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3580" windowHeight="7440"/>
  </bookViews>
  <sheets>
    <sheet name="Sheet1" sheetId="1" r:id="rId1"/>
  </sheets>
  <definedNames>
    <definedName name="_xlnm._FilterDatabase" localSheetId="0" hidden="1">Sheet1!$A$1:$BU$3112</definedName>
  </definedNames>
  <calcPr calcId="125725"/>
</workbook>
</file>

<file path=xl/calcChain.xml><?xml version="1.0" encoding="utf-8"?>
<calcChain xmlns="http://schemas.openxmlformats.org/spreadsheetml/2006/main">
  <c r="A3112" i="1"/>
  <c r="A3111"/>
  <c r="A3110"/>
  <c r="A3109"/>
  <c r="A3108"/>
  <c r="A3107"/>
  <c r="A3106"/>
  <c r="A3105"/>
  <c r="A3104"/>
  <c r="A3103"/>
  <c r="A3102"/>
  <c r="A3101"/>
  <c r="A3100"/>
  <c r="A3099"/>
  <c r="A3098"/>
  <c r="A3097"/>
  <c r="A3096"/>
  <c r="A3095"/>
  <c r="A3094"/>
  <c r="A3093"/>
  <c r="A3092"/>
  <c r="A3091"/>
  <c r="A3090"/>
  <c r="A3089"/>
  <c r="A3088"/>
  <c r="A3087"/>
  <c r="A3086"/>
  <c r="A3085"/>
  <c r="A3084"/>
  <c r="A3083"/>
  <c r="A3082"/>
  <c r="A3081"/>
  <c r="A3080"/>
  <c r="A3079"/>
  <c r="A3078"/>
  <c r="A3077"/>
  <c r="A3076"/>
  <c r="A3075"/>
  <c r="A3074"/>
  <c r="A3073"/>
  <c r="A3072"/>
  <c r="A3071"/>
  <c r="A3070"/>
  <c r="A3069"/>
  <c r="A3068"/>
  <c r="A3067"/>
  <c r="A3066"/>
  <c r="A3065"/>
  <c r="A3064"/>
  <c r="A3063"/>
  <c r="A3062"/>
  <c r="A3061"/>
  <c r="A3060"/>
  <c r="A3059"/>
  <c r="A3058"/>
  <c r="A3057"/>
  <c r="A3056"/>
  <c r="A3055"/>
  <c r="A3054"/>
  <c r="A3053"/>
  <c r="A3052"/>
  <c r="A3051"/>
  <c r="A3050"/>
  <c r="A3049"/>
  <c r="A3048"/>
  <c r="A3047"/>
  <c r="A3046"/>
  <c r="A3045"/>
  <c r="A3044"/>
  <c r="A3043"/>
  <c r="A3042"/>
  <c r="A3041"/>
  <c r="A3040"/>
  <c r="A3039"/>
  <c r="A3038"/>
  <c r="A3037"/>
  <c r="A3036"/>
  <c r="A3035"/>
  <c r="A3034"/>
  <c r="A3033"/>
  <c r="A3032"/>
  <c r="A3031"/>
  <c r="A3030"/>
  <c r="A3029"/>
  <c r="A3028"/>
  <c r="A3027"/>
  <c r="A3026"/>
  <c r="A3025"/>
  <c r="A3024"/>
  <c r="A3023"/>
  <c r="A3022"/>
  <c r="A3021"/>
  <c r="A3020"/>
  <c r="A3019"/>
  <c r="A3018"/>
  <c r="A3017"/>
  <c r="A3016"/>
  <c r="A3015"/>
  <c r="A3014"/>
  <c r="A3013"/>
  <c r="A3012"/>
  <c r="A3011"/>
  <c r="A3010"/>
  <c r="A3009"/>
  <c r="A3008"/>
  <c r="A3007"/>
  <c r="A3006"/>
  <c r="A3005"/>
  <c r="A3004"/>
  <c r="A3003"/>
  <c r="A3002"/>
  <c r="A3001"/>
  <c r="A3000"/>
  <c r="A2999"/>
  <c r="A2998"/>
  <c r="A2997"/>
  <c r="A2996"/>
  <c r="A2995"/>
  <c r="A2994"/>
  <c r="A2993"/>
  <c r="A2992"/>
  <c r="A2991"/>
  <c r="A2990"/>
  <c r="A2989"/>
  <c r="A2988"/>
  <c r="A2987"/>
  <c r="A2986"/>
  <c r="A2985"/>
  <c r="A2984"/>
  <c r="A2983"/>
  <c r="A2982"/>
  <c r="A2981"/>
  <c r="A2980"/>
  <c r="A2979"/>
  <c r="A2978"/>
  <c r="A2977"/>
  <c r="A2976"/>
  <c r="A2975"/>
  <c r="A2974"/>
  <c r="A2973"/>
  <c r="A2972"/>
  <c r="A2971"/>
  <c r="A2970"/>
  <c r="A2969"/>
  <c r="A2968"/>
  <c r="A2967"/>
  <c r="A2966"/>
  <c r="A2965"/>
  <c r="A2964"/>
  <c r="A2963"/>
  <c r="A2962"/>
  <c r="A2961"/>
  <c r="A2960"/>
  <c r="A2959"/>
  <c r="A2958"/>
  <c r="A2957"/>
  <c r="A2956"/>
  <c r="A2955"/>
  <c r="A2954"/>
  <c r="A2953"/>
  <c r="A2952"/>
  <c r="A2951"/>
  <c r="A2950"/>
  <c r="A2949"/>
  <c r="A2948"/>
  <c r="A2947"/>
  <c r="A2946"/>
  <c r="A2945"/>
  <c r="A2944"/>
  <c r="A2943"/>
  <c r="A2942"/>
  <c r="A2941"/>
  <c r="A2940"/>
  <c r="A2939"/>
  <c r="A2938"/>
  <c r="A2937"/>
  <c r="A2936"/>
  <c r="A2935"/>
  <c r="A2934"/>
  <c r="A2933"/>
  <c r="A2932"/>
  <c r="A2931"/>
  <c r="A2930"/>
  <c r="A2929"/>
  <c r="A2928"/>
  <c r="A2927"/>
  <c r="A2926"/>
  <c r="A2925"/>
  <c r="A2924"/>
  <c r="A2923"/>
  <c r="A2922"/>
  <c r="A2921"/>
  <c r="A2920"/>
  <c r="A2919"/>
  <c r="A2918"/>
  <c r="A2917"/>
  <c r="A2916"/>
  <c r="A2915"/>
  <c r="A2914"/>
  <c r="A2913"/>
  <c r="A2912"/>
  <c r="A2911"/>
  <c r="A2910"/>
  <c r="A2909"/>
  <c r="A2908"/>
  <c r="A2907"/>
  <c r="A2906"/>
  <c r="A2905"/>
  <c r="A2904"/>
  <c r="A2903"/>
  <c r="A2902"/>
  <c r="A2901"/>
  <c r="A2900"/>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<sst xmlns="http://schemas.openxmlformats.org/spreadsheetml/2006/main" count="64694" uniqueCount="13287">
  <si>
    <t>原本</t>
  </si>
  <si>
    <t>年度</t>
  </si>
  <si>
    <t>面名</t>
  </si>
  <si>
    <t>면명</t>
  </si>
  <si>
    <t>順番</t>
  </si>
  <si>
    <t>里順</t>
  </si>
  <si>
    <t>里名</t>
  </si>
  <si>
    <t>리명</t>
  </si>
  <si>
    <t>統</t>
  </si>
  <si>
    <t>統首</t>
  </si>
  <si>
    <t>통수</t>
  </si>
  <si>
    <t>戶</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</si>
  <si>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</si>
  <si>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</si>
  <si>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</si>
  <si>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</si>
  <si>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</si>
  <si>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</si>
  <si>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</si>
  <si>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</si>
  <si>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</si>
  <si>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</si>
  <si>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</si>
  <si>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</si>
  <si>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</si>
  <si>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</si>
  <si>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</si>
  <si>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</si>
  <si>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</si>
  <si>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</si>
  <si>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</si>
  <si>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</si>
  <si>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</si>
  <si>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</si>
  <si>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</si>
  <si>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</si>
  <si>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</si>
  <si>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</si>
  <si>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</si>
  <si>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</si>
  <si>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</si>
  <si>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</si>
  <si>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</si>
  <si>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</si>
  <si>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</si>
  <si>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</si>
  <si>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</si>
  <si>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</si>
  <si>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</si>
  <si>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</si>
  <si>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</si>
  <si>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</si>
  <si>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</si>
  <si>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</si>
  <si>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</si>
  <si>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</si>
  <si>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</si>
  <si>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</si>
  <si>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</si>
  <si>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</si>
  <si>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</si>
  <si>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</si>
  <si>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</si>
  <si>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</si>
  <si>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</si>
  <si>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</si>
  <si>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</si>
  <si>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</si>
  <si>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</si>
  <si>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</si>
  <si>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奴上乭</t>
  </si>
  <si>
    <t>노상돌</t>
  </si>
  <si>
    <t>金夏鼎</t>
  </si>
  <si>
    <t>김하정</t>
  </si>
  <si>
    <t>幼學</t>
  </si>
  <si>
    <t>유학</t>
  </si>
  <si>
    <t>金</t>
  </si>
  <si>
    <t>夏鼎</t>
  </si>
  <si>
    <t>하정</t>
  </si>
  <si>
    <t>乙未</t>
  </si>
  <si>
    <t>을미</t>
  </si>
  <si>
    <t>金海</t>
  </si>
  <si>
    <t>學生</t>
  </si>
  <si>
    <t>학생</t>
  </si>
  <si>
    <t>馹重</t>
  </si>
  <si>
    <t>일중</t>
  </si>
  <si>
    <t>文玉</t>
  </si>
  <si>
    <t>문옥</t>
  </si>
  <si>
    <t>通德郞</t>
  </si>
  <si>
    <t>통덕랑</t>
  </si>
  <si>
    <t>海南</t>
  </si>
  <si>
    <t>해남</t>
  </si>
  <si>
    <t>崔壽恒</t>
  </si>
  <si>
    <t>최수항</t>
  </si>
  <si>
    <t>月城</t>
  </si>
  <si>
    <t>월성</t>
  </si>
  <si>
    <t>內洞里</t>
  </si>
  <si>
    <t>내동리</t>
  </si>
  <si>
    <t>妻</t>
  </si>
  <si>
    <t>처</t>
  </si>
  <si>
    <t>趙</t>
  </si>
  <si>
    <t>조</t>
  </si>
  <si>
    <t>氏</t>
  </si>
  <si>
    <t>씨</t>
  </si>
  <si>
    <t>己亥</t>
  </si>
  <si>
    <t>기해</t>
  </si>
  <si>
    <t>籍</t>
  </si>
  <si>
    <t>적</t>
  </si>
  <si>
    <t>咸陽</t>
  </si>
  <si>
    <t>함양</t>
  </si>
  <si>
    <t>日暢</t>
  </si>
  <si>
    <t>일창</t>
  </si>
  <si>
    <t>國庭</t>
  </si>
  <si>
    <t>국정</t>
  </si>
  <si>
    <t>泰胤</t>
  </si>
  <si>
    <t>태윤</t>
  </si>
  <si>
    <t>金海世</t>
  </si>
  <si>
    <t>安東</t>
  </si>
  <si>
    <t>안동</t>
  </si>
  <si>
    <t>婢</t>
  </si>
  <si>
    <t>비</t>
  </si>
  <si>
    <t>凡女</t>
  </si>
  <si>
    <t>범녀</t>
  </si>
  <si>
    <t>故</t>
  </si>
  <si>
    <t>고</t>
  </si>
  <si>
    <t>石郞</t>
  </si>
  <si>
    <t>석랑</t>
  </si>
  <si>
    <t>戊午</t>
  </si>
  <si>
    <t>무오</t>
  </si>
  <si>
    <t>奴</t>
  </si>
  <si>
    <t>노</t>
  </si>
  <si>
    <t>石山</t>
  </si>
  <si>
    <t>석산</t>
  </si>
  <si>
    <t>壬寅</t>
  </si>
  <si>
    <t>임인</t>
  </si>
  <si>
    <t>幼學柳廷瑞故代子</t>
  </si>
  <si>
    <t>成興</t>
  </si>
  <si>
    <t>성흥</t>
  </si>
  <si>
    <t>成垕</t>
  </si>
  <si>
    <t>성후</t>
  </si>
  <si>
    <t>丁丑</t>
  </si>
  <si>
    <t>정축</t>
  </si>
  <si>
    <t>仁同</t>
  </si>
  <si>
    <t>인동</t>
  </si>
  <si>
    <t>挺瑞</t>
  </si>
  <si>
    <t>정서</t>
  </si>
  <si>
    <t>宣略將軍行宣傳官</t>
  </si>
  <si>
    <t>선략장군행선전관</t>
  </si>
  <si>
    <t>萬亨</t>
  </si>
  <si>
    <t>만형</t>
  </si>
  <si>
    <t>果毅校尉</t>
  </si>
  <si>
    <t>과의교위</t>
  </si>
  <si>
    <t>鎭邦</t>
  </si>
  <si>
    <t>진방</t>
  </si>
  <si>
    <t>蔡胄齡</t>
  </si>
  <si>
    <t>채주령</t>
  </si>
  <si>
    <t>仁川</t>
  </si>
  <si>
    <t>인천</t>
  </si>
  <si>
    <t>柳成垕</t>
  </si>
  <si>
    <t>유성후</t>
  </si>
  <si>
    <t>甲申</t>
  </si>
  <si>
    <t>갑신</t>
  </si>
  <si>
    <t>加現</t>
  </si>
  <si>
    <t>가현</t>
  </si>
  <si>
    <t>有聲</t>
  </si>
  <si>
    <t>유성</t>
  </si>
  <si>
    <t>爾泰</t>
  </si>
  <si>
    <t>이태</t>
  </si>
  <si>
    <t>振鳴</t>
  </si>
  <si>
    <t>진명</t>
  </si>
  <si>
    <t>金時大</t>
  </si>
  <si>
    <t>義城</t>
  </si>
  <si>
    <t>의성</t>
  </si>
  <si>
    <t>弟</t>
  </si>
  <si>
    <t>제</t>
  </si>
  <si>
    <t>孟興</t>
  </si>
  <si>
    <t>맹흥</t>
  </si>
  <si>
    <t>壬午</t>
  </si>
  <si>
    <t>임오</t>
  </si>
  <si>
    <t>必興</t>
  </si>
  <si>
    <t>필흥</t>
  </si>
  <si>
    <t>乙酉</t>
  </si>
  <si>
    <t>을유</t>
  </si>
  <si>
    <t>末興</t>
  </si>
  <si>
    <t>말흥</t>
  </si>
  <si>
    <t>庚寅</t>
  </si>
  <si>
    <t>경인</t>
  </si>
  <si>
    <t>侄</t>
  </si>
  <si>
    <t>질</t>
  </si>
  <si>
    <t>宥福</t>
  </si>
  <si>
    <t>유복</t>
  </si>
  <si>
    <t>丁酉</t>
  </si>
  <si>
    <t>정유</t>
  </si>
  <si>
    <t>自今</t>
  </si>
  <si>
    <t>자금</t>
  </si>
  <si>
    <t>甲寅</t>
  </si>
  <si>
    <t>갑인</t>
  </si>
  <si>
    <t>正今</t>
  </si>
  <si>
    <t>정금</t>
  </si>
  <si>
    <t>張繼興</t>
  </si>
  <si>
    <t>장계흥</t>
  </si>
  <si>
    <t>張</t>
  </si>
  <si>
    <t>장</t>
  </si>
  <si>
    <t>繼興</t>
  </si>
  <si>
    <t>계흥</t>
  </si>
  <si>
    <t>庚申</t>
  </si>
  <si>
    <t>경신</t>
  </si>
  <si>
    <t>萬重</t>
  </si>
  <si>
    <t>만중</t>
  </si>
  <si>
    <t>勝哲</t>
  </si>
  <si>
    <t>승철</t>
  </si>
  <si>
    <t>姜彭老</t>
  </si>
  <si>
    <t>강팽로</t>
  </si>
  <si>
    <t>晉州</t>
  </si>
  <si>
    <t>진주</t>
  </si>
  <si>
    <t>母</t>
  </si>
  <si>
    <t>모</t>
  </si>
  <si>
    <t>姜</t>
  </si>
  <si>
    <t>강</t>
  </si>
  <si>
    <t>陳</t>
  </si>
  <si>
    <t>진</t>
  </si>
  <si>
    <t>甲子</t>
  </si>
  <si>
    <t>갑자</t>
  </si>
  <si>
    <t>珍山</t>
  </si>
  <si>
    <t>진산</t>
  </si>
  <si>
    <t>九璉</t>
  </si>
  <si>
    <t>구련</t>
  </si>
  <si>
    <t>希中</t>
  </si>
  <si>
    <t>희중</t>
  </si>
  <si>
    <t>만영</t>
  </si>
  <si>
    <t>石文化</t>
  </si>
  <si>
    <t>석문화</t>
  </si>
  <si>
    <t>忠州</t>
  </si>
  <si>
    <t>충주</t>
  </si>
  <si>
    <t>子</t>
  </si>
  <si>
    <t>자</t>
  </si>
  <si>
    <t>義從</t>
  </si>
  <si>
    <t>의종</t>
  </si>
  <si>
    <t>戊子</t>
  </si>
  <si>
    <t>무자</t>
  </si>
  <si>
    <t>女</t>
  </si>
  <si>
    <t>녀</t>
  </si>
  <si>
    <t>丙申</t>
  </si>
  <si>
    <t>병신</t>
  </si>
  <si>
    <t>女今</t>
  </si>
  <si>
    <t>安命處</t>
  </si>
  <si>
    <t>안명처</t>
  </si>
  <si>
    <t>安</t>
  </si>
  <si>
    <t>안</t>
  </si>
  <si>
    <t>命處</t>
  </si>
  <si>
    <t>명처</t>
  </si>
  <si>
    <t>乙亥</t>
  </si>
  <si>
    <t>을해</t>
  </si>
  <si>
    <t>順興</t>
  </si>
  <si>
    <t>순흥</t>
  </si>
  <si>
    <t>有興</t>
  </si>
  <si>
    <t>유흥</t>
  </si>
  <si>
    <t>重岳</t>
  </si>
  <si>
    <t>중악</t>
  </si>
  <si>
    <t>信昌</t>
  </si>
  <si>
    <t>신창</t>
  </si>
  <si>
    <t>守貞</t>
  </si>
  <si>
    <t>수정</t>
  </si>
  <si>
    <t>金善伯</t>
  </si>
  <si>
    <t>朴</t>
  </si>
  <si>
    <t>박</t>
  </si>
  <si>
    <t>庚辰</t>
  </si>
  <si>
    <t>경진</t>
  </si>
  <si>
    <t>密陽</t>
  </si>
  <si>
    <t>밀양</t>
  </si>
  <si>
    <t>斗參</t>
  </si>
  <si>
    <t>계철</t>
  </si>
  <si>
    <t>東立</t>
  </si>
  <si>
    <t>동립</t>
  </si>
  <si>
    <t>朴龍泰</t>
  </si>
  <si>
    <t>順川</t>
  </si>
  <si>
    <t>순천</t>
  </si>
  <si>
    <t>득서미</t>
  </si>
  <si>
    <t>庚子</t>
  </si>
  <si>
    <t>경자</t>
  </si>
  <si>
    <t>必女</t>
  </si>
  <si>
    <t>필녀</t>
  </si>
  <si>
    <t>今丹</t>
  </si>
  <si>
    <t>금단</t>
  </si>
  <si>
    <t>張戒鵬</t>
  </si>
  <si>
    <t>장계붕</t>
  </si>
  <si>
    <t>戒鵬</t>
  </si>
  <si>
    <t>계붕</t>
  </si>
  <si>
    <t>己卯</t>
  </si>
  <si>
    <t>기묘</t>
  </si>
  <si>
    <t>漢世</t>
  </si>
  <si>
    <t>한세</t>
  </si>
  <si>
    <t>信成</t>
  </si>
  <si>
    <t>신성</t>
  </si>
  <si>
    <t>勝周</t>
  </si>
  <si>
    <t>승주</t>
  </si>
  <si>
    <t>姜守應</t>
  </si>
  <si>
    <t>강수응</t>
  </si>
  <si>
    <t>戊申</t>
  </si>
  <si>
    <t>무신</t>
  </si>
  <si>
    <t>權</t>
  </si>
  <si>
    <t>권</t>
  </si>
  <si>
    <t>處恒</t>
  </si>
  <si>
    <t>처항</t>
  </si>
  <si>
    <t>世安</t>
  </si>
  <si>
    <t>세안</t>
  </si>
  <si>
    <t>忠實</t>
  </si>
  <si>
    <t>충실</t>
  </si>
  <si>
    <t>柳文瑞</t>
  </si>
  <si>
    <t>文化</t>
  </si>
  <si>
    <t>문화</t>
  </si>
  <si>
    <t>上乭</t>
  </si>
  <si>
    <t>상돌</t>
  </si>
  <si>
    <t>辛卯</t>
  </si>
  <si>
    <t>신묘</t>
  </si>
  <si>
    <t>於德</t>
  </si>
  <si>
    <t>어덕</t>
  </si>
  <si>
    <t>戊戌</t>
  </si>
  <si>
    <t>무술</t>
  </si>
  <si>
    <t>文克贊</t>
  </si>
  <si>
    <t>문극찬</t>
  </si>
  <si>
    <t>朴福永</t>
  </si>
  <si>
    <t>박복영</t>
  </si>
  <si>
    <t>福永</t>
  </si>
  <si>
    <t>복영</t>
  </si>
  <si>
    <t>壬戌</t>
  </si>
  <si>
    <t>임술</t>
  </si>
  <si>
    <t>春石</t>
  </si>
  <si>
    <t>춘석</t>
  </si>
  <si>
    <t>世芳</t>
  </si>
  <si>
    <t>세방</t>
  </si>
  <si>
    <t>通政大夫</t>
  </si>
  <si>
    <t>통정대부</t>
  </si>
  <si>
    <t>雲迪</t>
  </si>
  <si>
    <t>운적</t>
  </si>
  <si>
    <t>安載順</t>
  </si>
  <si>
    <t>안재순</t>
  </si>
  <si>
    <t>崔</t>
  </si>
  <si>
    <t>최</t>
  </si>
  <si>
    <t>戊辰</t>
  </si>
  <si>
    <t>무진</t>
  </si>
  <si>
    <t>成化</t>
  </si>
  <si>
    <t>성화</t>
  </si>
  <si>
    <t>萬傑</t>
  </si>
  <si>
    <t>만걸</t>
  </si>
  <si>
    <t>命震</t>
  </si>
  <si>
    <t>명진</t>
  </si>
  <si>
    <t>金致玉</t>
  </si>
  <si>
    <t>美孫</t>
  </si>
  <si>
    <t>미손</t>
  </si>
  <si>
    <t>壬辰</t>
  </si>
  <si>
    <t>임진</t>
  </si>
  <si>
    <t>甲午</t>
  </si>
  <si>
    <t>갑오</t>
  </si>
  <si>
    <t>梅郞</t>
  </si>
  <si>
    <t>매랑</t>
  </si>
  <si>
    <t>每化</t>
  </si>
  <si>
    <t>매화</t>
  </si>
  <si>
    <t>癸巳</t>
  </si>
  <si>
    <t>계사</t>
  </si>
  <si>
    <t>權氏</t>
  </si>
  <si>
    <t>권씨</t>
  </si>
  <si>
    <t>幼學裵遠德故代妻</t>
  </si>
  <si>
    <t>유학배원덕고대처</t>
  </si>
  <si>
    <t>戊寅</t>
  </si>
  <si>
    <t>무인</t>
  </si>
  <si>
    <t>碩參</t>
  </si>
  <si>
    <t>漢重</t>
  </si>
  <si>
    <t>한중</t>
  </si>
  <si>
    <t>美煥</t>
  </si>
  <si>
    <t>미환</t>
  </si>
  <si>
    <t>金登河</t>
  </si>
  <si>
    <t>甲辰</t>
  </si>
  <si>
    <t>갑진</t>
  </si>
  <si>
    <t>丁未</t>
  </si>
  <si>
    <t>정미</t>
  </si>
  <si>
    <t>玉男</t>
  </si>
  <si>
    <t>옥남</t>
  </si>
  <si>
    <t>水軍</t>
  </si>
  <si>
    <t>수군</t>
  </si>
  <si>
    <t>文</t>
  </si>
  <si>
    <t>문</t>
  </si>
  <si>
    <t>克贊</t>
  </si>
  <si>
    <t>극찬</t>
  </si>
  <si>
    <t>辛丑</t>
  </si>
  <si>
    <t>신축</t>
  </si>
  <si>
    <t>南平</t>
  </si>
  <si>
    <t>남평</t>
  </si>
  <si>
    <t>業武</t>
  </si>
  <si>
    <t>업무</t>
  </si>
  <si>
    <t>上迪</t>
  </si>
  <si>
    <t>상적</t>
  </si>
  <si>
    <t>石正</t>
  </si>
  <si>
    <t>석정</t>
  </si>
  <si>
    <t>萬天</t>
  </si>
  <si>
    <t>만천</t>
  </si>
  <si>
    <t>朴䪪不</t>
  </si>
  <si>
    <t>박감불</t>
  </si>
  <si>
    <t>婦</t>
  </si>
  <si>
    <t>부</t>
  </si>
  <si>
    <t>召史</t>
  </si>
  <si>
    <t>소사</t>
  </si>
  <si>
    <t>乙丑</t>
  </si>
  <si>
    <t>을축</t>
  </si>
  <si>
    <t>壻</t>
  </si>
  <si>
    <t>서</t>
  </si>
  <si>
    <t>武學</t>
  </si>
  <si>
    <t>무학</t>
  </si>
  <si>
    <t>李</t>
  </si>
  <si>
    <t>江牙之</t>
  </si>
  <si>
    <t>강아지</t>
  </si>
  <si>
    <t>逃亡</t>
  </si>
  <si>
    <t>도망</t>
  </si>
  <si>
    <t>朴秀來</t>
  </si>
  <si>
    <t>박수래</t>
  </si>
  <si>
    <t>秀來</t>
  </si>
  <si>
    <t>수래</t>
  </si>
  <si>
    <t>用甲</t>
  </si>
  <si>
    <t>용갑</t>
  </si>
  <si>
    <t>勉</t>
  </si>
  <si>
    <t>면</t>
  </si>
  <si>
    <t>黃世憲</t>
  </si>
  <si>
    <t>황세헌</t>
  </si>
  <si>
    <t>昌原</t>
  </si>
  <si>
    <t>창원</t>
  </si>
  <si>
    <t>兪</t>
  </si>
  <si>
    <t>유</t>
  </si>
  <si>
    <t>丙辰</t>
  </si>
  <si>
    <t>병진</t>
  </si>
  <si>
    <t>慶州</t>
  </si>
  <si>
    <t>경주</t>
  </si>
  <si>
    <t>漢起</t>
  </si>
  <si>
    <t>한기</t>
  </si>
  <si>
    <t>命福</t>
  </si>
  <si>
    <t>명복</t>
  </si>
  <si>
    <t>應敬</t>
  </si>
  <si>
    <t>응경</t>
  </si>
  <si>
    <t>李萬耆</t>
  </si>
  <si>
    <t>全義</t>
  </si>
  <si>
    <t>전의</t>
  </si>
  <si>
    <t>元興</t>
  </si>
  <si>
    <t>원흥</t>
  </si>
  <si>
    <t>丁亥</t>
  </si>
  <si>
    <t>정해</t>
  </si>
  <si>
    <t>達女</t>
  </si>
  <si>
    <t>달녀</t>
  </si>
  <si>
    <t>朴貞益</t>
  </si>
  <si>
    <t>박정익</t>
  </si>
  <si>
    <t>貞益</t>
  </si>
  <si>
    <t>정익</t>
  </si>
  <si>
    <t>勵節校尉訓鍊院判官</t>
  </si>
  <si>
    <t>漢弼</t>
  </si>
  <si>
    <t>한필</t>
  </si>
  <si>
    <t>世昌</t>
  </si>
  <si>
    <t>세창</t>
  </si>
  <si>
    <t>承儀</t>
  </si>
  <si>
    <t>승의</t>
  </si>
  <si>
    <t>徐克昌</t>
  </si>
  <si>
    <t>서극창</t>
  </si>
  <si>
    <t>達城</t>
  </si>
  <si>
    <t>달성</t>
  </si>
  <si>
    <t>羅</t>
  </si>
  <si>
    <t>壽城</t>
  </si>
  <si>
    <t>수성</t>
  </si>
  <si>
    <t>萬春</t>
  </si>
  <si>
    <t>만춘</t>
  </si>
  <si>
    <t>震壽</t>
  </si>
  <si>
    <t>진수</t>
  </si>
  <si>
    <t>朝奉大夫中部參奉</t>
  </si>
  <si>
    <t>조봉대부중부참봉</t>
  </si>
  <si>
    <t>世鳳</t>
  </si>
  <si>
    <t>세봉</t>
  </si>
  <si>
    <t>孫楚老</t>
  </si>
  <si>
    <t>손초로</t>
  </si>
  <si>
    <t>一直</t>
  </si>
  <si>
    <t>일직</t>
  </si>
  <si>
    <t>率子</t>
  </si>
  <si>
    <t>솔자</t>
  </si>
  <si>
    <t>泰興</t>
  </si>
  <si>
    <t>태흥</t>
  </si>
  <si>
    <t>丙子</t>
  </si>
  <si>
    <t>병자</t>
  </si>
  <si>
    <t>於仁今</t>
  </si>
  <si>
    <t>어인금</t>
  </si>
  <si>
    <t>末女</t>
  </si>
  <si>
    <t>말녀</t>
  </si>
  <si>
    <t>得郞</t>
  </si>
  <si>
    <t>득랑</t>
  </si>
  <si>
    <t>朴萬億</t>
  </si>
  <si>
    <t>박만억</t>
  </si>
  <si>
    <t>羅雲翼</t>
  </si>
  <si>
    <t>나운익</t>
  </si>
  <si>
    <t>雲翼</t>
  </si>
  <si>
    <t>운익</t>
  </si>
  <si>
    <t>甲戌</t>
  </si>
  <si>
    <t>갑술</t>
  </si>
  <si>
    <t>弘慶</t>
  </si>
  <si>
    <t>홍경</t>
  </si>
  <si>
    <t>萬英</t>
  </si>
  <si>
    <t>雲奭</t>
  </si>
  <si>
    <t>운석</t>
  </si>
  <si>
    <t>夏世恊</t>
  </si>
  <si>
    <t>하세협</t>
  </si>
  <si>
    <t>夏</t>
  </si>
  <si>
    <t>하</t>
  </si>
  <si>
    <t>彩孫</t>
  </si>
  <si>
    <t>채손</t>
  </si>
  <si>
    <t>德分</t>
  </si>
  <si>
    <t>덕분</t>
  </si>
  <si>
    <t>己丑</t>
  </si>
  <si>
    <t>기축</t>
  </si>
  <si>
    <t>自首</t>
  </si>
  <si>
    <t>자수</t>
  </si>
  <si>
    <t>禁衛軍</t>
  </si>
  <si>
    <t>금위군</t>
  </si>
  <si>
    <t>萬億</t>
  </si>
  <si>
    <t>만억</t>
  </si>
  <si>
    <t>有甲</t>
  </si>
  <si>
    <t>유갑</t>
  </si>
  <si>
    <t>崔女南</t>
  </si>
  <si>
    <t>癸亥</t>
  </si>
  <si>
    <t>계해</t>
  </si>
  <si>
    <t>唜山</t>
  </si>
  <si>
    <t>말산</t>
  </si>
  <si>
    <t>牙順</t>
  </si>
  <si>
    <t>아순</t>
  </si>
  <si>
    <t>正世</t>
  </si>
  <si>
    <t>정세</t>
  </si>
  <si>
    <t>張日大</t>
  </si>
  <si>
    <t>장일대</t>
  </si>
  <si>
    <t>架山守堞軍官</t>
  </si>
  <si>
    <t>가산수첩군관</t>
  </si>
  <si>
    <t>戒英</t>
  </si>
  <si>
    <t>계영</t>
  </si>
  <si>
    <t>出嫁</t>
  </si>
  <si>
    <t>출가</t>
  </si>
  <si>
    <t>禁保</t>
  </si>
  <si>
    <t>금보</t>
  </si>
  <si>
    <t>奉元</t>
  </si>
  <si>
    <t>봉원</t>
  </si>
  <si>
    <t>先進</t>
  </si>
  <si>
    <t>선진</t>
  </si>
  <si>
    <t>徐龍雨</t>
  </si>
  <si>
    <t>서용우</t>
  </si>
  <si>
    <t>徐</t>
  </si>
  <si>
    <t>龍雨</t>
  </si>
  <si>
    <t>師德</t>
  </si>
  <si>
    <t>사덕</t>
  </si>
  <si>
    <t>壽來</t>
  </si>
  <si>
    <t>仲甲</t>
  </si>
  <si>
    <t>중갑</t>
  </si>
  <si>
    <t>金夢傑</t>
  </si>
  <si>
    <t>尹</t>
  </si>
  <si>
    <t>윤</t>
  </si>
  <si>
    <t>坡平</t>
  </si>
  <si>
    <t>파평</t>
  </si>
  <si>
    <t>賢恒</t>
  </si>
  <si>
    <t>현항</t>
  </si>
  <si>
    <t>必璧</t>
  </si>
  <si>
    <t>필벽</t>
  </si>
  <si>
    <t>世雄</t>
  </si>
  <si>
    <t>세웅</t>
  </si>
  <si>
    <t>孫昌祈</t>
  </si>
  <si>
    <t>손창기</t>
  </si>
  <si>
    <t>己壬</t>
  </si>
  <si>
    <t>기임</t>
  </si>
  <si>
    <t>朴命太</t>
  </si>
  <si>
    <t>박명태</t>
  </si>
  <si>
    <t>御營軍</t>
  </si>
  <si>
    <t>어영군</t>
  </si>
  <si>
    <t>命太</t>
  </si>
  <si>
    <t>명태</t>
  </si>
  <si>
    <t>己未</t>
  </si>
  <si>
    <t>기미</t>
  </si>
  <si>
    <t>儉同</t>
  </si>
  <si>
    <t>검동</t>
  </si>
  <si>
    <t>月貴</t>
  </si>
  <si>
    <t>월귀</t>
  </si>
  <si>
    <t>方善必</t>
  </si>
  <si>
    <t>방선필</t>
  </si>
  <si>
    <t>溫陽</t>
  </si>
  <si>
    <t>온양</t>
  </si>
  <si>
    <t>池</t>
  </si>
  <si>
    <t>지</t>
  </si>
  <si>
    <t>世益</t>
  </si>
  <si>
    <t>세익</t>
  </si>
  <si>
    <t>自老未</t>
  </si>
  <si>
    <t>上立</t>
  </si>
  <si>
    <t>상립</t>
  </si>
  <si>
    <t>金正月</t>
  </si>
  <si>
    <t>吏保</t>
  </si>
  <si>
    <t>元采</t>
  </si>
  <si>
    <t>원채</t>
  </si>
  <si>
    <t>乭金</t>
  </si>
  <si>
    <t>돌금</t>
  </si>
  <si>
    <t>裵遠慶</t>
  </si>
  <si>
    <t>배원경</t>
  </si>
  <si>
    <t>裵</t>
  </si>
  <si>
    <t>배</t>
  </si>
  <si>
    <t>遠慶</t>
  </si>
  <si>
    <t>원경</t>
  </si>
  <si>
    <t>星州</t>
  </si>
  <si>
    <t>성주</t>
  </si>
  <si>
    <t>守彭</t>
  </si>
  <si>
    <t>수팽</t>
  </si>
  <si>
    <t>命一</t>
  </si>
  <si>
    <t>명일</t>
  </si>
  <si>
    <t>弘袗</t>
  </si>
  <si>
    <t>홍진</t>
  </si>
  <si>
    <t>世永</t>
  </si>
  <si>
    <t>세영</t>
  </si>
  <si>
    <t>壽正</t>
  </si>
  <si>
    <t>尹自發</t>
  </si>
  <si>
    <t>윤자발</t>
  </si>
  <si>
    <t>孟凡</t>
  </si>
  <si>
    <t>맹범</t>
  </si>
  <si>
    <t>孟復</t>
  </si>
  <si>
    <t>守大</t>
  </si>
  <si>
    <t>수대</t>
  </si>
  <si>
    <t>順德</t>
  </si>
  <si>
    <t>순덕</t>
  </si>
  <si>
    <t>奴凡用</t>
  </si>
  <si>
    <t>노범용</t>
  </si>
  <si>
    <t>安命馹</t>
  </si>
  <si>
    <t>안명일</t>
  </si>
  <si>
    <t>命馹</t>
  </si>
  <si>
    <t>癸酉</t>
  </si>
  <si>
    <t>계유</t>
  </si>
  <si>
    <t>興俊</t>
  </si>
  <si>
    <t>흥준</t>
  </si>
  <si>
    <t>信傑</t>
  </si>
  <si>
    <t>신걸</t>
  </si>
  <si>
    <t>守哲</t>
  </si>
  <si>
    <t>수철</t>
  </si>
  <si>
    <t>黃再澄</t>
  </si>
  <si>
    <t>황재징</t>
  </si>
  <si>
    <t>丙寅</t>
  </si>
  <si>
    <t>병인</t>
  </si>
  <si>
    <t>尙聘</t>
  </si>
  <si>
    <t>상빙</t>
  </si>
  <si>
    <t>孫應武</t>
  </si>
  <si>
    <t>손응무</t>
  </si>
  <si>
    <t>黃</t>
  </si>
  <si>
    <t>황</t>
  </si>
  <si>
    <t>成乭</t>
  </si>
  <si>
    <t>성돌</t>
  </si>
  <si>
    <t>好用</t>
  </si>
  <si>
    <t>호용</t>
  </si>
  <si>
    <t>守堞軍官</t>
  </si>
  <si>
    <t>수첩군관</t>
  </si>
  <si>
    <t>甲孫</t>
  </si>
  <si>
    <t>갑손</t>
  </si>
  <si>
    <t>世丹</t>
  </si>
  <si>
    <t>세단</t>
  </si>
  <si>
    <t>正心</t>
  </si>
  <si>
    <t>정심</t>
  </si>
  <si>
    <t>凡用</t>
  </si>
  <si>
    <t>범용</t>
  </si>
  <si>
    <t>丙戌</t>
  </si>
  <si>
    <t>병술</t>
  </si>
  <si>
    <t>凡乭</t>
  </si>
  <si>
    <t>범돌</t>
  </si>
  <si>
    <t>順丹</t>
  </si>
  <si>
    <t>순단</t>
  </si>
  <si>
    <t>奉牙</t>
  </si>
  <si>
    <t>봉아</t>
  </si>
  <si>
    <t>者音節</t>
  </si>
  <si>
    <t>자음절</t>
  </si>
  <si>
    <t>去</t>
  </si>
  <si>
    <t>거</t>
  </si>
  <si>
    <t>上守西梧耳里幼學徐德鳳戶</t>
  </si>
  <si>
    <t>상수서오이리유학서덕봉호</t>
  </si>
  <si>
    <t>者音娘</t>
  </si>
  <si>
    <t>자음낭</t>
  </si>
  <si>
    <t>孫切</t>
  </si>
  <si>
    <t>손절</t>
  </si>
  <si>
    <t>同婢</t>
  </si>
  <si>
    <t>동비</t>
  </si>
  <si>
    <t>連心</t>
  </si>
  <si>
    <t>放良</t>
  </si>
  <si>
    <t>방량</t>
  </si>
  <si>
    <t>卜切</t>
  </si>
  <si>
    <t>복절</t>
  </si>
  <si>
    <t>小牙</t>
  </si>
  <si>
    <t>소아</t>
  </si>
  <si>
    <t>丙午</t>
  </si>
  <si>
    <t>병오</t>
  </si>
  <si>
    <t>快興</t>
  </si>
  <si>
    <t>쾌흥</t>
  </si>
  <si>
    <t>重垕</t>
  </si>
  <si>
    <t>중후</t>
  </si>
  <si>
    <t>晉瑞</t>
  </si>
  <si>
    <t>진서</t>
  </si>
  <si>
    <t>李榮彦</t>
  </si>
  <si>
    <t>崔重垕</t>
  </si>
  <si>
    <t>최중후</t>
  </si>
  <si>
    <t>兄</t>
  </si>
  <si>
    <t>형</t>
  </si>
  <si>
    <t>順孫</t>
  </si>
  <si>
    <t>순손</t>
  </si>
  <si>
    <t>興大</t>
  </si>
  <si>
    <t>흥대</t>
  </si>
  <si>
    <t>老郞</t>
  </si>
  <si>
    <t>朴西未</t>
  </si>
  <si>
    <t>박서미</t>
  </si>
  <si>
    <t>西未</t>
  </si>
  <si>
    <t>서미</t>
  </si>
  <si>
    <t>庚午</t>
  </si>
  <si>
    <t>경오</t>
  </si>
  <si>
    <t>莫乭</t>
  </si>
  <si>
    <t>막돌</t>
  </si>
  <si>
    <t>枝化</t>
  </si>
  <si>
    <t>지화</t>
  </si>
  <si>
    <t>達元</t>
  </si>
  <si>
    <t>달원</t>
  </si>
  <si>
    <t>黃元乞</t>
  </si>
  <si>
    <t>황원걸</t>
  </si>
  <si>
    <t>等自首</t>
  </si>
  <si>
    <t>등자수</t>
  </si>
  <si>
    <t>汗平</t>
  </si>
  <si>
    <t>한평</t>
  </si>
  <si>
    <t>夫之</t>
  </si>
  <si>
    <t>부지</t>
  </si>
  <si>
    <t>夫元</t>
  </si>
  <si>
    <t>부원</t>
  </si>
  <si>
    <t>金夫億</t>
  </si>
  <si>
    <t>張必周</t>
  </si>
  <si>
    <t>장필주</t>
  </si>
  <si>
    <t>必周</t>
  </si>
  <si>
    <t>필주</t>
  </si>
  <si>
    <t>勝柱</t>
  </si>
  <si>
    <t>克龍</t>
  </si>
  <si>
    <t>극룡</t>
  </si>
  <si>
    <t>李俊伯</t>
  </si>
  <si>
    <t>孫</t>
  </si>
  <si>
    <t>손</t>
  </si>
  <si>
    <t>己酉</t>
  </si>
  <si>
    <t>기유</t>
  </si>
  <si>
    <t>楚英</t>
  </si>
  <si>
    <t>초영</t>
  </si>
  <si>
    <t>貴禎</t>
  </si>
  <si>
    <t>귀정</t>
  </si>
  <si>
    <t>再碩</t>
  </si>
  <si>
    <t>재석</t>
  </si>
  <si>
    <t>吳有權</t>
  </si>
  <si>
    <t>오유권</t>
  </si>
  <si>
    <t>上女</t>
  </si>
  <si>
    <t>상녀</t>
  </si>
  <si>
    <t>辛酉</t>
  </si>
  <si>
    <t>신유</t>
  </si>
  <si>
    <t>洪周瀚</t>
  </si>
  <si>
    <t>홍주한</t>
  </si>
  <si>
    <t>洪</t>
  </si>
  <si>
    <t>홍</t>
  </si>
  <si>
    <t>周瀚</t>
  </si>
  <si>
    <t>주한</t>
  </si>
  <si>
    <t>缶林</t>
  </si>
  <si>
    <t>부림</t>
  </si>
  <si>
    <t>履憲</t>
  </si>
  <si>
    <t>處疇</t>
  </si>
  <si>
    <t>처주</t>
  </si>
  <si>
    <t>映</t>
  </si>
  <si>
    <t>영</t>
  </si>
  <si>
    <t>李重俠</t>
  </si>
  <si>
    <t>咸安</t>
  </si>
  <si>
    <t>함안</t>
  </si>
  <si>
    <t>玉山</t>
  </si>
  <si>
    <t>옥산</t>
  </si>
  <si>
    <t>錫徵</t>
  </si>
  <si>
    <t>석징</t>
  </si>
  <si>
    <t>暾</t>
  </si>
  <si>
    <t>돈</t>
  </si>
  <si>
    <t>羽澐</t>
  </si>
  <si>
    <t>우운</t>
  </si>
  <si>
    <t>徐道範</t>
  </si>
  <si>
    <t>서도범</t>
  </si>
  <si>
    <t>士女</t>
  </si>
  <si>
    <t>사녀</t>
  </si>
  <si>
    <t>車順興</t>
  </si>
  <si>
    <t>차순흥</t>
  </si>
  <si>
    <t>權浹</t>
  </si>
  <si>
    <t>권협</t>
  </si>
  <si>
    <t>浹</t>
  </si>
  <si>
    <t>협</t>
  </si>
  <si>
    <t>后衡</t>
  </si>
  <si>
    <t>후형</t>
  </si>
  <si>
    <t>聖佐</t>
  </si>
  <si>
    <t>성좌</t>
  </si>
  <si>
    <t>稶</t>
  </si>
  <si>
    <t>욱</t>
  </si>
  <si>
    <t>永川</t>
  </si>
  <si>
    <t>영천</t>
  </si>
  <si>
    <t>昌佐</t>
  </si>
  <si>
    <t>창좌</t>
  </si>
  <si>
    <t>敬祖</t>
  </si>
  <si>
    <t>경조</t>
  </si>
  <si>
    <t>折衝將軍行龍驤衛副護軍</t>
  </si>
  <si>
    <t>去病</t>
  </si>
  <si>
    <t>거병</t>
  </si>
  <si>
    <t>李信梓</t>
  </si>
  <si>
    <t>國慶</t>
  </si>
  <si>
    <t>국경</t>
  </si>
  <si>
    <t>侄子</t>
  </si>
  <si>
    <t>질자</t>
  </si>
  <si>
    <t>以星</t>
  </si>
  <si>
    <t>이성</t>
  </si>
  <si>
    <t>順才</t>
  </si>
  <si>
    <t>순재</t>
  </si>
  <si>
    <t>癸未逃亡</t>
  </si>
  <si>
    <t>계미도망</t>
  </si>
  <si>
    <t>云心</t>
  </si>
  <si>
    <t>운심</t>
  </si>
  <si>
    <t>硫黃軍</t>
  </si>
  <si>
    <t>車</t>
  </si>
  <si>
    <t>차</t>
  </si>
  <si>
    <t>萬迪</t>
  </si>
  <si>
    <t>만적</t>
  </si>
  <si>
    <t>上白</t>
  </si>
  <si>
    <t>상백</t>
  </si>
  <si>
    <t>儀連</t>
  </si>
  <si>
    <t>의련</t>
  </si>
  <si>
    <t>金萬世</t>
  </si>
  <si>
    <t>玉川</t>
  </si>
  <si>
    <t>옥천</t>
  </si>
  <si>
    <t>信白</t>
  </si>
  <si>
    <t>신백</t>
  </si>
  <si>
    <t>正用</t>
  </si>
  <si>
    <t>정용</t>
  </si>
  <si>
    <t>五哲</t>
  </si>
  <si>
    <t>오철</t>
  </si>
  <si>
    <t>李順才</t>
  </si>
  <si>
    <t>이순재</t>
  </si>
  <si>
    <t>星山</t>
  </si>
  <si>
    <t>성산</t>
  </si>
  <si>
    <t>妹</t>
  </si>
  <si>
    <t>매</t>
  </si>
  <si>
    <t>柳營垕</t>
  </si>
  <si>
    <t>유영후</t>
  </si>
  <si>
    <t>柳</t>
  </si>
  <si>
    <t>營垕</t>
  </si>
  <si>
    <t>영후</t>
  </si>
  <si>
    <t>光新</t>
  </si>
  <si>
    <t>광신</t>
  </si>
  <si>
    <t>之三</t>
  </si>
  <si>
    <t>지삼</t>
  </si>
  <si>
    <t>昌敏</t>
  </si>
  <si>
    <t>창민</t>
  </si>
  <si>
    <t>朴萬海</t>
  </si>
  <si>
    <t>박만해</t>
  </si>
  <si>
    <t>日孫</t>
  </si>
  <si>
    <t>일손</t>
  </si>
  <si>
    <t>重孫</t>
  </si>
  <si>
    <t>중손</t>
  </si>
  <si>
    <t>億郞</t>
  </si>
  <si>
    <t>억랑</t>
  </si>
  <si>
    <t>具綱漢</t>
  </si>
  <si>
    <t>구강한</t>
  </si>
  <si>
    <t>具</t>
  </si>
  <si>
    <t>구</t>
  </si>
  <si>
    <t>綱漢</t>
  </si>
  <si>
    <t>강한</t>
  </si>
  <si>
    <t>綾州</t>
  </si>
  <si>
    <t>萬禧</t>
  </si>
  <si>
    <t>만희</t>
  </si>
  <si>
    <t>恒履</t>
  </si>
  <si>
    <t>항리</t>
  </si>
  <si>
    <t>天麒</t>
  </si>
  <si>
    <t>천기</t>
  </si>
  <si>
    <t>都爾堅</t>
  </si>
  <si>
    <t>도이견</t>
  </si>
  <si>
    <t>八莒</t>
  </si>
  <si>
    <t>팔거</t>
  </si>
  <si>
    <t>眞城</t>
  </si>
  <si>
    <t>진성</t>
  </si>
  <si>
    <t>達新</t>
  </si>
  <si>
    <t>달신</t>
  </si>
  <si>
    <t>成麒</t>
  </si>
  <si>
    <t>성기</t>
  </si>
  <si>
    <t>瑛</t>
  </si>
  <si>
    <t>李賢禎</t>
  </si>
  <si>
    <t>廣州</t>
  </si>
  <si>
    <t>광주</t>
  </si>
  <si>
    <t>福興</t>
  </si>
  <si>
    <t>복흥</t>
  </si>
  <si>
    <t>道興</t>
  </si>
  <si>
    <t>도흥</t>
  </si>
  <si>
    <t>益興</t>
  </si>
  <si>
    <t>익흥</t>
  </si>
  <si>
    <t>乙巳</t>
  </si>
  <si>
    <t>을사</t>
  </si>
  <si>
    <t>元心</t>
  </si>
  <si>
    <t>원심</t>
  </si>
  <si>
    <t>李厚植</t>
  </si>
  <si>
    <t>이후식</t>
  </si>
  <si>
    <t>厚植</t>
  </si>
  <si>
    <t>후식</t>
  </si>
  <si>
    <t>善才</t>
  </si>
  <si>
    <t>선재</t>
  </si>
  <si>
    <t>成必</t>
  </si>
  <si>
    <t>성필</t>
  </si>
  <si>
    <t>德奉</t>
  </si>
  <si>
    <t>덕봉</t>
  </si>
  <si>
    <t>出身</t>
  </si>
  <si>
    <t>출신</t>
  </si>
  <si>
    <t>孫駿馹</t>
  </si>
  <si>
    <t>손준일</t>
  </si>
  <si>
    <t>汗山</t>
  </si>
  <si>
    <t>한산</t>
  </si>
  <si>
    <t>子胥</t>
  </si>
  <si>
    <t>자서</t>
  </si>
  <si>
    <t>後寔</t>
  </si>
  <si>
    <t>崔駿馹</t>
  </si>
  <si>
    <t>최준일</t>
  </si>
  <si>
    <t>仁參</t>
  </si>
  <si>
    <t>辛未</t>
  </si>
  <si>
    <t>신미</t>
  </si>
  <si>
    <t>孫子</t>
  </si>
  <si>
    <t>손자</t>
  </si>
  <si>
    <t>用彬</t>
  </si>
  <si>
    <t>용빈</t>
  </si>
  <si>
    <t>日郞</t>
  </si>
  <si>
    <t>일랑</t>
  </si>
  <si>
    <t>崔日三</t>
  </si>
  <si>
    <t>최일삼</t>
  </si>
  <si>
    <t>日三</t>
  </si>
  <si>
    <t>일삼</t>
  </si>
  <si>
    <t>先才</t>
  </si>
  <si>
    <t>佑榮</t>
  </si>
  <si>
    <t>우영</t>
  </si>
  <si>
    <t>嘉善大夫</t>
  </si>
  <si>
    <t>가선대부</t>
  </si>
  <si>
    <t>逸用</t>
  </si>
  <si>
    <t>일용</t>
  </si>
  <si>
    <t>金義迪</t>
  </si>
  <si>
    <t>別武士保</t>
  </si>
  <si>
    <t>별무사보</t>
  </si>
  <si>
    <t>孟用</t>
  </si>
  <si>
    <t>맹용</t>
  </si>
  <si>
    <t>鄭</t>
  </si>
  <si>
    <t>정</t>
  </si>
  <si>
    <t>孟宗</t>
  </si>
  <si>
    <t>맹종</t>
  </si>
  <si>
    <t>自丹</t>
  </si>
  <si>
    <t>자단</t>
  </si>
  <si>
    <t>朴益孝</t>
  </si>
  <si>
    <t>박익효</t>
  </si>
  <si>
    <t>益孝</t>
  </si>
  <si>
    <t>익효</t>
  </si>
  <si>
    <t>丁巳</t>
  </si>
  <si>
    <t>정사</t>
  </si>
  <si>
    <t>성온</t>
  </si>
  <si>
    <t>顯九</t>
  </si>
  <si>
    <t>현구</t>
  </si>
  <si>
    <t>慶</t>
  </si>
  <si>
    <t>경</t>
  </si>
  <si>
    <t>朴仁重</t>
  </si>
  <si>
    <t>박인중</t>
  </si>
  <si>
    <t>蔚山</t>
  </si>
  <si>
    <t>울산</t>
  </si>
  <si>
    <t>己郞</t>
  </si>
  <si>
    <t>기랑</t>
  </si>
  <si>
    <t>李震衡</t>
  </si>
  <si>
    <t>이진형</t>
  </si>
  <si>
    <t>震衡</t>
  </si>
  <si>
    <t>진형</t>
  </si>
  <si>
    <t>恒佐</t>
  </si>
  <si>
    <t>항좌</t>
  </si>
  <si>
    <t>柳萬亨</t>
  </si>
  <si>
    <t>申</t>
  </si>
  <si>
    <t>신</t>
  </si>
  <si>
    <t>平山</t>
  </si>
  <si>
    <t>평산</t>
  </si>
  <si>
    <t>益愼</t>
  </si>
  <si>
    <t>익신</t>
  </si>
  <si>
    <t>贈資憲大夫兵曹參判行嘉善大夫咸鏡北道兵馬節度使</t>
  </si>
  <si>
    <t>증자헌대부병조참판행가선대부함경북도병마절도사</t>
  </si>
  <si>
    <t>命全</t>
  </si>
  <si>
    <t>명전</t>
  </si>
  <si>
    <t>李仁亨</t>
  </si>
  <si>
    <t>萬實</t>
  </si>
  <si>
    <t>만실</t>
  </si>
  <si>
    <t>許</t>
  </si>
  <si>
    <t>허</t>
  </si>
  <si>
    <t>癸未</t>
  </si>
  <si>
    <t>계미</t>
  </si>
  <si>
    <t>慶得</t>
  </si>
  <si>
    <t>경득</t>
  </si>
  <si>
    <t>曾宗</t>
  </si>
  <si>
    <t>증종</t>
  </si>
  <si>
    <t>戒月</t>
  </si>
  <si>
    <t>계월</t>
  </si>
  <si>
    <t>買得婢</t>
  </si>
  <si>
    <t>매득비</t>
  </si>
  <si>
    <t>太今</t>
  </si>
  <si>
    <t>태금</t>
  </si>
  <si>
    <t>徐命乭</t>
  </si>
  <si>
    <t>서명돌</t>
  </si>
  <si>
    <t>命乭</t>
  </si>
  <si>
    <t>명돌</t>
  </si>
  <si>
    <t>世男</t>
  </si>
  <si>
    <t>세남</t>
  </si>
  <si>
    <t>瑞發</t>
  </si>
  <si>
    <t>서발</t>
  </si>
  <si>
    <t>春學</t>
  </si>
  <si>
    <t>춘학</t>
  </si>
  <si>
    <t>元天休</t>
  </si>
  <si>
    <t>원천휴</t>
  </si>
  <si>
    <t>陽州</t>
  </si>
  <si>
    <t>양주</t>
  </si>
  <si>
    <t>正兵</t>
  </si>
  <si>
    <t>정병</t>
  </si>
  <si>
    <t>外傑</t>
  </si>
  <si>
    <t>외걸</t>
  </si>
  <si>
    <t>千日</t>
  </si>
  <si>
    <t>천일</t>
  </si>
  <si>
    <t>上世</t>
  </si>
  <si>
    <t>상세</t>
  </si>
  <si>
    <t>孫大日</t>
  </si>
  <si>
    <t>손대일</t>
  </si>
  <si>
    <t>元</t>
  </si>
  <si>
    <t>원</t>
  </si>
  <si>
    <t>裵應祚</t>
  </si>
  <si>
    <t>배응조</t>
  </si>
  <si>
    <t>應祚</t>
  </si>
  <si>
    <t>응조</t>
  </si>
  <si>
    <t>聖彩</t>
  </si>
  <si>
    <t>성채</t>
  </si>
  <si>
    <t>夢世</t>
  </si>
  <si>
    <t>몽세</t>
  </si>
  <si>
    <t>永慶</t>
  </si>
  <si>
    <t>영경</t>
  </si>
  <si>
    <t>金守雲</t>
  </si>
  <si>
    <t>貴善</t>
  </si>
  <si>
    <t>귀선</t>
  </si>
  <si>
    <t>爾雲</t>
  </si>
  <si>
    <t>이운</t>
  </si>
  <si>
    <t>學</t>
  </si>
  <si>
    <t>학</t>
  </si>
  <si>
    <t>玄達</t>
  </si>
  <si>
    <t>현달</t>
  </si>
  <si>
    <t>金進儀</t>
  </si>
  <si>
    <t>末今</t>
  </si>
  <si>
    <t>말금</t>
  </si>
  <si>
    <t>乙卯</t>
  </si>
  <si>
    <t>을묘</t>
  </si>
  <si>
    <t>朴天錫</t>
  </si>
  <si>
    <t>박천석</t>
  </si>
  <si>
    <t>崔景錫</t>
  </si>
  <si>
    <t>최경석</t>
  </si>
  <si>
    <t>景錫</t>
  </si>
  <si>
    <t>경석</t>
  </si>
  <si>
    <t>壽衡</t>
  </si>
  <si>
    <t>수형</t>
  </si>
  <si>
    <t>慶潝</t>
  </si>
  <si>
    <t>경흡</t>
  </si>
  <si>
    <t>濟南</t>
  </si>
  <si>
    <t>제남</t>
  </si>
  <si>
    <t>朴一成</t>
  </si>
  <si>
    <t>박일성</t>
  </si>
  <si>
    <t>奉天</t>
  </si>
  <si>
    <t>봉천</t>
  </si>
  <si>
    <t>秀逵</t>
  </si>
  <si>
    <t>수규</t>
  </si>
  <si>
    <t>重熲</t>
  </si>
  <si>
    <t>중경</t>
  </si>
  <si>
    <t>洪處疇</t>
  </si>
  <si>
    <t>홍처주</t>
  </si>
  <si>
    <t>缶溪</t>
  </si>
  <si>
    <t>부계</t>
  </si>
  <si>
    <t>達宗</t>
  </si>
  <si>
    <t>달종</t>
  </si>
  <si>
    <t>元金</t>
  </si>
  <si>
    <t>원금</t>
  </si>
  <si>
    <t>今伊</t>
  </si>
  <si>
    <t>금이</t>
  </si>
  <si>
    <t>日占</t>
  </si>
  <si>
    <t>일점</t>
  </si>
  <si>
    <t>㗡郞</t>
  </si>
  <si>
    <t>具維漢</t>
  </si>
  <si>
    <t>구유한</t>
  </si>
  <si>
    <t>維漢</t>
  </si>
  <si>
    <t>유한</t>
  </si>
  <si>
    <t>妾</t>
  </si>
  <si>
    <t>첩</t>
  </si>
  <si>
    <t>允得</t>
  </si>
  <si>
    <t>윤득</t>
  </si>
  <si>
    <t>允金</t>
  </si>
  <si>
    <t>윤금</t>
  </si>
  <si>
    <t>朴千錫</t>
  </si>
  <si>
    <t>千錫</t>
  </si>
  <si>
    <t>천석</t>
  </si>
  <si>
    <t>能傑</t>
  </si>
  <si>
    <t>능걸</t>
  </si>
  <si>
    <t>時雲</t>
  </si>
  <si>
    <t>시운</t>
  </si>
  <si>
    <t>朴著望</t>
  </si>
  <si>
    <t>박저망</t>
  </si>
  <si>
    <t>辛巳</t>
  </si>
  <si>
    <t>신사</t>
  </si>
  <si>
    <t>孫楚英</t>
  </si>
  <si>
    <t>손초영</t>
  </si>
  <si>
    <t>子女</t>
  </si>
  <si>
    <t>자녀</t>
  </si>
  <si>
    <t>夏日澄</t>
  </si>
  <si>
    <t>하일징</t>
  </si>
  <si>
    <t>日澄</t>
  </si>
  <si>
    <t>일징</t>
  </si>
  <si>
    <t>尙直</t>
  </si>
  <si>
    <t>상직</t>
  </si>
  <si>
    <t>致敏</t>
  </si>
  <si>
    <t>치민</t>
  </si>
  <si>
    <t>禦侮將軍行阿吾地兵馬萬戶</t>
  </si>
  <si>
    <t>어모장군행아오지병마만호</t>
  </si>
  <si>
    <t>霖雨</t>
  </si>
  <si>
    <t>李永規</t>
  </si>
  <si>
    <t>曺</t>
  </si>
  <si>
    <t>昌寧</t>
  </si>
  <si>
    <t>창녕</t>
  </si>
  <si>
    <t>遜福</t>
  </si>
  <si>
    <t>손복</t>
  </si>
  <si>
    <t>聖河</t>
  </si>
  <si>
    <t>성하</t>
  </si>
  <si>
    <t>得龍</t>
  </si>
  <si>
    <t>득룡</t>
  </si>
  <si>
    <t>李信重</t>
  </si>
  <si>
    <t>完山</t>
  </si>
  <si>
    <t>완산</t>
  </si>
  <si>
    <t>得每</t>
  </si>
  <si>
    <t>득매</t>
  </si>
  <si>
    <t>新基里</t>
  </si>
  <si>
    <t>신기리</t>
  </si>
  <si>
    <t>奴道也之</t>
  </si>
  <si>
    <t>노도야지</t>
  </si>
  <si>
    <t>金爾宗</t>
  </si>
  <si>
    <t>김이종</t>
  </si>
  <si>
    <t>金億碩故代子</t>
  </si>
  <si>
    <t>閑良</t>
  </si>
  <si>
    <t>한량</t>
  </si>
  <si>
    <t>爾宗</t>
  </si>
  <si>
    <t>이종</t>
  </si>
  <si>
    <t>億碩</t>
  </si>
  <si>
    <t>억석</t>
  </si>
  <si>
    <t>重楷</t>
  </si>
  <si>
    <t>중해</t>
  </si>
  <si>
    <t>時元</t>
  </si>
  <si>
    <t>시원</t>
  </si>
  <si>
    <t>李世完</t>
  </si>
  <si>
    <t>有貞</t>
  </si>
  <si>
    <t>유정</t>
  </si>
  <si>
    <t>貴尙</t>
  </si>
  <si>
    <t>귀상</t>
  </si>
  <si>
    <t>華日</t>
  </si>
  <si>
    <t>화일</t>
  </si>
  <si>
    <t>金台仁</t>
  </si>
  <si>
    <t>郞分</t>
  </si>
  <si>
    <t>莫分</t>
  </si>
  <si>
    <t>막분</t>
  </si>
  <si>
    <t>陳大贇</t>
  </si>
  <si>
    <t>진대윤</t>
  </si>
  <si>
    <t>대윤</t>
  </si>
  <si>
    <t>景搏</t>
  </si>
  <si>
    <t>경박</t>
  </si>
  <si>
    <t>聖中</t>
  </si>
  <si>
    <t>성중</t>
  </si>
  <si>
    <t>太斗三</t>
  </si>
  <si>
    <t>태두삼</t>
  </si>
  <si>
    <t>尙州</t>
  </si>
  <si>
    <t>상주</t>
  </si>
  <si>
    <t>光潤</t>
  </si>
  <si>
    <t>광윤</t>
  </si>
  <si>
    <t>朴曄</t>
  </si>
  <si>
    <t>박엽</t>
  </si>
  <si>
    <t>光濟</t>
  </si>
  <si>
    <t>광제</t>
  </si>
  <si>
    <t>侄婦</t>
  </si>
  <si>
    <t>질부</t>
  </si>
  <si>
    <t>守愛</t>
  </si>
  <si>
    <t>수애</t>
  </si>
  <si>
    <t>國辰</t>
  </si>
  <si>
    <t>국진</t>
  </si>
  <si>
    <t>金致龍</t>
  </si>
  <si>
    <t>김치룡</t>
  </si>
  <si>
    <t>致龍</t>
  </si>
  <si>
    <t>치룡</t>
  </si>
  <si>
    <t>丁卯</t>
  </si>
  <si>
    <t>정묘</t>
  </si>
  <si>
    <t>成秋</t>
  </si>
  <si>
    <t>성추</t>
  </si>
  <si>
    <t>宋時櫓</t>
  </si>
  <si>
    <t>송시로</t>
  </si>
  <si>
    <t>冶城</t>
  </si>
  <si>
    <t>야성</t>
  </si>
  <si>
    <t>吳</t>
  </si>
  <si>
    <t>오</t>
  </si>
  <si>
    <t>海州</t>
  </si>
  <si>
    <t>해주</t>
  </si>
  <si>
    <t>得在</t>
  </si>
  <si>
    <t>득재</t>
  </si>
  <si>
    <t>世奉</t>
  </si>
  <si>
    <t>季善</t>
  </si>
  <si>
    <t>계선</t>
  </si>
  <si>
    <t>金德發</t>
  </si>
  <si>
    <t>宋</t>
  </si>
  <si>
    <t>송</t>
  </si>
  <si>
    <t>分梅</t>
  </si>
  <si>
    <t>분매</t>
  </si>
  <si>
    <t>奴巡牙兵</t>
  </si>
  <si>
    <t>노순아병</t>
  </si>
  <si>
    <t>道也之</t>
  </si>
  <si>
    <t>도야지</t>
  </si>
  <si>
    <t>今郞</t>
  </si>
  <si>
    <t>금랑</t>
  </si>
  <si>
    <t>命丹</t>
  </si>
  <si>
    <t>명단</t>
  </si>
  <si>
    <t>命元</t>
  </si>
  <si>
    <t>명원</t>
  </si>
  <si>
    <t>命分</t>
  </si>
  <si>
    <t>명분</t>
  </si>
  <si>
    <t>用太</t>
  </si>
  <si>
    <t>용태</t>
  </si>
  <si>
    <t>김치옥</t>
  </si>
  <si>
    <t>致玉</t>
  </si>
  <si>
    <t>치옥</t>
  </si>
  <si>
    <t>國欽</t>
  </si>
  <si>
    <t>국흠</t>
  </si>
  <si>
    <t>瑞龜</t>
  </si>
  <si>
    <t>서구</t>
  </si>
  <si>
    <t>瑀</t>
  </si>
  <si>
    <t>우</t>
  </si>
  <si>
    <t>李仁安</t>
  </si>
  <si>
    <t>致光</t>
  </si>
  <si>
    <t>치광</t>
  </si>
  <si>
    <t>聖道</t>
  </si>
  <si>
    <t>성도</t>
  </si>
  <si>
    <t>明吉</t>
  </si>
  <si>
    <t>명길</t>
  </si>
  <si>
    <t>成均進士</t>
  </si>
  <si>
    <t>성균진사</t>
  </si>
  <si>
    <t>鄭師魯</t>
  </si>
  <si>
    <t>정사로</t>
  </si>
  <si>
    <t>靑松</t>
  </si>
  <si>
    <t>청송</t>
  </si>
  <si>
    <t>介郞</t>
  </si>
  <si>
    <t>개랑</t>
  </si>
  <si>
    <t>金胤聲</t>
  </si>
  <si>
    <t>김윤성</t>
  </si>
  <si>
    <t>胤聲</t>
  </si>
  <si>
    <t>윤성</t>
  </si>
  <si>
    <t>國海</t>
  </si>
  <si>
    <t>국해</t>
  </si>
  <si>
    <t>梁震鳩</t>
  </si>
  <si>
    <t>大丘</t>
  </si>
  <si>
    <t>대구</t>
  </si>
  <si>
    <t>元國</t>
  </si>
  <si>
    <t>원국</t>
  </si>
  <si>
    <t>順邦</t>
  </si>
  <si>
    <t>순방</t>
  </si>
  <si>
    <t>山迪</t>
  </si>
  <si>
    <t>산적</t>
  </si>
  <si>
    <t>鄭起得</t>
  </si>
  <si>
    <t>정기득</t>
  </si>
  <si>
    <t>東萊</t>
  </si>
  <si>
    <t>동래</t>
  </si>
  <si>
    <t>萬進</t>
  </si>
  <si>
    <t>만진</t>
  </si>
  <si>
    <t>奴甘同</t>
  </si>
  <si>
    <t>노감동</t>
  </si>
  <si>
    <t>金致潤</t>
  </si>
  <si>
    <t>김치윤</t>
  </si>
  <si>
    <t>致潤</t>
  </si>
  <si>
    <t>치윤</t>
  </si>
  <si>
    <t>益重</t>
  </si>
  <si>
    <t>익중</t>
  </si>
  <si>
    <t>德仁</t>
  </si>
  <si>
    <t>덕인</t>
  </si>
  <si>
    <t>震弼</t>
  </si>
  <si>
    <t>진필</t>
  </si>
  <si>
    <t>權東成</t>
  </si>
  <si>
    <t>권동성</t>
  </si>
  <si>
    <t>致福</t>
  </si>
  <si>
    <t>치복</t>
  </si>
  <si>
    <t>致喜</t>
  </si>
  <si>
    <t>치희</t>
  </si>
  <si>
    <t>梅月</t>
  </si>
  <si>
    <t>매월</t>
  </si>
  <si>
    <t>李泰龍</t>
  </si>
  <si>
    <t>이태룡</t>
  </si>
  <si>
    <t>泰龍</t>
  </si>
  <si>
    <t>태룡</t>
  </si>
  <si>
    <t>宜春</t>
  </si>
  <si>
    <t>의춘</t>
  </si>
  <si>
    <t>翼天</t>
  </si>
  <si>
    <t>익천</t>
  </si>
  <si>
    <t>萬直</t>
  </si>
  <si>
    <t>만직</t>
  </si>
  <si>
    <t>南天翰</t>
  </si>
  <si>
    <t>남천한</t>
  </si>
  <si>
    <t>英陽</t>
  </si>
  <si>
    <t>영양</t>
  </si>
  <si>
    <t>大昌</t>
  </si>
  <si>
    <t>대창</t>
  </si>
  <si>
    <t>汝周</t>
  </si>
  <si>
    <t>여주</t>
  </si>
  <si>
    <t>世榮</t>
  </si>
  <si>
    <t>朴時慶</t>
  </si>
  <si>
    <t>박시경</t>
  </si>
  <si>
    <t>己女</t>
  </si>
  <si>
    <t>기녀</t>
  </si>
  <si>
    <t>宋彦命</t>
  </si>
  <si>
    <t>송언명</t>
  </si>
  <si>
    <t>彦命</t>
  </si>
  <si>
    <t>언명</t>
  </si>
  <si>
    <t>壬子</t>
  </si>
  <si>
    <t>임자</t>
  </si>
  <si>
    <t>礪山</t>
  </si>
  <si>
    <t>希泰</t>
  </si>
  <si>
    <t>희태</t>
  </si>
  <si>
    <t>斗望</t>
  </si>
  <si>
    <t>두망</t>
  </si>
  <si>
    <t>敏行</t>
  </si>
  <si>
    <t>민행</t>
  </si>
  <si>
    <t>李光顯</t>
  </si>
  <si>
    <t>都</t>
  </si>
  <si>
    <t>도</t>
  </si>
  <si>
    <t>善在</t>
  </si>
  <si>
    <t>聃錫</t>
  </si>
  <si>
    <t>담석</t>
  </si>
  <si>
    <t>重允</t>
  </si>
  <si>
    <t>중윤</t>
  </si>
  <si>
    <t>吳聖珍</t>
  </si>
  <si>
    <t>오성진</t>
  </si>
  <si>
    <t>甘同</t>
  </si>
  <si>
    <t>감동</t>
  </si>
  <si>
    <t>李載采</t>
  </si>
  <si>
    <t>이재채</t>
  </si>
  <si>
    <t>載采</t>
  </si>
  <si>
    <t>재채</t>
  </si>
  <si>
    <t>仁植</t>
  </si>
  <si>
    <t>인식</t>
  </si>
  <si>
    <t>英煥</t>
  </si>
  <si>
    <t>영환</t>
  </si>
  <si>
    <t>萬</t>
  </si>
  <si>
    <t>만</t>
  </si>
  <si>
    <t>崔大錫</t>
  </si>
  <si>
    <t>최대석</t>
  </si>
  <si>
    <t>得載</t>
  </si>
  <si>
    <t>啓賢</t>
  </si>
  <si>
    <t>계현</t>
  </si>
  <si>
    <t>順分</t>
  </si>
  <si>
    <t>순분</t>
  </si>
  <si>
    <t>順萬</t>
  </si>
  <si>
    <t>순만</t>
  </si>
  <si>
    <t>美垈里</t>
  </si>
  <si>
    <t>미대리</t>
  </si>
  <si>
    <t>奴石男</t>
  </si>
  <si>
    <t>노석남</t>
  </si>
  <si>
    <t>蔡鎭宅</t>
  </si>
  <si>
    <t>채진택</t>
  </si>
  <si>
    <t>蔡</t>
  </si>
  <si>
    <t>채</t>
  </si>
  <si>
    <t>鎭宅</t>
  </si>
  <si>
    <t>時獻</t>
  </si>
  <si>
    <t>시헌</t>
  </si>
  <si>
    <t>允壽</t>
  </si>
  <si>
    <t>윤수</t>
  </si>
  <si>
    <t>宗仁</t>
  </si>
  <si>
    <t>종인</t>
  </si>
  <si>
    <t>成淑</t>
  </si>
  <si>
    <t>성숙</t>
  </si>
  <si>
    <t>禹</t>
  </si>
  <si>
    <t>丹陽</t>
  </si>
  <si>
    <t>단양</t>
  </si>
  <si>
    <t>命益</t>
  </si>
  <si>
    <t>명익</t>
  </si>
  <si>
    <t>洪淑</t>
  </si>
  <si>
    <t>홍숙</t>
  </si>
  <si>
    <t>錫琮</t>
  </si>
  <si>
    <t>석종</t>
  </si>
  <si>
    <t>全球</t>
  </si>
  <si>
    <t>전구</t>
  </si>
  <si>
    <t>洪州</t>
  </si>
  <si>
    <t>홍주</t>
  </si>
  <si>
    <t>彭世</t>
  </si>
  <si>
    <t>팽세</t>
  </si>
  <si>
    <t>加現故</t>
  </si>
  <si>
    <t>가현고</t>
  </si>
  <si>
    <t>同進</t>
  </si>
  <si>
    <t>동진</t>
  </si>
  <si>
    <t>莫進</t>
  </si>
  <si>
    <t>막진</t>
  </si>
  <si>
    <t>卜郞</t>
  </si>
  <si>
    <t>복랑</t>
  </si>
  <si>
    <t>石男</t>
  </si>
  <si>
    <t>석남</t>
  </si>
  <si>
    <t>卜丹</t>
  </si>
  <si>
    <t>복단</t>
  </si>
  <si>
    <t>玉丹</t>
  </si>
  <si>
    <t>옥단</t>
  </si>
  <si>
    <t>蔡允範</t>
  </si>
  <si>
    <t>채윤범</t>
  </si>
  <si>
    <t>允範</t>
  </si>
  <si>
    <t>윤범</t>
  </si>
  <si>
    <t>尙恒</t>
  </si>
  <si>
    <t>상항</t>
  </si>
  <si>
    <t>尙鼎</t>
  </si>
  <si>
    <t>상정</t>
  </si>
  <si>
    <t>之信</t>
  </si>
  <si>
    <t>지신</t>
  </si>
  <si>
    <t>杞</t>
  </si>
  <si>
    <t>기</t>
  </si>
  <si>
    <t>徐有興</t>
  </si>
  <si>
    <t>서유흥</t>
  </si>
  <si>
    <t>淸道</t>
  </si>
  <si>
    <t>청도</t>
  </si>
  <si>
    <t>天補</t>
  </si>
  <si>
    <t>천보</t>
  </si>
  <si>
    <t>彰信校尉</t>
  </si>
  <si>
    <t>창신교위</t>
  </si>
  <si>
    <t>海振</t>
  </si>
  <si>
    <t>해진</t>
  </si>
  <si>
    <t>嘉善大夫三道通制使兼慶尙右道水軍節度使</t>
  </si>
  <si>
    <t>가선대부삼도통제사겸경상우도수군절도사</t>
  </si>
  <si>
    <t>是聲</t>
  </si>
  <si>
    <t>시성</t>
  </si>
  <si>
    <t>柳浹</t>
  </si>
  <si>
    <t>濟國</t>
  </si>
  <si>
    <t>제국</t>
  </si>
  <si>
    <t>再慶</t>
  </si>
  <si>
    <t>재경</t>
  </si>
  <si>
    <t>汝進</t>
  </si>
  <si>
    <t>여진</t>
  </si>
  <si>
    <t>엇금</t>
  </si>
  <si>
    <t>子音乭</t>
  </si>
  <si>
    <t>자음돌</t>
  </si>
  <si>
    <t>女丹</t>
  </si>
  <si>
    <t>孫德</t>
  </si>
  <si>
    <t>손덕</t>
  </si>
  <si>
    <t>先郞</t>
  </si>
  <si>
    <t>선랑</t>
  </si>
  <si>
    <t>孫乞</t>
  </si>
  <si>
    <t>손걸</t>
  </si>
  <si>
    <t>蔡金夢</t>
  </si>
  <si>
    <t>채금몽</t>
  </si>
  <si>
    <t>寡女琴氏代子</t>
  </si>
  <si>
    <t>金夢</t>
  </si>
  <si>
    <t>금몽</t>
  </si>
  <si>
    <t>鎭德</t>
  </si>
  <si>
    <t>진덕</t>
  </si>
  <si>
    <t>時瑎</t>
  </si>
  <si>
    <t>시해</t>
  </si>
  <si>
    <t>允一</t>
  </si>
  <si>
    <t>윤일</t>
  </si>
  <si>
    <t>琴聖五</t>
  </si>
  <si>
    <t>금성오</t>
  </si>
  <si>
    <t>奉化</t>
  </si>
  <si>
    <t>봉화</t>
  </si>
  <si>
    <t>琴</t>
  </si>
  <si>
    <t>금</t>
  </si>
  <si>
    <t>愛順</t>
  </si>
  <si>
    <t>애순</t>
  </si>
  <si>
    <t>蔡亨國</t>
  </si>
  <si>
    <t>채형국</t>
  </si>
  <si>
    <t>亨國</t>
  </si>
  <si>
    <t>형국</t>
  </si>
  <si>
    <t>己巳</t>
  </si>
  <si>
    <t>기사</t>
  </si>
  <si>
    <t>潤模</t>
  </si>
  <si>
    <t>윤모</t>
  </si>
  <si>
    <t>之孝</t>
  </si>
  <si>
    <t>지효</t>
  </si>
  <si>
    <t>徐漢胄</t>
  </si>
  <si>
    <t>서한주</t>
  </si>
  <si>
    <t>繼母</t>
  </si>
  <si>
    <t>계모</t>
  </si>
  <si>
    <t>獜厚</t>
  </si>
  <si>
    <t>益馥</t>
  </si>
  <si>
    <t>익복</t>
  </si>
  <si>
    <t>從仕郞</t>
  </si>
  <si>
    <t>종사랑</t>
  </si>
  <si>
    <t>爾柱</t>
  </si>
  <si>
    <t>이주</t>
  </si>
  <si>
    <t>李枝香</t>
  </si>
  <si>
    <t>西原</t>
  </si>
  <si>
    <t>서원</t>
  </si>
  <si>
    <t>明興</t>
  </si>
  <si>
    <t>명흥</t>
  </si>
  <si>
    <t>哲孫</t>
  </si>
  <si>
    <t>철손</t>
  </si>
  <si>
    <t>奴牙兵</t>
  </si>
  <si>
    <t>노아병</t>
  </si>
  <si>
    <t>日乭</t>
  </si>
  <si>
    <t>일돌</t>
  </si>
  <si>
    <t>癸卯逃亡</t>
  </si>
  <si>
    <t>계묘도망</t>
  </si>
  <si>
    <t>䪪春</t>
  </si>
  <si>
    <t>감춘</t>
  </si>
  <si>
    <t>亡郞</t>
  </si>
  <si>
    <t>망랑</t>
  </si>
  <si>
    <t>庚申逃亡</t>
  </si>
  <si>
    <t>경신도망</t>
  </si>
  <si>
    <t>順女</t>
  </si>
  <si>
    <t>순녀</t>
  </si>
  <si>
    <t>光采</t>
  </si>
  <si>
    <t>광채</t>
  </si>
  <si>
    <t>甲戌逃亡</t>
  </si>
  <si>
    <t>갑술도망</t>
  </si>
  <si>
    <t>守郞</t>
  </si>
  <si>
    <t>수랑</t>
  </si>
  <si>
    <t>禹日龍</t>
  </si>
  <si>
    <t>우일룡</t>
  </si>
  <si>
    <t>璿源錄郞廳</t>
  </si>
  <si>
    <t>日龍</t>
  </si>
  <si>
    <t>일룡</t>
  </si>
  <si>
    <t>業</t>
  </si>
  <si>
    <t>업</t>
  </si>
  <si>
    <t>李世雄</t>
  </si>
  <si>
    <t>高</t>
  </si>
  <si>
    <t>之斡</t>
  </si>
  <si>
    <t>지알</t>
  </si>
  <si>
    <t>望洋</t>
  </si>
  <si>
    <t>망양</t>
  </si>
  <si>
    <t>正立</t>
  </si>
  <si>
    <t>정립</t>
  </si>
  <si>
    <t>최두삼</t>
  </si>
  <si>
    <t>祖母</t>
  </si>
  <si>
    <t>조모</t>
  </si>
  <si>
    <t>玉分</t>
  </si>
  <si>
    <t>옥분</t>
  </si>
  <si>
    <t>玉郞</t>
  </si>
  <si>
    <t>옥랑</t>
  </si>
  <si>
    <t>奴三奉</t>
  </si>
  <si>
    <t>노삼봉</t>
  </si>
  <si>
    <t>蔡時濬</t>
  </si>
  <si>
    <t>채시준</t>
  </si>
  <si>
    <t>時濬</t>
  </si>
  <si>
    <t>시준</t>
  </si>
  <si>
    <t>允升</t>
  </si>
  <si>
    <t>윤승</t>
  </si>
  <si>
    <t>伯仁</t>
  </si>
  <si>
    <t>백인</t>
  </si>
  <si>
    <t>之瀛</t>
  </si>
  <si>
    <t>지영</t>
  </si>
  <si>
    <t>朴廷龍</t>
  </si>
  <si>
    <t>박정룡</t>
  </si>
  <si>
    <t>彦紀</t>
  </si>
  <si>
    <t>언기</t>
  </si>
  <si>
    <t>昌瑞</t>
  </si>
  <si>
    <t>창서</t>
  </si>
  <si>
    <t>興周</t>
  </si>
  <si>
    <t>흥주</t>
  </si>
  <si>
    <t>鄭游命</t>
  </si>
  <si>
    <t>정유명</t>
  </si>
  <si>
    <t>淸州</t>
  </si>
  <si>
    <t>청주</t>
  </si>
  <si>
    <t>慶文</t>
  </si>
  <si>
    <t>경문</t>
  </si>
  <si>
    <t>師謙</t>
  </si>
  <si>
    <t>사겸</t>
  </si>
  <si>
    <t>師伯</t>
  </si>
  <si>
    <t>사백</t>
  </si>
  <si>
    <t>各戶</t>
  </si>
  <si>
    <t>각호</t>
  </si>
  <si>
    <t>郭</t>
  </si>
  <si>
    <t>곽</t>
  </si>
  <si>
    <t>各戶故</t>
  </si>
  <si>
    <t>각호고</t>
  </si>
  <si>
    <t>仰役奴</t>
  </si>
  <si>
    <t>앙역노</t>
  </si>
  <si>
    <t>上元</t>
  </si>
  <si>
    <t>상원</t>
  </si>
  <si>
    <t>善女</t>
  </si>
  <si>
    <t>선녀</t>
  </si>
  <si>
    <t>美郞</t>
  </si>
  <si>
    <t>미랑</t>
  </si>
  <si>
    <t>正月</t>
  </si>
  <si>
    <t>정월</t>
  </si>
  <si>
    <t>婢夫</t>
  </si>
  <si>
    <t>小斤老味</t>
  </si>
  <si>
    <t>美進</t>
  </si>
  <si>
    <t>미진</t>
  </si>
  <si>
    <t>己娘</t>
  </si>
  <si>
    <t>기낭</t>
  </si>
  <si>
    <t>庚戌</t>
  </si>
  <si>
    <t>경술</t>
  </si>
  <si>
    <t>貴今</t>
  </si>
  <si>
    <t>귀금</t>
  </si>
  <si>
    <t>達三</t>
  </si>
  <si>
    <t>달삼</t>
  </si>
  <si>
    <t>同善</t>
  </si>
  <si>
    <t>동선</t>
  </si>
  <si>
    <t>舛里郞</t>
  </si>
  <si>
    <t>천리랑</t>
  </si>
  <si>
    <t>順每</t>
  </si>
  <si>
    <t>순매</t>
  </si>
  <si>
    <t>三奉</t>
  </si>
  <si>
    <t>삼봉</t>
  </si>
  <si>
    <t>美丁</t>
  </si>
  <si>
    <t>미정</t>
  </si>
  <si>
    <t>忠先</t>
  </si>
  <si>
    <t>충선</t>
  </si>
  <si>
    <t>忠奉</t>
  </si>
  <si>
    <t>충봉</t>
  </si>
  <si>
    <t>忠女</t>
  </si>
  <si>
    <t>충녀</t>
  </si>
  <si>
    <t>豊基</t>
  </si>
  <si>
    <t>풍기</t>
  </si>
  <si>
    <t>蔡時祿</t>
  </si>
  <si>
    <t>채시록</t>
  </si>
  <si>
    <t>時祿</t>
  </si>
  <si>
    <t>시록</t>
  </si>
  <si>
    <t>允若</t>
  </si>
  <si>
    <t>윤약</t>
  </si>
  <si>
    <t>鄭文老</t>
  </si>
  <si>
    <t>정문로</t>
  </si>
  <si>
    <t>延日</t>
  </si>
  <si>
    <t>연일</t>
  </si>
  <si>
    <t>魯</t>
  </si>
  <si>
    <t>師晦</t>
  </si>
  <si>
    <t>사회</t>
  </si>
  <si>
    <t>承宗</t>
  </si>
  <si>
    <t>승종</t>
  </si>
  <si>
    <t>順月</t>
  </si>
  <si>
    <t>순월</t>
  </si>
  <si>
    <t>順大</t>
  </si>
  <si>
    <t>순대</t>
  </si>
  <si>
    <t>順今</t>
  </si>
  <si>
    <t>순금</t>
  </si>
  <si>
    <t>蔡允休</t>
  </si>
  <si>
    <t>채윤휴</t>
  </si>
  <si>
    <t>允休</t>
  </si>
  <si>
    <t>윤휴</t>
  </si>
  <si>
    <t>尙謙</t>
  </si>
  <si>
    <t>상겸</t>
  </si>
  <si>
    <t>朴元徽</t>
  </si>
  <si>
    <t>박원휘</t>
  </si>
  <si>
    <t>順天</t>
  </si>
  <si>
    <t>丁</t>
  </si>
  <si>
    <t>癸丑</t>
  </si>
  <si>
    <t>계축</t>
  </si>
  <si>
    <t>羅州</t>
  </si>
  <si>
    <t>彦明</t>
  </si>
  <si>
    <t>尙老</t>
  </si>
  <si>
    <t>상로</t>
  </si>
  <si>
    <t>韓邦弼</t>
  </si>
  <si>
    <t>한방필</t>
  </si>
  <si>
    <t>允復</t>
  </si>
  <si>
    <t>姬國</t>
  </si>
  <si>
    <t>희국</t>
  </si>
  <si>
    <t>楨國</t>
  </si>
  <si>
    <t>정국</t>
  </si>
  <si>
    <t>鍾慶</t>
  </si>
  <si>
    <t>종경</t>
  </si>
  <si>
    <t>奴病癈</t>
  </si>
  <si>
    <t>노병폐</t>
  </si>
  <si>
    <t>乭石</t>
  </si>
  <si>
    <t>돌석</t>
  </si>
  <si>
    <t>乙郞</t>
  </si>
  <si>
    <t>을랑</t>
  </si>
  <si>
    <t>尙丹</t>
  </si>
  <si>
    <t>상단</t>
  </si>
  <si>
    <t>貴德</t>
  </si>
  <si>
    <t>귀덕</t>
  </si>
  <si>
    <t>孫進</t>
  </si>
  <si>
    <t>손진</t>
  </si>
  <si>
    <t>時居</t>
  </si>
  <si>
    <t>시거</t>
  </si>
  <si>
    <t>新寧</t>
  </si>
  <si>
    <t>乭伊</t>
  </si>
  <si>
    <t>돌이</t>
  </si>
  <si>
    <t>移居</t>
  </si>
  <si>
    <t>이거</t>
  </si>
  <si>
    <t>慈仁</t>
  </si>
  <si>
    <t>자인</t>
  </si>
  <si>
    <t>卜乭</t>
  </si>
  <si>
    <t>복돌</t>
  </si>
  <si>
    <t>新戶去</t>
  </si>
  <si>
    <t>신호거</t>
  </si>
  <si>
    <t>乭女</t>
  </si>
  <si>
    <t>돌녀</t>
  </si>
  <si>
    <t>命郞</t>
  </si>
  <si>
    <t>명랑</t>
  </si>
  <si>
    <t>時丹</t>
  </si>
  <si>
    <t>시단</t>
  </si>
  <si>
    <t>永川巨里谷</t>
  </si>
  <si>
    <t>영천거리곡</t>
  </si>
  <si>
    <t>殘年</t>
  </si>
  <si>
    <t>잔년</t>
  </si>
  <si>
    <t>영덕</t>
  </si>
  <si>
    <t>莫大</t>
  </si>
  <si>
    <t>막대</t>
  </si>
  <si>
    <t>盈德</t>
  </si>
  <si>
    <t>乙巳逃亡</t>
  </si>
  <si>
    <t>을사도망</t>
  </si>
  <si>
    <t>買得奴</t>
  </si>
  <si>
    <t>매득노</t>
  </si>
  <si>
    <t>命奉</t>
  </si>
  <si>
    <t>명봉</t>
  </si>
  <si>
    <t>壬辰逃亡</t>
  </si>
  <si>
    <t>임진도망</t>
  </si>
  <si>
    <t>貴女</t>
  </si>
  <si>
    <t>귀녀</t>
  </si>
  <si>
    <t>辛卯逃亡</t>
  </si>
  <si>
    <t>신묘도망</t>
  </si>
  <si>
    <t>蔡必勳</t>
  </si>
  <si>
    <t>채필훈</t>
  </si>
  <si>
    <t>必勳</t>
  </si>
  <si>
    <t>필훈</t>
  </si>
  <si>
    <t>師學</t>
  </si>
  <si>
    <t>사학</t>
  </si>
  <si>
    <t>時沈</t>
  </si>
  <si>
    <t>시침</t>
  </si>
  <si>
    <t>允中</t>
  </si>
  <si>
    <t>윤중</t>
  </si>
  <si>
    <t>洪澈</t>
  </si>
  <si>
    <t>홍철</t>
  </si>
  <si>
    <t>南陽</t>
  </si>
  <si>
    <t>남양</t>
  </si>
  <si>
    <t>永陽</t>
  </si>
  <si>
    <t>任覺</t>
  </si>
  <si>
    <t>임각</t>
  </si>
  <si>
    <t>諶</t>
  </si>
  <si>
    <t>심</t>
  </si>
  <si>
    <t>商衡</t>
  </si>
  <si>
    <t>상형</t>
  </si>
  <si>
    <t>金先天</t>
  </si>
  <si>
    <t>奉母</t>
  </si>
  <si>
    <t>봉모</t>
  </si>
  <si>
    <t>鵬還</t>
  </si>
  <si>
    <t>붕환</t>
  </si>
  <si>
    <t>彭年</t>
  </si>
  <si>
    <t>팽년</t>
  </si>
  <si>
    <t>時春</t>
  </si>
  <si>
    <t>시춘</t>
  </si>
  <si>
    <t>玉石</t>
  </si>
  <si>
    <t>옥석</t>
  </si>
  <si>
    <t>淸道省峴</t>
  </si>
  <si>
    <t>청도성현</t>
  </si>
  <si>
    <t>白梅</t>
  </si>
  <si>
    <t>백매</t>
  </si>
  <si>
    <t>每良</t>
  </si>
  <si>
    <t>매량</t>
  </si>
  <si>
    <t>貴丹</t>
  </si>
  <si>
    <t>귀단</t>
  </si>
  <si>
    <t>千石</t>
  </si>
  <si>
    <t>一今</t>
  </si>
  <si>
    <t>일금</t>
  </si>
  <si>
    <t>愛民</t>
  </si>
  <si>
    <t>애민</t>
  </si>
  <si>
    <t>命每</t>
  </si>
  <si>
    <t>명매</t>
  </si>
  <si>
    <t>等逃亡</t>
  </si>
  <si>
    <t>등도망</t>
  </si>
  <si>
    <t>命卜</t>
  </si>
  <si>
    <t>茁芬</t>
  </si>
  <si>
    <t>줄분</t>
  </si>
  <si>
    <t>時今</t>
  </si>
  <si>
    <t>시금</t>
  </si>
  <si>
    <t>良人</t>
  </si>
  <si>
    <t>朴云海</t>
  </si>
  <si>
    <t>박운해</t>
  </si>
  <si>
    <t>云用</t>
  </si>
  <si>
    <t>운용</t>
  </si>
  <si>
    <t>春㖰</t>
  </si>
  <si>
    <t>춘똥</t>
  </si>
  <si>
    <t>田良</t>
  </si>
  <si>
    <t>전량</t>
  </si>
  <si>
    <t>卜立</t>
  </si>
  <si>
    <t>복립</t>
  </si>
  <si>
    <t>難</t>
  </si>
  <si>
    <t>난</t>
  </si>
  <si>
    <t>今辰</t>
  </si>
  <si>
    <t>금진</t>
  </si>
  <si>
    <t>得萬</t>
  </si>
  <si>
    <t>득만</t>
  </si>
  <si>
    <t>應先</t>
  </si>
  <si>
    <t>응선</t>
  </si>
  <si>
    <t>貴玉</t>
  </si>
  <si>
    <t>귀옥</t>
  </si>
  <si>
    <t>萬伊</t>
  </si>
  <si>
    <t>만이</t>
  </si>
  <si>
    <t>애남</t>
  </si>
  <si>
    <t>今分</t>
  </si>
  <si>
    <t>금분</t>
  </si>
  <si>
    <t>居</t>
  </si>
  <si>
    <t>己玉</t>
  </si>
  <si>
    <t>기옥</t>
  </si>
  <si>
    <t>거제</t>
  </si>
  <si>
    <t>辛梅</t>
  </si>
  <si>
    <t>신매</t>
  </si>
  <si>
    <t>己云</t>
  </si>
  <si>
    <t>기운</t>
  </si>
  <si>
    <t>等居</t>
  </si>
  <si>
    <t>등거</t>
  </si>
  <si>
    <t>巨濟</t>
  </si>
  <si>
    <t>在發</t>
  </si>
  <si>
    <t>재발</t>
  </si>
  <si>
    <t>玉每</t>
  </si>
  <si>
    <t>옥매</t>
  </si>
  <si>
    <t>先折</t>
  </si>
  <si>
    <t>선절</t>
  </si>
  <si>
    <t>先乬</t>
  </si>
  <si>
    <t>선걸</t>
  </si>
  <si>
    <t>再發</t>
  </si>
  <si>
    <t>孫乬</t>
  </si>
  <si>
    <t>德今</t>
  </si>
  <si>
    <t>덕금</t>
  </si>
  <si>
    <t>三月</t>
  </si>
  <si>
    <t>삼월</t>
  </si>
  <si>
    <t>得來婢</t>
  </si>
  <si>
    <t>득래비</t>
  </si>
  <si>
    <t>무술도망</t>
  </si>
  <si>
    <t>善應</t>
  </si>
  <si>
    <t>선응</t>
  </si>
  <si>
    <t>戊戌逃亡</t>
  </si>
  <si>
    <t>孫氏</t>
  </si>
  <si>
    <t>손씨</t>
  </si>
  <si>
    <t>幼學蔡師常故代寡</t>
  </si>
  <si>
    <t>유학채사상고대과</t>
  </si>
  <si>
    <t>夙杰</t>
  </si>
  <si>
    <t>숙걸</t>
  </si>
  <si>
    <t>將仕郞</t>
  </si>
  <si>
    <t>장사랑</t>
  </si>
  <si>
    <t>雲著</t>
  </si>
  <si>
    <t>운저</t>
  </si>
  <si>
    <t>行司憲府持平</t>
  </si>
  <si>
    <t>행사헌부지평</t>
  </si>
  <si>
    <t>德昇</t>
  </si>
  <si>
    <t>덕승</t>
  </si>
  <si>
    <t>申命和</t>
  </si>
  <si>
    <t>신명화</t>
  </si>
  <si>
    <t>癸卯</t>
  </si>
  <si>
    <t>계묘</t>
  </si>
  <si>
    <t>亡乃</t>
  </si>
  <si>
    <t>망내</t>
  </si>
  <si>
    <t>奉今</t>
  </si>
  <si>
    <t>봉금</t>
  </si>
  <si>
    <t>擔女</t>
  </si>
  <si>
    <t>담녀</t>
  </si>
  <si>
    <t>丁郞</t>
  </si>
  <si>
    <t>정랑</t>
  </si>
  <si>
    <t>卜三</t>
  </si>
  <si>
    <t>복삼</t>
  </si>
  <si>
    <t>命進</t>
  </si>
  <si>
    <t>莫女</t>
  </si>
  <si>
    <t>막녀</t>
  </si>
  <si>
    <t>丙戌逃亡</t>
  </si>
  <si>
    <t>병술도망</t>
  </si>
  <si>
    <t>愛難</t>
  </si>
  <si>
    <t>애난</t>
  </si>
  <si>
    <t>奴守命</t>
  </si>
  <si>
    <t>노수명</t>
  </si>
  <si>
    <t>蔡師百</t>
  </si>
  <si>
    <t>채사백</t>
  </si>
  <si>
    <t>師百</t>
  </si>
  <si>
    <t>洪大熙</t>
  </si>
  <si>
    <t>홍대희</t>
  </si>
  <si>
    <t>玄風</t>
  </si>
  <si>
    <t>현풍</t>
  </si>
  <si>
    <t>正澤</t>
  </si>
  <si>
    <t>정택</t>
  </si>
  <si>
    <t>珩</t>
  </si>
  <si>
    <t>斗柄</t>
  </si>
  <si>
    <t>두병</t>
  </si>
  <si>
    <t>李曄</t>
  </si>
  <si>
    <t>美辰</t>
  </si>
  <si>
    <t>一心</t>
  </si>
  <si>
    <t>일심</t>
  </si>
  <si>
    <t>蔡時敏</t>
  </si>
  <si>
    <t>채시민</t>
  </si>
  <si>
    <t>時敏</t>
  </si>
  <si>
    <t>시민</t>
  </si>
  <si>
    <t>允昌</t>
  </si>
  <si>
    <t>윤창</t>
  </si>
  <si>
    <t>張大任</t>
  </si>
  <si>
    <t>장대임</t>
  </si>
  <si>
    <t>命迪</t>
  </si>
  <si>
    <t>명적</t>
  </si>
  <si>
    <t>翊豪</t>
  </si>
  <si>
    <t>익호</t>
  </si>
  <si>
    <t>淀</t>
  </si>
  <si>
    <t>韓斗七</t>
  </si>
  <si>
    <t>한두칠</t>
  </si>
  <si>
    <t>猉俊</t>
  </si>
  <si>
    <t>守命</t>
  </si>
  <si>
    <t>수명</t>
  </si>
  <si>
    <t>禮丹</t>
  </si>
  <si>
    <t>同奴</t>
  </si>
  <si>
    <t>동노</t>
  </si>
  <si>
    <t>介進</t>
  </si>
  <si>
    <t>개진</t>
  </si>
  <si>
    <t>蔡師穆</t>
  </si>
  <si>
    <t>채사목</t>
  </si>
  <si>
    <t>通德郞蔡時衡故代子</t>
  </si>
  <si>
    <t>통덕랑채시형고대자</t>
  </si>
  <si>
    <t>師穆</t>
  </si>
  <si>
    <t>사목</t>
  </si>
  <si>
    <t>時衡</t>
  </si>
  <si>
    <t>시형</t>
  </si>
  <si>
    <t>成均生員同知中樞府使</t>
  </si>
  <si>
    <t>성균생원동지중추부사</t>
  </si>
  <si>
    <t>呂八擧</t>
  </si>
  <si>
    <t>善山</t>
  </si>
  <si>
    <t>선산</t>
  </si>
  <si>
    <t>X壽</t>
  </si>
  <si>
    <t>X수</t>
  </si>
  <si>
    <t>俊奕</t>
  </si>
  <si>
    <t>준혁</t>
  </si>
  <si>
    <t>厦柱</t>
  </si>
  <si>
    <t>하주</t>
  </si>
  <si>
    <t>李基茂</t>
  </si>
  <si>
    <t>庶弟</t>
  </si>
  <si>
    <t>서제</t>
  </si>
  <si>
    <t>師恪</t>
  </si>
  <si>
    <t>사각</t>
  </si>
  <si>
    <t>守進</t>
  </si>
  <si>
    <t>수진</t>
  </si>
  <si>
    <t>守化</t>
  </si>
  <si>
    <t>수화</t>
  </si>
  <si>
    <t>李養中</t>
  </si>
  <si>
    <t>이양중</t>
  </si>
  <si>
    <t>養中</t>
  </si>
  <si>
    <t>양중</t>
  </si>
  <si>
    <t>泰華</t>
  </si>
  <si>
    <t>태화</t>
  </si>
  <si>
    <t>綏命</t>
  </si>
  <si>
    <t>守禎</t>
  </si>
  <si>
    <t>李重曄</t>
  </si>
  <si>
    <t>鳳雲</t>
  </si>
  <si>
    <t>봉운</t>
  </si>
  <si>
    <t>老職折衝將軍僉知中樞府使</t>
  </si>
  <si>
    <t>東佑</t>
  </si>
  <si>
    <t>동우</t>
  </si>
  <si>
    <t>빈</t>
  </si>
  <si>
    <t>卞時萬</t>
  </si>
  <si>
    <t>변시만</t>
  </si>
  <si>
    <t>草溪</t>
  </si>
  <si>
    <t>초계</t>
  </si>
  <si>
    <t>계종</t>
  </si>
  <si>
    <t>時還</t>
  </si>
  <si>
    <t>시환</t>
  </si>
  <si>
    <t>時女</t>
  </si>
  <si>
    <t>시녀</t>
  </si>
  <si>
    <t>蔡師元</t>
  </si>
  <si>
    <t>채사원</t>
  </si>
  <si>
    <t>師元</t>
  </si>
  <si>
    <t>사원</t>
  </si>
  <si>
    <t>時瑀</t>
  </si>
  <si>
    <t>시우</t>
  </si>
  <si>
    <t>允章</t>
  </si>
  <si>
    <t>윤장</t>
  </si>
  <si>
    <t>起仁</t>
  </si>
  <si>
    <t>기인</t>
  </si>
  <si>
    <t>裵德采</t>
  </si>
  <si>
    <t>배덕채</t>
  </si>
  <si>
    <t>光沃</t>
  </si>
  <si>
    <t>광옥</t>
  </si>
  <si>
    <t>仁萬</t>
  </si>
  <si>
    <t>인만</t>
  </si>
  <si>
    <t>世鐸</t>
  </si>
  <si>
    <t>세탁</t>
  </si>
  <si>
    <t>李鳳佑</t>
  </si>
  <si>
    <t>自興</t>
  </si>
  <si>
    <t>자흥</t>
  </si>
  <si>
    <t>弘龍</t>
  </si>
  <si>
    <t>홍룡</t>
  </si>
  <si>
    <t>德女</t>
  </si>
  <si>
    <t>덕녀</t>
  </si>
  <si>
    <t>成春</t>
  </si>
  <si>
    <t>성춘</t>
  </si>
  <si>
    <t>奴命奉</t>
  </si>
  <si>
    <t>노명봉</t>
  </si>
  <si>
    <t>蔡顯範</t>
  </si>
  <si>
    <t>채현범</t>
  </si>
  <si>
    <t>顯範</t>
  </si>
  <si>
    <t>현범</t>
  </si>
  <si>
    <t>時珩</t>
  </si>
  <si>
    <t>允元</t>
  </si>
  <si>
    <t>윤원</t>
  </si>
  <si>
    <t>仁振</t>
  </si>
  <si>
    <t>인진</t>
  </si>
  <si>
    <t>허겁</t>
  </si>
  <si>
    <t>庶從弟</t>
  </si>
  <si>
    <t>서종제</t>
  </si>
  <si>
    <t>顯禎</t>
  </si>
  <si>
    <t>현정</t>
  </si>
  <si>
    <t>從嫂</t>
  </si>
  <si>
    <t>종수</t>
  </si>
  <si>
    <t>韓</t>
  </si>
  <si>
    <t>한</t>
  </si>
  <si>
    <t>昊權</t>
  </si>
  <si>
    <t>호권</t>
  </si>
  <si>
    <t>顯文</t>
  </si>
  <si>
    <t>현문</t>
  </si>
  <si>
    <t>弟嫂</t>
  </si>
  <si>
    <t>제수</t>
  </si>
  <si>
    <t>日愛</t>
  </si>
  <si>
    <t>일애</t>
  </si>
  <si>
    <t>卜德</t>
  </si>
  <si>
    <t>복덕</t>
  </si>
  <si>
    <t>聖丹</t>
  </si>
  <si>
    <t>성단</t>
  </si>
  <si>
    <t>嫂鶴</t>
  </si>
  <si>
    <t>수학</t>
  </si>
  <si>
    <t>孫奴</t>
  </si>
  <si>
    <t>손노</t>
  </si>
  <si>
    <t>岩回</t>
  </si>
  <si>
    <t>암회</t>
  </si>
  <si>
    <t>公州沙五村</t>
  </si>
  <si>
    <t>공주사오촌</t>
  </si>
  <si>
    <t>蔡柱國</t>
  </si>
  <si>
    <t>채주국</t>
  </si>
  <si>
    <t>柱國</t>
  </si>
  <si>
    <t>주국</t>
  </si>
  <si>
    <t>丁萬禧</t>
  </si>
  <si>
    <t>정만희</t>
  </si>
  <si>
    <t>鴉州</t>
  </si>
  <si>
    <t>아주</t>
  </si>
  <si>
    <t>道達</t>
  </si>
  <si>
    <t>도달</t>
  </si>
  <si>
    <t>折衝將軍行僉知中樞府事</t>
  </si>
  <si>
    <t>절충장군행첨지중추부사</t>
  </si>
  <si>
    <t>熊瑞</t>
  </si>
  <si>
    <t>웅서</t>
  </si>
  <si>
    <t>숙계</t>
  </si>
  <si>
    <t>鳳紀</t>
  </si>
  <si>
    <t>봉기</t>
  </si>
  <si>
    <t>禮安</t>
  </si>
  <si>
    <t>明得</t>
  </si>
  <si>
    <t>명득</t>
  </si>
  <si>
    <t>蔡允標</t>
  </si>
  <si>
    <t>채윤표</t>
  </si>
  <si>
    <t>允標</t>
  </si>
  <si>
    <t>윤표</t>
  </si>
  <si>
    <t>顯國</t>
  </si>
  <si>
    <t>현국</t>
  </si>
  <si>
    <t>祐慶</t>
  </si>
  <si>
    <t>우경</t>
  </si>
  <si>
    <t>莫郞</t>
  </si>
  <si>
    <t>막랑</t>
  </si>
  <si>
    <t>莫助是</t>
  </si>
  <si>
    <t>막조시</t>
  </si>
  <si>
    <t>唜每</t>
  </si>
  <si>
    <t>말매</t>
  </si>
  <si>
    <t>幼學蔡允新故代子</t>
  </si>
  <si>
    <t>유학채윤신고대자</t>
  </si>
  <si>
    <t>興國</t>
  </si>
  <si>
    <t>흥국</t>
  </si>
  <si>
    <t>補國</t>
  </si>
  <si>
    <t>보국</t>
  </si>
  <si>
    <t>允新</t>
  </si>
  <si>
    <t>윤신</t>
  </si>
  <si>
    <t>尙觀</t>
  </si>
  <si>
    <t>상관</t>
  </si>
  <si>
    <t>之忠</t>
  </si>
  <si>
    <t>지충</t>
  </si>
  <si>
    <t>及第</t>
  </si>
  <si>
    <t>급제</t>
  </si>
  <si>
    <t>太德望</t>
  </si>
  <si>
    <t>태덕망</t>
  </si>
  <si>
    <t>醴泉</t>
  </si>
  <si>
    <t>蔡補國</t>
  </si>
  <si>
    <t>채보국</t>
  </si>
  <si>
    <t>太</t>
  </si>
  <si>
    <t>태</t>
  </si>
  <si>
    <t>潛</t>
  </si>
  <si>
    <t>잠</t>
  </si>
  <si>
    <t>有榕</t>
  </si>
  <si>
    <t>유용</t>
  </si>
  <si>
    <t>處剛</t>
  </si>
  <si>
    <t>처강</t>
  </si>
  <si>
    <t>張始玉</t>
  </si>
  <si>
    <t>장시옥</t>
  </si>
  <si>
    <t>衡悅</t>
  </si>
  <si>
    <t>형열</t>
  </si>
  <si>
    <t>太進</t>
  </si>
  <si>
    <t>태진</t>
  </si>
  <si>
    <t>斗化</t>
  </si>
  <si>
    <t>두화</t>
  </si>
  <si>
    <t>斗女</t>
  </si>
  <si>
    <t>두녀</t>
  </si>
  <si>
    <t>蔡師箕</t>
  </si>
  <si>
    <t>채사기</t>
  </si>
  <si>
    <t>師箕</t>
  </si>
  <si>
    <t>사기</t>
  </si>
  <si>
    <t>辛亥</t>
  </si>
  <si>
    <t>신해</t>
  </si>
  <si>
    <t>시감</t>
  </si>
  <si>
    <t>李石京</t>
  </si>
  <si>
    <t>漢休</t>
  </si>
  <si>
    <t>한휴</t>
  </si>
  <si>
    <t>學文</t>
  </si>
  <si>
    <t>학문</t>
  </si>
  <si>
    <t>正分</t>
  </si>
  <si>
    <t>정분</t>
  </si>
  <si>
    <t>正郞</t>
  </si>
  <si>
    <t>노순득</t>
  </si>
  <si>
    <t>蔡師福</t>
  </si>
  <si>
    <t>채사복</t>
  </si>
  <si>
    <t>師福</t>
  </si>
  <si>
    <t>사복</t>
  </si>
  <si>
    <t>允錫</t>
  </si>
  <si>
    <t>윤석</t>
  </si>
  <si>
    <t>申德操</t>
  </si>
  <si>
    <t>신덕조</t>
  </si>
  <si>
    <t>鵝州</t>
  </si>
  <si>
    <t>實榮</t>
  </si>
  <si>
    <t>실영</t>
  </si>
  <si>
    <t>春華</t>
  </si>
  <si>
    <t>춘화</t>
  </si>
  <si>
    <t>起星</t>
  </si>
  <si>
    <t>기성</t>
  </si>
  <si>
    <t>趙萬善</t>
  </si>
  <si>
    <t>조만선</t>
  </si>
  <si>
    <t>厚孫</t>
  </si>
  <si>
    <t>후손</t>
  </si>
  <si>
    <t>莫今</t>
  </si>
  <si>
    <t>막금</t>
  </si>
  <si>
    <t>日今</t>
  </si>
  <si>
    <t>日分</t>
  </si>
  <si>
    <t>일분</t>
  </si>
  <si>
    <t>李土+緜</t>
  </si>
  <si>
    <t>이면</t>
  </si>
  <si>
    <t>韓山</t>
  </si>
  <si>
    <t>重穆</t>
  </si>
  <si>
    <t>중목</t>
  </si>
  <si>
    <t>致和</t>
  </si>
  <si>
    <t>치화</t>
  </si>
  <si>
    <t>碩賢</t>
  </si>
  <si>
    <t>석현</t>
  </si>
  <si>
    <t>金埴</t>
  </si>
  <si>
    <t>永建</t>
  </si>
  <si>
    <t>영건</t>
  </si>
  <si>
    <t>仰役婢</t>
  </si>
  <si>
    <t>앙역비</t>
  </si>
  <si>
    <t>外居</t>
  </si>
  <si>
    <t>외거</t>
  </si>
  <si>
    <t>私奴</t>
  </si>
  <si>
    <t>사노</t>
  </si>
  <si>
    <t>馬乙方</t>
  </si>
  <si>
    <t>마을방</t>
  </si>
  <si>
    <t>班婢</t>
  </si>
  <si>
    <t>반비</t>
  </si>
  <si>
    <t>念丁</t>
  </si>
  <si>
    <t>安東束伍</t>
  </si>
  <si>
    <t>안동속오</t>
  </si>
  <si>
    <t>安汗乞</t>
  </si>
  <si>
    <t>안한걸</t>
  </si>
  <si>
    <t>別今</t>
  </si>
  <si>
    <t>별금</t>
  </si>
  <si>
    <t>後大</t>
  </si>
  <si>
    <t>후대</t>
  </si>
  <si>
    <t>兼三</t>
  </si>
  <si>
    <t>겸삼</t>
  </si>
  <si>
    <t>葛亦伊</t>
  </si>
  <si>
    <t>갈역이</t>
  </si>
  <si>
    <t>云石</t>
  </si>
  <si>
    <t>寧海石保土面多外村</t>
  </si>
  <si>
    <t>鄭莫男</t>
  </si>
  <si>
    <t>정막남</t>
  </si>
  <si>
    <t>自連</t>
  </si>
  <si>
    <t>八十</t>
  </si>
  <si>
    <t>팔십</t>
  </si>
  <si>
    <t>聖春</t>
  </si>
  <si>
    <t>五作</t>
  </si>
  <si>
    <t>오작</t>
  </si>
  <si>
    <t>哲金</t>
  </si>
  <si>
    <t>철금</t>
  </si>
  <si>
    <t>良女</t>
  </si>
  <si>
    <t>己賢</t>
  </si>
  <si>
    <t>기현</t>
  </si>
  <si>
    <t>班</t>
  </si>
  <si>
    <t>반</t>
  </si>
  <si>
    <t>海亡</t>
  </si>
  <si>
    <t>해망</t>
  </si>
  <si>
    <t>昇龍</t>
  </si>
  <si>
    <t>승룡</t>
  </si>
  <si>
    <t>白川</t>
  </si>
  <si>
    <t>守介</t>
  </si>
  <si>
    <t>수개</t>
  </si>
  <si>
    <t>日奉</t>
  </si>
  <si>
    <t>일봉</t>
  </si>
  <si>
    <t>횡성</t>
  </si>
  <si>
    <t>貴卜</t>
  </si>
  <si>
    <t>귀복</t>
  </si>
  <si>
    <t>哲女</t>
  </si>
  <si>
    <t>철녀</t>
  </si>
  <si>
    <t>道立</t>
  </si>
  <si>
    <t>도립</t>
  </si>
  <si>
    <t>道女</t>
  </si>
  <si>
    <t>도녀</t>
  </si>
  <si>
    <t>德金</t>
  </si>
  <si>
    <t>橫城</t>
  </si>
  <si>
    <t>三女</t>
  </si>
  <si>
    <t>삼녀</t>
  </si>
  <si>
    <t>不知</t>
  </si>
  <si>
    <t>옥현</t>
  </si>
  <si>
    <t>亡女</t>
  </si>
  <si>
    <t>망녀</t>
  </si>
  <si>
    <t>居等</t>
  </si>
  <si>
    <t>거등</t>
  </si>
  <si>
    <t>江華</t>
  </si>
  <si>
    <t>강화</t>
  </si>
  <si>
    <t>己春</t>
  </si>
  <si>
    <t>기춘</t>
  </si>
  <si>
    <t>班奴</t>
  </si>
  <si>
    <t>반노</t>
  </si>
  <si>
    <t>朱立</t>
  </si>
  <si>
    <t>주립</t>
  </si>
  <si>
    <t>今女</t>
  </si>
  <si>
    <t>금녀</t>
  </si>
  <si>
    <t>李東培</t>
  </si>
  <si>
    <t>이동배</t>
  </si>
  <si>
    <t>東培</t>
  </si>
  <si>
    <t>동배</t>
  </si>
  <si>
    <t>貞中</t>
  </si>
  <si>
    <t>정중</t>
  </si>
  <si>
    <t>徐翊繩</t>
  </si>
  <si>
    <t>서익승</t>
  </si>
  <si>
    <t>碩X</t>
  </si>
  <si>
    <t>석X</t>
  </si>
  <si>
    <t>洙</t>
  </si>
  <si>
    <t>수</t>
  </si>
  <si>
    <t>思貞</t>
  </si>
  <si>
    <t>사정</t>
  </si>
  <si>
    <t>李朝餞</t>
  </si>
  <si>
    <t>望月</t>
  </si>
  <si>
    <t>망월</t>
  </si>
  <si>
    <t>吳褧</t>
  </si>
  <si>
    <t>오경</t>
  </si>
  <si>
    <t>褧</t>
  </si>
  <si>
    <t>秀漢</t>
  </si>
  <si>
    <t>수한</t>
  </si>
  <si>
    <t>萬運</t>
  </si>
  <si>
    <t>만운</t>
  </si>
  <si>
    <t>成均生員</t>
  </si>
  <si>
    <t>성균생원</t>
  </si>
  <si>
    <t>坦</t>
  </si>
  <si>
    <t>탄</t>
  </si>
  <si>
    <t>蔡允升</t>
  </si>
  <si>
    <t>채윤승</t>
  </si>
  <si>
    <t>林</t>
  </si>
  <si>
    <t>平澤</t>
  </si>
  <si>
    <t>평택</t>
  </si>
  <si>
    <t>相天</t>
  </si>
  <si>
    <t>상천</t>
  </si>
  <si>
    <t>贊伯</t>
  </si>
  <si>
    <t>찬백</t>
  </si>
  <si>
    <t>慶碁</t>
  </si>
  <si>
    <t>경기</t>
  </si>
  <si>
    <t>金載東</t>
  </si>
  <si>
    <t>達周</t>
  </si>
  <si>
    <t>달주</t>
  </si>
  <si>
    <t>聖文</t>
  </si>
  <si>
    <t>성문</t>
  </si>
  <si>
    <t>順得</t>
  </si>
  <si>
    <t>순득</t>
  </si>
  <si>
    <t>蔡允德</t>
  </si>
  <si>
    <t>채윤덕</t>
  </si>
  <si>
    <t>允德</t>
  </si>
  <si>
    <t>윤덕</t>
  </si>
  <si>
    <t>仁新</t>
  </si>
  <si>
    <t>인신</t>
  </si>
  <si>
    <t>之恒</t>
  </si>
  <si>
    <t>지항</t>
  </si>
  <si>
    <t>직</t>
  </si>
  <si>
    <t>李遇春</t>
  </si>
  <si>
    <t>高靈</t>
  </si>
  <si>
    <t>고령</t>
  </si>
  <si>
    <t>成大</t>
  </si>
  <si>
    <t>성대</t>
  </si>
  <si>
    <t>時華</t>
  </si>
  <si>
    <t>시화</t>
  </si>
  <si>
    <t>崔桂源</t>
  </si>
  <si>
    <t>최계원</t>
  </si>
  <si>
    <t>鳳鶴</t>
  </si>
  <si>
    <t>봉학</t>
  </si>
  <si>
    <t>時琓</t>
  </si>
  <si>
    <t>시완</t>
  </si>
  <si>
    <t>甘德</t>
  </si>
  <si>
    <t>감덕</t>
  </si>
  <si>
    <t>唜德</t>
  </si>
  <si>
    <t>말덕</t>
  </si>
  <si>
    <t>今德</t>
  </si>
  <si>
    <t>금덕</t>
  </si>
  <si>
    <t>金庚戌</t>
  </si>
  <si>
    <t>羅益繡</t>
  </si>
  <si>
    <t>나익수</t>
  </si>
  <si>
    <t>益繡</t>
  </si>
  <si>
    <t>익수</t>
  </si>
  <si>
    <t>纘奎</t>
  </si>
  <si>
    <t>찬규</t>
  </si>
  <si>
    <t>尙瑞</t>
  </si>
  <si>
    <t>상서</t>
  </si>
  <si>
    <t>崔厚重</t>
  </si>
  <si>
    <t>최후중</t>
  </si>
  <si>
    <t>道中</t>
  </si>
  <si>
    <t>도중</t>
  </si>
  <si>
    <t>克常</t>
  </si>
  <si>
    <t>극상</t>
  </si>
  <si>
    <t>訓鍊院判官</t>
  </si>
  <si>
    <t>훈련원판관</t>
  </si>
  <si>
    <t>儉</t>
  </si>
  <si>
    <t>검</t>
  </si>
  <si>
    <t>朴尙剛</t>
  </si>
  <si>
    <t>박상강</t>
  </si>
  <si>
    <t>仁彬</t>
  </si>
  <si>
    <t>인빈</t>
  </si>
  <si>
    <t>國彬</t>
  </si>
  <si>
    <t>국빈</t>
  </si>
  <si>
    <t>在郞</t>
  </si>
  <si>
    <t>재랑</t>
  </si>
  <si>
    <t>在今</t>
  </si>
  <si>
    <t>재금</t>
  </si>
  <si>
    <t>蔡東國</t>
  </si>
  <si>
    <t>채동국</t>
  </si>
  <si>
    <t>東國</t>
  </si>
  <si>
    <t>동국</t>
  </si>
  <si>
    <t>允泰</t>
  </si>
  <si>
    <t>윤태</t>
  </si>
  <si>
    <t>仁杰</t>
  </si>
  <si>
    <t>인걸</t>
  </si>
  <si>
    <t>敏久</t>
  </si>
  <si>
    <t>민구</t>
  </si>
  <si>
    <t>吳聖祿</t>
  </si>
  <si>
    <t>오성록</t>
  </si>
  <si>
    <t>長鬐</t>
  </si>
  <si>
    <t>장기</t>
  </si>
  <si>
    <t>慶繡</t>
  </si>
  <si>
    <t>경수</t>
  </si>
  <si>
    <t>斗樞</t>
  </si>
  <si>
    <t>두추</t>
  </si>
  <si>
    <t>崔榮錫</t>
  </si>
  <si>
    <t>최영석</t>
  </si>
  <si>
    <t>明孫</t>
  </si>
  <si>
    <t>명손</t>
  </si>
  <si>
    <t>玉今</t>
  </si>
  <si>
    <t>옥금</t>
  </si>
  <si>
    <t>羅興繡</t>
  </si>
  <si>
    <t>나흥수</t>
  </si>
  <si>
    <t>興繡</t>
  </si>
  <si>
    <t>흥수</t>
  </si>
  <si>
    <t>聖緝</t>
  </si>
  <si>
    <t>성집</t>
  </si>
  <si>
    <t>鳳至</t>
  </si>
  <si>
    <t>봉지</t>
  </si>
  <si>
    <t>劉東彦</t>
  </si>
  <si>
    <t>居昌</t>
  </si>
  <si>
    <t>거창</t>
  </si>
  <si>
    <t>劉</t>
  </si>
  <si>
    <t>蔡時圭</t>
  </si>
  <si>
    <t>채시규</t>
  </si>
  <si>
    <t>時圭</t>
  </si>
  <si>
    <t>시규</t>
  </si>
  <si>
    <t>允徵</t>
  </si>
  <si>
    <t>윤징</t>
  </si>
  <si>
    <t>仁緖</t>
  </si>
  <si>
    <t>인서</t>
  </si>
  <si>
    <t>之經</t>
  </si>
  <si>
    <t>지경</t>
  </si>
  <si>
    <t>金禹錫</t>
  </si>
  <si>
    <t>龜山</t>
  </si>
  <si>
    <t>구산</t>
  </si>
  <si>
    <t>師弼</t>
  </si>
  <si>
    <t>사필</t>
  </si>
  <si>
    <t>師潝</t>
  </si>
  <si>
    <t>사흡</t>
  </si>
  <si>
    <t>介女</t>
  </si>
  <si>
    <t>개녀</t>
  </si>
  <si>
    <t>自惡</t>
  </si>
  <si>
    <t>자악</t>
  </si>
  <si>
    <t>광천주막노</t>
  </si>
  <si>
    <t>어차</t>
  </si>
  <si>
    <t>一丹</t>
  </si>
  <si>
    <t>일단</t>
  </si>
  <si>
    <t>金正戍</t>
  </si>
  <si>
    <t>김정수</t>
  </si>
  <si>
    <t>正戍</t>
  </si>
  <si>
    <t>정수</t>
  </si>
  <si>
    <t>太元</t>
  </si>
  <si>
    <t>태원</t>
  </si>
  <si>
    <t>五甲</t>
  </si>
  <si>
    <t>오갑</t>
  </si>
  <si>
    <t>徐大三</t>
  </si>
  <si>
    <t>서대삼</t>
  </si>
  <si>
    <t>丁戌</t>
  </si>
  <si>
    <t>정술</t>
  </si>
  <si>
    <t>金不知</t>
  </si>
  <si>
    <t>張壬戍</t>
  </si>
  <si>
    <t>장임수</t>
  </si>
  <si>
    <t>張斗翼</t>
  </si>
  <si>
    <t>장두익</t>
  </si>
  <si>
    <t>斗翼</t>
  </si>
  <si>
    <t>두익</t>
  </si>
  <si>
    <t>昌山</t>
  </si>
  <si>
    <t>창산</t>
  </si>
  <si>
    <t>孝X</t>
  </si>
  <si>
    <t>효X</t>
  </si>
  <si>
    <t>萬鼎</t>
  </si>
  <si>
    <t>만정</t>
  </si>
  <si>
    <t>以錫</t>
  </si>
  <si>
    <t>이석</t>
  </si>
  <si>
    <t>柳成垕</t>
  </si>
  <si>
    <t>允興</t>
  </si>
  <si>
    <t>윤흥</t>
  </si>
  <si>
    <t>尙濟</t>
  </si>
  <si>
    <t>상제</t>
  </si>
  <si>
    <t>韓益萬</t>
  </si>
  <si>
    <t>한익만</t>
  </si>
  <si>
    <t>連分</t>
  </si>
  <si>
    <t>朴起孫</t>
  </si>
  <si>
    <t>박기손</t>
  </si>
  <si>
    <t>幼學朴慶佑故戊子</t>
  </si>
  <si>
    <t>유학박경우고무자</t>
  </si>
  <si>
    <t>起孫</t>
  </si>
  <si>
    <t>기손</t>
  </si>
  <si>
    <t>慶佑</t>
  </si>
  <si>
    <t>경우</t>
  </si>
  <si>
    <t>有禧</t>
  </si>
  <si>
    <t>유희</t>
  </si>
  <si>
    <t>文昌</t>
  </si>
  <si>
    <t>문창</t>
  </si>
  <si>
    <t>嘉善大夫同知中樞府行忠壯衛將</t>
  </si>
  <si>
    <t>가선대부동지중추부행충장위장</t>
  </si>
  <si>
    <t>羅震益</t>
  </si>
  <si>
    <t>庚卯</t>
  </si>
  <si>
    <t>경묘</t>
  </si>
  <si>
    <t>春女</t>
  </si>
  <si>
    <t>춘녀</t>
  </si>
  <si>
    <t>忠分</t>
  </si>
  <si>
    <t>충분</t>
  </si>
  <si>
    <t>李達孫</t>
  </si>
  <si>
    <t>이달손</t>
  </si>
  <si>
    <t>達孫</t>
  </si>
  <si>
    <t>달손</t>
  </si>
  <si>
    <t>裕靖</t>
  </si>
  <si>
    <t>受和</t>
  </si>
  <si>
    <t>日女</t>
  </si>
  <si>
    <t>일녀</t>
  </si>
  <si>
    <t>早德</t>
  </si>
  <si>
    <t>조덕</t>
  </si>
  <si>
    <t>放賣</t>
  </si>
  <si>
    <t>방매</t>
  </si>
  <si>
    <t>張壬戌</t>
  </si>
  <si>
    <t>장임술</t>
  </si>
  <si>
    <t>張召史故代子</t>
  </si>
  <si>
    <t>장소사고대자</t>
  </si>
  <si>
    <t>旗手軍</t>
  </si>
  <si>
    <t>기수군</t>
  </si>
  <si>
    <t>허말간</t>
  </si>
  <si>
    <t>時中</t>
  </si>
  <si>
    <t>시중</t>
  </si>
  <si>
    <t>御保</t>
  </si>
  <si>
    <t>어보</t>
  </si>
  <si>
    <t>達用</t>
  </si>
  <si>
    <t>달용</t>
  </si>
  <si>
    <t>蔡蓍國</t>
  </si>
  <si>
    <t>채시국</t>
  </si>
  <si>
    <t>寡韓氏代子</t>
  </si>
  <si>
    <t>과한씨대자</t>
  </si>
  <si>
    <t>蓍國</t>
  </si>
  <si>
    <t>시국</t>
  </si>
  <si>
    <t>韓尙德</t>
  </si>
  <si>
    <t>한상덕</t>
  </si>
  <si>
    <t>龍宮</t>
  </si>
  <si>
    <t>友文</t>
  </si>
  <si>
    <t>우문</t>
  </si>
  <si>
    <t>應一</t>
  </si>
  <si>
    <t>응일</t>
  </si>
  <si>
    <t>爾壕</t>
  </si>
  <si>
    <t>이호</t>
  </si>
  <si>
    <t>鄭元錘</t>
  </si>
  <si>
    <t>정원추</t>
  </si>
  <si>
    <t>迎日</t>
  </si>
  <si>
    <t>영일</t>
  </si>
  <si>
    <t>宗國</t>
  </si>
  <si>
    <t>종국</t>
  </si>
  <si>
    <t>哲興</t>
  </si>
  <si>
    <t>철흥</t>
  </si>
  <si>
    <t>白分</t>
  </si>
  <si>
    <t>백분</t>
  </si>
  <si>
    <t>노귀삼</t>
  </si>
  <si>
    <t>蔡允興</t>
  </si>
  <si>
    <t>채윤흥</t>
  </si>
  <si>
    <t>老職通政大夫</t>
  </si>
  <si>
    <t>梁壽萬</t>
  </si>
  <si>
    <t>南原</t>
  </si>
  <si>
    <t>남원</t>
  </si>
  <si>
    <t>益萬</t>
  </si>
  <si>
    <t>익만</t>
  </si>
  <si>
    <t>祥鳳</t>
  </si>
  <si>
    <t>상봉</t>
  </si>
  <si>
    <t>潤海</t>
  </si>
  <si>
    <t>윤해</t>
  </si>
  <si>
    <t>金聲振</t>
  </si>
  <si>
    <t>願得</t>
  </si>
  <si>
    <t>원득</t>
  </si>
  <si>
    <t>奴百源祠下典</t>
  </si>
  <si>
    <t>노백원사하전</t>
  </si>
  <si>
    <t>貴三</t>
  </si>
  <si>
    <t>귀삼</t>
  </si>
  <si>
    <t>貴郞</t>
  </si>
  <si>
    <t>귀랑</t>
  </si>
  <si>
    <t>李正中</t>
  </si>
  <si>
    <t>이정중</t>
  </si>
  <si>
    <t>正中</t>
  </si>
  <si>
    <t>具時安</t>
  </si>
  <si>
    <t>구시안</t>
  </si>
  <si>
    <t>X</t>
  </si>
  <si>
    <t>東白</t>
  </si>
  <si>
    <t>동백</t>
  </si>
  <si>
    <t>祖悅</t>
  </si>
  <si>
    <t>조열</t>
  </si>
  <si>
    <t>望今</t>
  </si>
  <si>
    <t>망금</t>
  </si>
  <si>
    <t>蔡顯文</t>
  </si>
  <si>
    <t>채현문</t>
  </si>
  <si>
    <t>庚振</t>
  </si>
  <si>
    <t>爾松</t>
  </si>
  <si>
    <t>이송</t>
  </si>
  <si>
    <t>景曾</t>
  </si>
  <si>
    <t>경증</t>
  </si>
  <si>
    <t>泰星</t>
  </si>
  <si>
    <t>태성</t>
  </si>
  <si>
    <t>李震培</t>
  </si>
  <si>
    <t>福德</t>
  </si>
  <si>
    <t>蔡允龍</t>
  </si>
  <si>
    <t>채윤룡</t>
  </si>
  <si>
    <t>允龍</t>
  </si>
  <si>
    <t>윤룡</t>
  </si>
  <si>
    <t>折衝將軍龍驤衛副護軍</t>
  </si>
  <si>
    <t>漢瑞</t>
  </si>
  <si>
    <t>한서</t>
  </si>
  <si>
    <t>信城</t>
  </si>
  <si>
    <t>裵仁臣</t>
  </si>
  <si>
    <t>배인신</t>
  </si>
  <si>
    <t>雲鶴</t>
  </si>
  <si>
    <t>운학</t>
  </si>
  <si>
    <t>有德</t>
  </si>
  <si>
    <t>유덕</t>
  </si>
  <si>
    <t>分德</t>
  </si>
  <si>
    <t>분덕</t>
  </si>
  <si>
    <t>丁未逃亡</t>
  </si>
  <si>
    <t>정미도망</t>
  </si>
  <si>
    <t>蔡奎國</t>
  </si>
  <si>
    <t>채규국</t>
  </si>
  <si>
    <t>奎國</t>
  </si>
  <si>
    <t>규국</t>
  </si>
  <si>
    <t>德用</t>
  </si>
  <si>
    <t>덕용</t>
  </si>
  <si>
    <t>敏允</t>
  </si>
  <si>
    <t>민윤</t>
  </si>
  <si>
    <t>許薰</t>
  </si>
  <si>
    <t>허훈</t>
  </si>
  <si>
    <t>鄭鳳雲</t>
  </si>
  <si>
    <t>정봉운</t>
  </si>
  <si>
    <t>善月</t>
  </si>
  <si>
    <t>선월</t>
  </si>
  <si>
    <t>裵應曾</t>
  </si>
  <si>
    <t>배응증</t>
  </si>
  <si>
    <t>應曾</t>
  </si>
  <si>
    <t>응증</t>
  </si>
  <si>
    <t>夢瑞</t>
  </si>
  <si>
    <t>몽서</t>
  </si>
  <si>
    <t>承度</t>
  </si>
  <si>
    <t>승도</t>
  </si>
  <si>
    <t>수응</t>
  </si>
  <si>
    <t>㗡春</t>
  </si>
  <si>
    <t>守得</t>
  </si>
  <si>
    <t>수득</t>
  </si>
  <si>
    <t>長同</t>
  </si>
  <si>
    <t>장동</t>
  </si>
  <si>
    <t>朴今奉</t>
  </si>
  <si>
    <t>박금봉</t>
  </si>
  <si>
    <t>束伍軍</t>
  </si>
  <si>
    <t>속오군</t>
  </si>
  <si>
    <t>今奉</t>
  </si>
  <si>
    <t>금봉</t>
  </si>
  <si>
    <t>命發</t>
  </si>
  <si>
    <t>명발</t>
  </si>
  <si>
    <t>時大</t>
  </si>
  <si>
    <t>시대</t>
  </si>
  <si>
    <t>厚土</t>
  </si>
  <si>
    <t>후토</t>
  </si>
  <si>
    <t>黃大岳</t>
  </si>
  <si>
    <t>황대악</t>
  </si>
  <si>
    <t>成</t>
  </si>
  <si>
    <t>正三</t>
  </si>
  <si>
    <t>정삼</t>
  </si>
  <si>
    <t>長先</t>
  </si>
  <si>
    <t>장선</t>
  </si>
  <si>
    <t>德山</t>
  </si>
  <si>
    <t>덕산</t>
  </si>
  <si>
    <t>李元用</t>
  </si>
  <si>
    <t>丹城</t>
  </si>
  <si>
    <t>단성</t>
  </si>
  <si>
    <t>荏田里</t>
  </si>
  <si>
    <t>임전리</t>
  </si>
  <si>
    <t>奴貴山</t>
  </si>
  <si>
    <t>노귀산</t>
  </si>
  <si>
    <t>蔡光世</t>
  </si>
  <si>
    <t>채광세</t>
  </si>
  <si>
    <t>光世</t>
  </si>
  <si>
    <t>광세</t>
  </si>
  <si>
    <t>時潢</t>
  </si>
  <si>
    <t>시황</t>
  </si>
  <si>
    <t>允成</t>
  </si>
  <si>
    <t>李星經</t>
  </si>
  <si>
    <t>侍母</t>
  </si>
  <si>
    <t>시모</t>
  </si>
  <si>
    <t>차례</t>
  </si>
  <si>
    <t>殷爾梅</t>
  </si>
  <si>
    <t>은이매</t>
  </si>
  <si>
    <t>殷</t>
  </si>
  <si>
    <t>은</t>
  </si>
  <si>
    <t>爾梅</t>
  </si>
  <si>
    <t>이매</t>
  </si>
  <si>
    <t>幸州</t>
  </si>
  <si>
    <t>행주</t>
  </si>
  <si>
    <t>汝聖</t>
  </si>
  <si>
    <t>여성</t>
  </si>
  <si>
    <t>重三</t>
  </si>
  <si>
    <t>중삼</t>
  </si>
  <si>
    <t>護信</t>
  </si>
  <si>
    <t>호신</t>
  </si>
  <si>
    <t>全瑞汶</t>
  </si>
  <si>
    <t>전서문</t>
  </si>
  <si>
    <t>慶山</t>
  </si>
  <si>
    <t>경산</t>
  </si>
  <si>
    <t>時汶</t>
  </si>
  <si>
    <t>시문</t>
  </si>
  <si>
    <t>允漢</t>
  </si>
  <si>
    <t>윤한</t>
  </si>
  <si>
    <t>道仁</t>
  </si>
  <si>
    <t>도인</t>
  </si>
  <si>
    <t>金汝柱</t>
  </si>
  <si>
    <t>後分</t>
  </si>
  <si>
    <t>후분</t>
  </si>
  <si>
    <t>蔡師碩</t>
  </si>
  <si>
    <t>채사석</t>
  </si>
  <si>
    <t>師碩</t>
  </si>
  <si>
    <t>사석</t>
  </si>
  <si>
    <t>時洛</t>
  </si>
  <si>
    <t>시락</t>
  </si>
  <si>
    <t>允祥</t>
  </si>
  <si>
    <t>윤상</t>
  </si>
  <si>
    <t>達仁</t>
  </si>
  <si>
    <t>달인</t>
  </si>
  <si>
    <t>朴大仁</t>
  </si>
  <si>
    <t>박대인</t>
  </si>
  <si>
    <t>仲載</t>
  </si>
  <si>
    <t>중재</t>
  </si>
  <si>
    <t>萬興</t>
  </si>
  <si>
    <t>만흥</t>
  </si>
  <si>
    <t>成雨</t>
  </si>
  <si>
    <t>성우</t>
  </si>
  <si>
    <t>崔達徹</t>
  </si>
  <si>
    <t>최달철</t>
  </si>
  <si>
    <t>自連</t>
  </si>
  <si>
    <t>자련</t>
  </si>
  <si>
    <t>蔡時碧</t>
  </si>
  <si>
    <t>채시벽</t>
  </si>
  <si>
    <t>時碧</t>
  </si>
  <si>
    <t>시벽</t>
  </si>
  <si>
    <t>윤경</t>
  </si>
  <si>
    <t>元喬</t>
  </si>
  <si>
    <t>원교</t>
  </si>
  <si>
    <t>張深</t>
  </si>
  <si>
    <t>장심</t>
  </si>
  <si>
    <t>慶深</t>
  </si>
  <si>
    <t>경심</t>
  </si>
  <si>
    <t>崔時華</t>
  </si>
  <si>
    <t>최시화</t>
  </si>
  <si>
    <t>佑遜</t>
  </si>
  <si>
    <t>우손</t>
  </si>
  <si>
    <t>貴山</t>
  </si>
  <si>
    <t>귀산</t>
  </si>
  <si>
    <t>蔡師儉</t>
  </si>
  <si>
    <t>채사검</t>
  </si>
  <si>
    <t>師儉</t>
  </si>
  <si>
    <t>사검</t>
  </si>
  <si>
    <t>時盛</t>
  </si>
  <si>
    <t>黃道天</t>
  </si>
  <si>
    <t>황도천</t>
  </si>
  <si>
    <t>世栽</t>
  </si>
  <si>
    <t>세재</t>
  </si>
  <si>
    <t>萬應</t>
  </si>
  <si>
    <t>만응</t>
  </si>
  <si>
    <t>碩龍</t>
  </si>
  <si>
    <t>석룡</t>
  </si>
  <si>
    <t>金祐中</t>
  </si>
  <si>
    <t>師喆</t>
  </si>
  <si>
    <t>사철</t>
  </si>
  <si>
    <t>有宗</t>
  </si>
  <si>
    <t>유종</t>
  </si>
  <si>
    <t>己里金</t>
  </si>
  <si>
    <t>기리금</t>
  </si>
  <si>
    <t>鄭達元</t>
  </si>
  <si>
    <t>정달원</t>
  </si>
  <si>
    <t>蔡時汶故代子</t>
  </si>
  <si>
    <t>채시문고대자</t>
  </si>
  <si>
    <t>龍世</t>
  </si>
  <si>
    <t>師益</t>
  </si>
  <si>
    <t>사익</t>
  </si>
  <si>
    <t>庚亥</t>
  </si>
  <si>
    <t>경해</t>
  </si>
  <si>
    <t>蔡師益</t>
  </si>
  <si>
    <t>채사익</t>
  </si>
  <si>
    <t>良佐</t>
  </si>
  <si>
    <t>敬德</t>
  </si>
  <si>
    <t>경덕</t>
  </si>
  <si>
    <t>永翊</t>
  </si>
  <si>
    <t>영익</t>
  </si>
  <si>
    <t>碧X</t>
  </si>
  <si>
    <t>벽X</t>
  </si>
  <si>
    <t>龍海</t>
  </si>
  <si>
    <t>蔡師聖</t>
  </si>
  <si>
    <t>채사성</t>
  </si>
  <si>
    <t>師聖</t>
  </si>
  <si>
    <t>사성</t>
  </si>
  <si>
    <t>希貞</t>
  </si>
  <si>
    <t>희정</t>
  </si>
  <si>
    <t>後榮</t>
  </si>
  <si>
    <t>후영</t>
  </si>
  <si>
    <t>龍瑞</t>
  </si>
  <si>
    <t>希宗</t>
  </si>
  <si>
    <t>희종</t>
  </si>
  <si>
    <t>連丹</t>
  </si>
  <si>
    <t>김수온</t>
  </si>
  <si>
    <t>수온</t>
  </si>
  <si>
    <t>盆城</t>
  </si>
  <si>
    <t>분성</t>
  </si>
  <si>
    <t>聲溢</t>
  </si>
  <si>
    <t>성일</t>
  </si>
  <si>
    <t>인</t>
  </si>
  <si>
    <t>萬藎</t>
  </si>
  <si>
    <t>만신</t>
  </si>
  <si>
    <t>尹淳昌</t>
  </si>
  <si>
    <t>윤순창</t>
  </si>
  <si>
    <t>龍河</t>
  </si>
  <si>
    <t>再昌</t>
  </si>
  <si>
    <t>재창</t>
  </si>
  <si>
    <t>壽命</t>
  </si>
  <si>
    <t>行熊川縣監</t>
  </si>
  <si>
    <t>행웅천현감</t>
  </si>
  <si>
    <t>박사감</t>
  </si>
  <si>
    <t>以丹</t>
  </si>
  <si>
    <t>이단</t>
  </si>
  <si>
    <t>鄭彦達</t>
  </si>
  <si>
    <t>정언달</t>
  </si>
  <si>
    <t>巡在家軍官</t>
  </si>
  <si>
    <t>순재가군관</t>
  </si>
  <si>
    <t>彦達</t>
  </si>
  <si>
    <t>언달</t>
  </si>
  <si>
    <t>漢徵</t>
  </si>
  <si>
    <t>한징</t>
  </si>
  <si>
    <t>再明</t>
  </si>
  <si>
    <t>재명</t>
  </si>
  <si>
    <t>仁先</t>
  </si>
  <si>
    <t>인선</t>
  </si>
  <si>
    <t>吳載成</t>
  </si>
  <si>
    <t>오재성</t>
  </si>
  <si>
    <t>盛萬</t>
  </si>
  <si>
    <t>성만</t>
  </si>
  <si>
    <t>世望</t>
  </si>
  <si>
    <t>세망</t>
  </si>
  <si>
    <t>漢中</t>
  </si>
  <si>
    <t>張瑞鳳</t>
  </si>
  <si>
    <t>장서봉</t>
  </si>
  <si>
    <t>朴善三</t>
  </si>
  <si>
    <t>박선삼</t>
  </si>
  <si>
    <t>河陽架山束伍軍</t>
  </si>
  <si>
    <t>하양가산속오군</t>
  </si>
  <si>
    <t>善三</t>
  </si>
  <si>
    <t>선삼</t>
  </si>
  <si>
    <t>貴同</t>
  </si>
  <si>
    <t>귀동</t>
  </si>
  <si>
    <t>命山</t>
  </si>
  <si>
    <t>명산</t>
  </si>
  <si>
    <t>斗應杰</t>
  </si>
  <si>
    <t>두응걸</t>
  </si>
  <si>
    <t>全斗石</t>
  </si>
  <si>
    <t>전두석</t>
  </si>
  <si>
    <t>助是</t>
  </si>
  <si>
    <t>조시</t>
  </si>
  <si>
    <t>國泰</t>
  </si>
  <si>
    <t>국태</t>
  </si>
  <si>
    <t>太平</t>
  </si>
  <si>
    <t>태평</t>
  </si>
  <si>
    <t>崔命臣</t>
  </si>
  <si>
    <t>최명신</t>
  </si>
  <si>
    <t>百源書院下典</t>
  </si>
  <si>
    <t>백원서원하전</t>
  </si>
  <si>
    <t>守奉</t>
  </si>
  <si>
    <t>수봉</t>
  </si>
  <si>
    <t>龜巖里</t>
  </si>
  <si>
    <t>구암리</t>
  </si>
  <si>
    <t>全德起</t>
  </si>
  <si>
    <t>전덕기</t>
  </si>
  <si>
    <t>忠義衛</t>
  </si>
  <si>
    <t>충의위</t>
  </si>
  <si>
    <t>全</t>
  </si>
  <si>
    <t>전</t>
  </si>
  <si>
    <t>德起</t>
  </si>
  <si>
    <t>덕기</t>
  </si>
  <si>
    <t>希世</t>
  </si>
  <si>
    <t>희세</t>
  </si>
  <si>
    <t>貴榮</t>
  </si>
  <si>
    <t>귀영</t>
  </si>
  <si>
    <t>承佑</t>
  </si>
  <si>
    <t>승우</t>
  </si>
  <si>
    <t>李萬碩</t>
  </si>
  <si>
    <t>守漢</t>
  </si>
  <si>
    <t>啓興</t>
  </si>
  <si>
    <t>有城</t>
  </si>
  <si>
    <t>李先杰</t>
  </si>
  <si>
    <t>萬女</t>
  </si>
  <si>
    <t>만녀</t>
  </si>
  <si>
    <t>金世元</t>
  </si>
  <si>
    <t>김세원</t>
  </si>
  <si>
    <t>驛吏</t>
  </si>
  <si>
    <t>역리</t>
  </si>
  <si>
    <t>世元</t>
  </si>
  <si>
    <t>세원</t>
  </si>
  <si>
    <t>正祿</t>
  </si>
  <si>
    <t>정록</t>
  </si>
  <si>
    <t>泰諺</t>
  </si>
  <si>
    <t>태언</t>
  </si>
  <si>
    <t>驛</t>
  </si>
  <si>
    <t>역</t>
  </si>
  <si>
    <t>戒伯</t>
  </si>
  <si>
    <t>계백</t>
  </si>
  <si>
    <t>金善</t>
  </si>
  <si>
    <t>㓒鶴</t>
  </si>
  <si>
    <t>嘉善大夫同知中樞府事</t>
  </si>
  <si>
    <t>가선대부동지중추부사</t>
  </si>
  <si>
    <t>日學</t>
  </si>
  <si>
    <t>일학</t>
  </si>
  <si>
    <t>守文</t>
  </si>
  <si>
    <t>수문</t>
  </si>
  <si>
    <t>申雲</t>
  </si>
  <si>
    <t>신운</t>
  </si>
  <si>
    <t>孫伊</t>
  </si>
  <si>
    <t>손이</t>
  </si>
  <si>
    <t>鄭仁大</t>
  </si>
  <si>
    <t>정인대</t>
  </si>
  <si>
    <t>仁大</t>
  </si>
  <si>
    <t>인대</t>
  </si>
  <si>
    <t>運泰</t>
  </si>
  <si>
    <t>운태</t>
  </si>
  <si>
    <t>海周</t>
  </si>
  <si>
    <t>維新</t>
  </si>
  <si>
    <t>유신</t>
  </si>
  <si>
    <t>金聲喆</t>
  </si>
  <si>
    <t>金光俠</t>
  </si>
  <si>
    <t>證於伊</t>
  </si>
  <si>
    <t>증어이</t>
  </si>
  <si>
    <t>別安</t>
  </si>
  <si>
    <t>별안</t>
  </si>
  <si>
    <t>具萬壽</t>
  </si>
  <si>
    <t>구만수</t>
  </si>
  <si>
    <t>萬壽</t>
  </si>
  <si>
    <t>만수</t>
  </si>
  <si>
    <t>兌履</t>
  </si>
  <si>
    <t>태리</t>
  </si>
  <si>
    <t>老職嘉善大夫行龍衛副護軍</t>
  </si>
  <si>
    <t>時亨</t>
  </si>
  <si>
    <t>禦侮將軍行訓鍊院主簿</t>
  </si>
  <si>
    <t>어모장군행훈련원주부</t>
  </si>
  <si>
    <t>한세광</t>
  </si>
  <si>
    <t>㓒經</t>
  </si>
  <si>
    <t>光俊</t>
  </si>
  <si>
    <t>광준</t>
  </si>
  <si>
    <t>春浹</t>
  </si>
  <si>
    <t>춘협</t>
  </si>
  <si>
    <t>李寅光</t>
  </si>
  <si>
    <t>龍德</t>
  </si>
  <si>
    <t>得女</t>
  </si>
  <si>
    <t>득녀</t>
  </si>
  <si>
    <t>金龍興</t>
  </si>
  <si>
    <t>김용흥</t>
  </si>
  <si>
    <t>龍興</t>
  </si>
  <si>
    <t>參奉折衝將軍行龍驤衛副護軍</t>
  </si>
  <si>
    <t>世延</t>
  </si>
  <si>
    <t>세연</t>
  </si>
  <si>
    <t>烏川</t>
  </si>
  <si>
    <t>오천</t>
  </si>
  <si>
    <t>定鳳</t>
  </si>
  <si>
    <t>정봉</t>
  </si>
  <si>
    <t>興壽</t>
  </si>
  <si>
    <t>應世</t>
  </si>
  <si>
    <t>응세</t>
  </si>
  <si>
    <t>權戒命</t>
  </si>
  <si>
    <t>권계명</t>
  </si>
  <si>
    <t>興文</t>
  </si>
  <si>
    <t>흥문</t>
  </si>
  <si>
    <t>嫂</t>
  </si>
  <si>
    <t>侄女</t>
  </si>
  <si>
    <t>질녀</t>
  </si>
  <si>
    <t>㗡進</t>
  </si>
  <si>
    <t>韓順必</t>
  </si>
  <si>
    <t>한순필</t>
  </si>
  <si>
    <t>具碩履</t>
  </si>
  <si>
    <t>구석리</t>
  </si>
  <si>
    <t>碩履</t>
  </si>
  <si>
    <t>석리</t>
  </si>
  <si>
    <t>老職嘉善大夫行龍驤衛副護軍</t>
  </si>
  <si>
    <t>龍晟</t>
  </si>
  <si>
    <t>文祥</t>
  </si>
  <si>
    <t>문상</t>
  </si>
  <si>
    <t>金貴榮</t>
  </si>
  <si>
    <t>道復</t>
  </si>
  <si>
    <t>潤達</t>
  </si>
  <si>
    <t>윤달</t>
  </si>
  <si>
    <t>姜綏英</t>
  </si>
  <si>
    <t>강수영</t>
  </si>
  <si>
    <t>脫徵</t>
  </si>
  <si>
    <t>탈징</t>
  </si>
  <si>
    <t>次永</t>
  </si>
  <si>
    <t>차영</t>
  </si>
  <si>
    <t>全聖伯</t>
  </si>
  <si>
    <t>전성백</t>
  </si>
  <si>
    <t>聖伯</t>
  </si>
  <si>
    <t>성백</t>
  </si>
  <si>
    <t>貞</t>
  </si>
  <si>
    <t>忠義</t>
  </si>
  <si>
    <t>충의</t>
  </si>
  <si>
    <t>德望</t>
  </si>
  <si>
    <t>덕망</t>
  </si>
  <si>
    <t>命佑</t>
  </si>
  <si>
    <t>명우</t>
  </si>
  <si>
    <t>安益連</t>
  </si>
  <si>
    <t>안익련</t>
  </si>
  <si>
    <t>父</t>
  </si>
  <si>
    <t>任</t>
  </si>
  <si>
    <t>임</t>
  </si>
  <si>
    <t>豊川</t>
  </si>
  <si>
    <t>풍천</t>
  </si>
  <si>
    <t>轍</t>
  </si>
  <si>
    <t>철</t>
  </si>
  <si>
    <t>時佑</t>
  </si>
  <si>
    <t>慶龍</t>
  </si>
  <si>
    <t>경룡</t>
  </si>
  <si>
    <t>李時爲</t>
  </si>
  <si>
    <t>慶山砲保</t>
  </si>
  <si>
    <t>경산포보</t>
  </si>
  <si>
    <t>順必</t>
  </si>
  <si>
    <t>순필</t>
  </si>
  <si>
    <t>世乞</t>
  </si>
  <si>
    <t>세걸</t>
  </si>
  <si>
    <t>萬元</t>
  </si>
  <si>
    <t>만원</t>
  </si>
  <si>
    <t>還生</t>
  </si>
  <si>
    <t>환생</t>
  </si>
  <si>
    <t>金女萬</t>
  </si>
  <si>
    <t>三善</t>
  </si>
  <si>
    <t>삼선</t>
  </si>
  <si>
    <t>無應致</t>
  </si>
  <si>
    <t>무응치</t>
  </si>
  <si>
    <t>李汝男</t>
  </si>
  <si>
    <t>後心</t>
  </si>
  <si>
    <t>후심</t>
  </si>
  <si>
    <t>金興必</t>
  </si>
  <si>
    <t>김흥필</t>
  </si>
  <si>
    <t>興必</t>
  </si>
  <si>
    <t>흥필</t>
  </si>
  <si>
    <t>參奉</t>
  </si>
  <si>
    <t>참봉</t>
  </si>
  <si>
    <t>光輝</t>
  </si>
  <si>
    <t>광휘</t>
  </si>
  <si>
    <t>甫元</t>
  </si>
  <si>
    <t>보원</t>
  </si>
  <si>
    <t>韓宣敎</t>
  </si>
  <si>
    <t>百源院</t>
  </si>
  <si>
    <t>백원원</t>
  </si>
  <si>
    <t>孫女</t>
  </si>
  <si>
    <t>손녀</t>
  </si>
  <si>
    <t>㗡分</t>
  </si>
  <si>
    <t>蔡師萬</t>
  </si>
  <si>
    <t>채사만</t>
  </si>
  <si>
    <t>師萬</t>
  </si>
  <si>
    <t>사만</t>
  </si>
  <si>
    <t>金汝周</t>
  </si>
  <si>
    <t>舜泰</t>
  </si>
  <si>
    <t>순태</t>
  </si>
  <si>
    <t>吾亡</t>
  </si>
  <si>
    <t>오망</t>
  </si>
  <si>
    <t>仁覺</t>
  </si>
  <si>
    <t>인각</t>
  </si>
  <si>
    <t>安信英</t>
  </si>
  <si>
    <t>안신영</t>
  </si>
  <si>
    <t>山進</t>
  </si>
  <si>
    <t>산진</t>
  </si>
  <si>
    <t>宋聖大</t>
  </si>
  <si>
    <t>송성대</t>
  </si>
  <si>
    <t>萬順</t>
  </si>
  <si>
    <t>만순</t>
  </si>
  <si>
    <t>世重</t>
  </si>
  <si>
    <t>세중</t>
  </si>
  <si>
    <t>起宗</t>
  </si>
  <si>
    <t>기종</t>
  </si>
  <si>
    <t>一南</t>
  </si>
  <si>
    <t>일남</t>
  </si>
  <si>
    <t>李仁吾</t>
  </si>
  <si>
    <t>韓萬順</t>
  </si>
  <si>
    <t>한만순</t>
  </si>
  <si>
    <t>陸</t>
  </si>
  <si>
    <t>沃川</t>
  </si>
  <si>
    <t>壽萬</t>
  </si>
  <si>
    <t>수만</t>
  </si>
  <si>
    <t>俊傑</t>
  </si>
  <si>
    <t>준걸</t>
  </si>
  <si>
    <t>龍玉</t>
  </si>
  <si>
    <t>李莫貴</t>
  </si>
  <si>
    <t>遠福</t>
  </si>
  <si>
    <t>원복</t>
  </si>
  <si>
    <t>守女</t>
  </si>
  <si>
    <t>수녀</t>
  </si>
  <si>
    <t>金得江</t>
  </si>
  <si>
    <t>김득강</t>
  </si>
  <si>
    <t>節現驛吏</t>
  </si>
  <si>
    <t>절현역리</t>
  </si>
  <si>
    <t>득강</t>
  </si>
  <si>
    <t>瑞佑</t>
  </si>
  <si>
    <t>서우</t>
  </si>
  <si>
    <t>海雲</t>
  </si>
  <si>
    <t>해운</t>
  </si>
  <si>
    <t>戒白</t>
  </si>
  <si>
    <t>朴道成</t>
  </si>
  <si>
    <t>박도성</t>
  </si>
  <si>
    <t>정반</t>
  </si>
  <si>
    <t>金起億</t>
  </si>
  <si>
    <t>聖大</t>
  </si>
  <si>
    <t>壬申</t>
  </si>
  <si>
    <t>임신</t>
  </si>
  <si>
    <t>懷德</t>
  </si>
  <si>
    <t>회덕</t>
  </si>
  <si>
    <t>任宗</t>
  </si>
  <si>
    <t>임종</t>
  </si>
  <si>
    <t>凡伊</t>
  </si>
  <si>
    <t>범이</t>
  </si>
  <si>
    <t>孝才</t>
  </si>
  <si>
    <t>효재</t>
  </si>
  <si>
    <t>金分伊</t>
  </si>
  <si>
    <t>日先</t>
  </si>
  <si>
    <t>일선</t>
  </si>
  <si>
    <t>成右</t>
  </si>
  <si>
    <t>承文</t>
  </si>
  <si>
    <t>승문</t>
  </si>
  <si>
    <t>權斗世</t>
  </si>
  <si>
    <t>권두세</t>
  </si>
  <si>
    <t>中心里</t>
  </si>
  <si>
    <t>중심리</t>
  </si>
  <si>
    <t>崔孝男</t>
  </si>
  <si>
    <t>최효남</t>
  </si>
  <si>
    <t>洪日奉</t>
  </si>
  <si>
    <t>홍일봉</t>
  </si>
  <si>
    <t>孫守</t>
  </si>
  <si>
    <t>손수</t>
  </si>
  <si>
    <t>靑先</t>
  </si>
  <si>
    <t>청선</t>
  </si>
  <si>
    <t>承必</t>
  </si>
  <si>
    <t>승필</t>
  </si>
  <si>
    <t>金德世</t>
  </si>
  <si>
    <t>義才</t>
  </si>
  <si>
    <t>의재</t>
  </si>
  <si>
    <t>汝明</t>
  </si>
  <si>
    <t>여명</t>
  </si>
  <si>
    <t>亨南</t>
  </si>
  <si>
    <t>형남</t>
  </si>
  <si>
    <t>金萬伯</t>
  </si>
  <si>
    <t>日用</t>
  </si>
  <si>
    <t>於仁岳</t>
  </si>
  <si>
    <t>어인악</t>
  </si>
  <si>
    <t>영례</t>
  </si>
  <si>
    <t>孝男</t>
  </si>
  <si>
    <t>효남</t>
  </si>
  <si>
    <t>時雨</t>
  </si>
  <si>
    <t>之杰</t>
  </si>
  <si>
    <t>지걸</t>
  </si>
  <si>
    <t>益三</t>
  </si>
  <si>
    <t>익삼</t>
  </si>
  <si>
    <t>李萬承</t>
  </si>
  <si>
    <t>龜瑞</t>
  </si>
  <si>
    <t>구서</t>
  </si>
  <si>
    <t>好成</t>
  </si>
  <si>
    <t>호성</t>
  </si>
  <si>
    <t>世馹</t>
  </si>
  <si>
    <t>세일</t>
  </si>
  <si>
    <t>朴道賢</t>
  </si>
  <si>
    <t>박도현</t>
  </si>
  <si>
    <t>李東漢</t>
  </si>
  <si>
    <t>이동한</t>
  </si>
  <si>
    <t>東漢</t>
  </si>
  <si>
    <t>동한</t>
  </si>
  <si>
    <t>紀龍</t>
  </si>
  <si>
    <t>기룡</t>
  </si>
  <si>
    <t>馨春</t>
  </si>
  <si>
    <t>형춘</t>
  </si>
  <si>
    <t>從仕郞長陵參奉</t>
  </si>
  <si>
    <t>종사랑장릉참봉</t>
  </si>
  <si>
    <t>倚天</t>
  </si>
  <si>
    <t>의천</t>
  </si>
  <si>
    <t>金載恒</t>
  </si>
  <si>
    <t>恒</t>
  </si>
  <si>
    <t>항</t>
  </si>
  <si>
    <t>만휘</t>
  </si>
  <si>
    <t>鳴謙</t>
  </si>
  <si>
    <t>명겸</t>
  </si>
  <si>
    <t>柳命熙</t>
  </si>
  <si>
    <t>楊雨澤</t>
  </si>
  <si>
    <t>양우택</t>
  </si>
  <si>
    <t>楊</t>
  </si>
  <si>
    <t>양</t>
  </si>
  <si>
    <t>雨澤</t>
  </si>
  <si>
    <t>우택</t>
  </si>
  <si>
    <t>中和</t>
  </si>
  <si>
    <t>중화</t>
  </si>
  <si>
    <t>湜</t>
  </si>
  <si>
    <t>식</t>
  </si>
  <si>
    <t>啓昌</t>
  </si>
  <si>
    <t>계창</t>
  </si>
  <si>
    <t>徐爾昌</t>
  </si>
  <si>
    <t>서이창</t>
  </si>
  <si>
    <t>光胤</t>
  </si>
  <si>
    <t>憲</t>
  </si>
  <si>
    <t>헌</t>
  </si>
  <si>
    <t>雲必</t>
  </si>
  <si>
    <t>운필</t>
  </si>
  <si>
    <t>崔震天</t>
  </si>
  <si>
    <t>최진천</t>
  </si>
  <si>
    <t>脩禧</t>
  </si>
  <si>
    <t>수희</t>
  </si>
  <si>
    <t>奉玉</t>
  </si>
  <si>
    <t>봉옥</t>
  </si>
  <si>
    <t>崔金乭</t>
  </si>
  <si>
    <t>최금돌</t>
  </si>
  <si>
    <t>金乭</t>
  </si>
  <si>
    <t>금돌</t>
  </si>
  <si>
    <t>白順</t>
  </si>
  <si>
    <t>백순</t>
  </si>
  <si>
    <t>自奉</t>
  </si>
  <si>
    <t>자봉</t>
  </si>
  <si>
    <t>承業</t>
  </si>
  <si>
    <t>승업</t>
  </si>
  <si>
    <t>許仁業</t>
  </si>
  <si>
    <t>허인업</t>
  </si>
  <si>
    <t>守元</t>
  </si>
  <si>
    <t>수원</t>
  </si>
  <si>
    <t>李日奉</t>
  </si>
  <si>
    <t>楊雨潤</t>
  </si>
  <si>
    <t>양우윤</t>
  </si>
  <si>
    <t>雨潤</t>
  </si>
  <si>
    <t>우윤</t>
  </si>
  <si>
    <t>淑</t>
  </si>
  <si>
    <t>숙</t>
  </si>
  <si>
    <t>希曾</t>
  </si>
  <si>
    <t>희증</t>
  </si>
  <si>
    <t>林相春</t>
  </si>
  <si>
    <t>襄陽</t>
  </si>
  <si>
    <t>양양</t>
  </si>
  <si>
    <t>昌翰</t>
  </si>
  <si>
    <t>창한</t>
  </si>
  <si>
    <t>敬孝</t>
  </si>
  <si>
    <t>경효</t>
  </si>
  <si>
    <t>楚璞</t>
  </si>
  <si>
    <t>초박</t>
  </si>
  <si>
    <t>李尙植</t>
  </si>
  <si>
    <t>日德</t>
  </si>
  <si>
    <t>일덕</t>
  </si>
  <si>
    <t>徐德欽</t>
  </si>
  <si>
    <t>서덕흠</t>
  </si>
  <si>
    <t>德欽</t>
  </si>
  <si>
    <t>덕흠</t>
  </si>
  <si>
    <t>達榮</t>
  </si>
  <si>
    <t>달영</t>
  </si>
  <si>
    <t>錫祚</t>
  </si>
  <si>
    <t>석조</t>
  </si>
  <si>
    <t>金相五</t>
  </si>
  <si>
    <t>一善</t>
  </si>
  <si>
    <t>相春</t>
  </si>
  <si>
    <t>상춘</t>
  </si>
  <si>
    <t>汝亨</t>
  </si>
  <si>
    <t>여형</t>
  </si>
  <si>
    <t>務功郞</t>
  </si>
  <si>
    <t>무공랑</t>
  </si>
  <si>
    <t>宇柱</t>
  </si>
  <si>
    <t>우주</t>
  </si>
  <si>
    <t>李善載</t>
  </si>
  <si>
    <t>義興</t>
  </si>
  <si>
    <t>의흥</t>
  </si>
  <si>
    <t>潤復</t>
  </si>
  <si>
    <t>龍復</t>
  </si>
  <si>
    <t>金能世</t>
  </si>
  <si>
    <t>김능세</t>
  </si>
  <si>
    <t>病人</t>
  </si>
  <si>
    <t>能世</t>
  </si>
  <si>
    <t>능세</t>
  </si>
  <si>
    <t>大重</t>
  </si>
  <si>
    <t>대중</t>
  </si>
  <si>
    <t>亂山</t>
  </si>
  <si>
    <t>愛元</t>
  </si>
  <si>
    <t>애원</t>
  </si>
  <si>
    <t>金長守</t>
  </si>
  <si>
    <t>御將軍</t>
  </si>
  <si>
    <t>어장군</t>
  </si>
  <si>
    <t>李日命</t>
  </si>
  <si>
    <t>이일명</t>
  </si>
  <si>
    <t>日命</t>
  </si>
  <si>
    <t>일명</t>
  </si>
  <si>
    <t>世右</t>
  </si>
  <si>
    <t>세우</t>
  </si>
  <si>
    <t>成敏</t>
  </si>
  <si>
    <t>성민</t>
  </si>
  <si>
    <t>武發</t>
  </si>
  <si>
    <t>무발</t>
  </si>
  <si>
    <t>黃牙只</t>
  </si>
  <si>
    <t>황아지</t>
  </si>
  <si>
    <t>仁尙</t>
  </si>
  <si>
    <t>인상</t>
  </si>
  <si>
    <t>通哲</t>
  </si>
  <si>
    <t>통철</t>
  </si>
  <si>
    <t>彦卜</t>
  </si>
  <si>
    <t>언복</t>
  </si>
  <si>
    <t>鄭日南</t>
  </si>
  <si>
    <t>정일남</t>
  </si>
  <si>
    <t>李點龍</t>
  </si>
  <si>
    <t>이점룡</t>
  </si>
  <si>
    <t>史庫參奉</t>
  </si>
  <si>
    <t>사고참봉</t>
  </si>
  <si>
    <t>點龍</t>
  </si>
  <si>
    <t>점룡</t>
  </si>
  <si>
    <t>於屯</t>
  </si>
  <si>
    <t>어둔</t>
  </si>
  <si>
    <t>以達</t>
  </si>
  <si>
    <t>이달</t>
  </si>
  <si>
    <t>李以京</t>
  </si>
  <si>
    <t>折衝將軍</t>
  </si>
  <si>
    <t>절충장군</t>
  </si>
  <si>
    <t>華立</t>
  </si>
  <si>
    <t>화립</t>
  </si>
  <si>
    <t>金命</t>
  </si>
  <si>
    <t>聖興</t>
  </si>
  <si>
    <t>太玉</t>
  </si>
  <si>
    <t>태옥</t>
  </si>
  <si>
    <t>朴斗星</t>
  </si>
  <si>
    <t>박두성</t>
  </si>
  <si>
    <t>朴氏</t>
  </si>
  <si>
    <t>박씨</t>
  </si>
  <si>
    <t>寡婦</t>
  </si>
  <si>
    <t>과부</t>
  </si>
  <si>
    <t>重儒</t>
  </si>
  <si>
    <t>중유</t>
  </si>
  <si>
    <t>振故</t>
  </si>
  <si>
    <t>진고</t>
  </si>
  <si>
    <t>之九</t>
  </si>
  <si>
    <t>지구</t>
  </si>
  <si>
    <t>李廷祚</t>
  </si>
  <si>
    <t>碧珍</t>
  </si>
  <si>
    <t>벽진</t>
  </si>
  <si>
    <t>鳳麟</t>
  </si>
  <si>
    <t>봉린</t>
  </si>
  <si>
    <t>X永</t>
  </si>
  <si>
    <t>X영</t>
  </si>
  <si>
    <t>金氏</t>
  </si>
  <si>
    <t>김씨</t>
  </si>
  <si>
    <t>幼學裵遠福故代妻</t>
  </si>
  <si>
    <t>유학배원복고대처</t>
  </si>
  <si>
    <t>重寶</t>
  </si>
  <si>
    <t>중보</t>
  </si>
  <si>
    <t>德復</t>
  </si>
  <si>
    <t>世甲</t>
  </si>
  <si>
    <t>세갑</t>
  </si>
  <si>
    <t>金敬筆</t>
  </si>
  <si>
    <t>幸文</t>
  </si>
  <si>
    <t>행문</t>
  </si>
  <si>
    <t>姜小斤厚三</t>
  </si>
  <si>
    <t>강소근후삼</t>
  </si>
  <si>
    <t>小斤厚三</t>
  </si>
  <si>
    <t>소근후삼</t>
  </si>
  <si>
    <t>元乭</t>
  </si>
  <si>
    <t>원돌</t>
  </si>
  <si>
    <t>順京</t>
  </si>
  <si>
    <t>순경</t>
  </si>
  <si>
    <t>權得發</t>
  </si>
  <si>
    <t>권득발</t>
  </si>
  <si>
    <t>孔</t>
  </si>
  <si>
    <t>공</t>
  </si>
  <si>
    <t>繼周</t>
  </si>
  <si>
    <t>계주</t>
  </si>
  <si>
    <t>遇麟</t>
  </si>
  <si>
    <t>우린</t>
  </si>
  <si>
    <t>幸鋒</t>
  </si>
  <si>
    <t>행봉</t>
  </si>
  <si>
    <t>孟善文</t>
  </si>
  <si>
    <t>맹선문</t>
  </si>
  <si>
    <t>X城</t>
  </si>
  <si>
    <t>X성</t>
  </si>
  <si>
    <t>營幕軍</t>
  </si>
  <si>
    <t>영막군</t>
  </si>
  <si>
    <t>斗星</t>
  </si>
  <si>
    <t>두성</t>
  </si>
  <si>
    <t>海鎭</t>
  </si>
  <si>
    <t>仁發</t>
  </si>
  <si>
    <t>인발</t>
  </si>
  <si>
    <t>一順</t>
  </si>
  <si>
    <t>일순</t>
  </si>
  <si>
    <t>蔣有榮</t>
  </si>
  <si>
    <t>장유영</t>
  </si>
  <si>
    <t>長川</t>
  </si>
  <si>
    <t>장천</t>
  </si>
  <si>
    <t>營火兵</t>
  </si>
  <si>
    <t>영화병</t>
  </si>
  <si>
    <t>得用</t>
  </si>
  <si>
    <t>득용</t>
  </si>
  <si>
    <t>金爾錫</t>
  </si>
  <si>
    <t>김이석</t>
  </si>
  <si>
    <t>右營中軍</t>
  </si>
  <si>
    <t>우영중군</t>
  </si>
  <si>
    <t>爾錫</t>
  </si>
  <si>
    <t>戒立</t>
  </si>
  <si>
    <t>계립</t>
  </si>
  <si>
    <t>興道</t>
  </si>
  <si>
    <t>흥도</t>
  </si>
  <si>
    <t>尹陽武</t>
  </si>
  <si>
    <t>윤양무</t>
  </si>
  <si>
    <t>以奉</t>
  </si>
  <si>
    <t>이봉</t>
  </si>
  <si>
    <t>俊奉</t>
  </si>
  <si>
    <t>준봉</t>
  </si>
  <si>
    <t>奉先</t>
  </si>
  <si>
    <t>봉선</t>
  </si>
  <si>
    <t>사남</t>
  </si>
  <si>
    <t>萬三</t>
  </si>
  <si>
    <t>만삼</t>
  </si>
  <si>
    <t>禁營軍</t>
  </si>
  <si>
    <t>금영군</t>
  </si>
  <si>
    <t>卜太</t>
  </si>
  <si>
    <t>복태</t>
  </si>
  <si>
    <t>營饌價軍</t>
  </si>
  <si>
    <t>영찬가군</t>
  </si>
  <si>
    <t>洪太三</t>
  </si>
  <si>
    <t>홍태삼</t>
  </si>
  <si>
    <t>洪分先故代子</t>
  </si>
  <si>
    <t>홍분선고대자</t>
  </si>
  <si>
    <t>太三</t>
  </si>
  <si>
    <t>태삼</t>
  </si>
  <si>
    <t>分先</t>
  </si>
  <si>
    <t>분선</t>
  </si>
  <si>
    <t>承也</t>
  </si>
  <si>
    <t>승야</t>
  </si>
  <si>
    <t>貴先</t>
  </si>
  <si>
    <t>申汝杰</t>
  </si>
  <si>
    <t>신여걸</t>
  </si>
  <si>
    <t>小斤老未</t>
  </si>
  <si>
    <t>時右</t>
  </si>
  <si>
    <t>時万</t>
  </si>
  <si>
    <t>시만</t>
  </si>
  <si>
    <t>朴萬柱</t>
  </si>
  <si>
    <t>박만주</t>
  </si>
  <si>
    <t>양태술</t>
  </si>
  <si>
    <t>慶山馬軍</t>
  </si>
  <si>
    <t>경산마군</t>
  </si>
  <si>
    <t>태술</t>
  </si>
  <si>
    <t>訓鍊院主簿</t>
  </si>
  <si>
    <t>훈련원주부</t>
  </si>
  <si>
    <t>斗三</t>
  </si>
  <si>
    <t>두삼</t>
  </si>
  <si>
    <t>李時萬</t>
  </si>
  <si>
    <t>明化</t>
  </si>
  <si>
    <t>명화</t>
  </si>
  <si>
    <t>龍澤</t>
  </si>
  <si>
    <t>重振</t>
  </si>
  <si>
    <t>중진</t>
  </si>
  <si>
    <t>孫義迪</t>
  </si>
  <si>
    <t>손의적</t>
  </si>
  <si>
    <t>聖福</t>
  </si>
  <si>
    <t>성복</t>
  </si>
  <si>
    <t>寡女</t>
  </si>
  <si>
    <t>과녀</t>
  </si>
  <si>
    <t>成杰</t>
  </si>
  <si>
    <t>성걸</t>
  </si>
  <si>
    <t>黃莫尙</t>
  </si>
  <si>
    <t>황막상</t>
  </si>
  <si>
    <t>架山水堞火兵兼水軍</t>
  </si>
  <si>
    <t>가산수첩화병겸수군</t>
  </si>
  <si>
    <t>命金</t>
  </si>
  <si>
    <t>명금</t>
  </si>
  <si>
    <t>李再化</t>
  </si>
  <si>
    <t>이재화</t>
  </si>
  <si>
    <t>老除</t>
  </si>
  <si>
    <t>再化</t>
  </si>
  <si>
    <t>재화</t>
  </si>
  <si>
    <t>進善</t>
  </si>
  <si>
    <t>진선</t>
  </si>
  <si>
    <t>正業</t>
  </si>
  <si>
    <t>정업</t>
  </si>
  <si>
    <t>成進</t>
  </si>
  <si>
    <t>성진</t>
  </si>
  <si>
    <t>展力副尉</t>
  </si>
  <si>
    <t>전력부위</t>
  </si>
  <si>
    <t>金白元</t>
  </si>
  <si>
    <t>李起衡</t>
  </si>
  <si>
    <t>이기형</t>
  </si>
  <si>
    <t>起衡</t>
  </si>
  <si>
    <t>기형</t>
  </si>
  <si>
    <t>弘佐</t>
  </si>
  <si>
    <t>홍좌</t>
  </si>
  <si>
    <t>永昌</t>
  </si>
  <si>
    <t>영창</t>
  </si>
  <si>
    <t>蔡奎齡</t>
  </si>
  <si>
    <t>채규령</t>
  </si>
  <si>
    <t>信邦</t>
  </si>
  <si>
    <t>신방</t>
  </si>
  <si>
    <t>廷義</t>
  </si>
  <si>
    <t>정의</t>
  </si>
  <si>
    <t>崔栢直</t>
  </si>
  <si>
    <t>최백직</t>
  </si>
  <si>
    <t>躋熙</t>
  </si>
  <si>
    <t>제희</t>
  </si>
  <si>
    <t>躋東</t>
  </si>
  <si>
    <t>제동</t>
  </si>
  <si>
    <t>林奉元</t>
  </si>
  <si>
    <t>蔡時允</t>
  </si>
  <si>
    <t>채시윤</t>
  </si>
  <si>
    <t>時允</t>
  </si>
  <si>
    <t>시윤</t>
  </si>
  <si>
    <t>文則</t>
  </si>
  <si>
    <t>문칙</t>
  </si>
  <si>
    <t>奎齡</t>
  </si>
  <si>
    <t>규령</t>
  </si>
  <si>
    <t>之洛</t>
  </si>
  <si>
    <t>지락</t>
  </si>
  <si>
    <t>李東燮</t>
  </si>
  <si>
    <t>慶采</t>
  </si>
  <si>
    <t>경채</t>
  </si>
  <si>
    <t>世絢</t>
  </si>
  <si>
    <t>세현</t>
  </si>
  <si>
    <t>奎瑞</t>
  </si>
  <si>
    <t>규서</t>
  </si>
  <si>
    <t>蔡吉</t>
  </si>
  <si>
    <t>채길</t>
  </si>
  <si>
    <t>達文</t>
  </si>
  <si>
    <t>달문</t>
  </si>
  <si>
    <t>桂玉</t>
  </si>
  <si>
    <t>계옥</t>
  </si>
  <si>
    <t>金萬載</t>
  </si>
  <si>
    <t>김만재</t>
  </si>
  <si>
    <t>萬載</t>
  </si>
  <si>
    <t>만재</t>
  </si>
  <si>
    <t>學勵</t>
  </si>
  <si>
    <t>학려</t>
  </si>
  <si>
    <t>命善</t>
  </si>
  <si>
    <t>명선</t>
  </si>
  <si>
    <t>嘉善</t>
  </si>
  <si>
    <t>가선</t>
  </si>
  <si>
    <t>銀光</t>
  </si>
  <si>
    <t>은광</t>
  </si>
  <si>
    <t>鄭自元</t>
  </si>
  <si>
    <t>정자원</t>
  </si>
  <si>
    <t>基川</t>
  </si>
  <si>
    <t>기천</t>
  </si>
  <si>
    <t>守徵</t>
  </si>
  <si>
    <t>수징</t>
  </si>
  <si>
    <t>哲厚</t>
  </si>
  <si>
    <t>철후</t>
  </si>
  <si>
    <t>忠儀</t>
  </si>
  <si>
    <t>起立</t>
  </si>
  <si>
    <t>기립</t>
  </si>
  <si>
    <t>朴日海</t>
  </si>
  <si>
    <t>박일해</t>
  </si>
  <si>
    <t>啓鎔</t>
  </si>
  <si>
    <t>계용</t>
  </si>
  <si>
    <t>月丹</t>
  </si>
  <si>
    <t>월단</t>
  </si>
  <si>
    <t>임봉원</t>
  </si>
  <si>
    <t>仁白</t>
  </si>
  <si>
    <t>인백</t>
  </si>
  <si>
    <t>通政</t>
  </si>
  <si>
    <t>통정</t>
  </si>
  <si>
    <t>彦鶴</t>
  </si>
  <si>
    <t>언학</t>
  </si>
  <si>
    <t>亂孫</t>
  </si>
  <si>
    <t>金命先</t>
  </si>
  <si>
    <t>厚氏</t>
  </si>
  <si>
    <t>후씨</t>
  </si>
  <si>
    <t>永右</t>
  </si>
  <si>
    <t>영우</t>
  </si>
  <si>
    <t>國寶</t>
  </si>
  <si>
    <t>국보</t>
  </si>
  <si>
    <t>申漢明</t>
  </si>
  <si>
    <t>신한명</t>
  </si>
  <si>
    <t>洪命世</t>
  </si>
  <si>
    <t>홍명세</t>
  </si>
  <si>
    <t>命世</t>
  </si>
  <si>
    <t>명세</t>
  </si>
  <si>
    <t>貴男</t>
  </si>
  <si>
    <t>귀남</t>
  </si>
  <si>
    <t>尹斗萬</t>
  </si>
  <si>
    <t>윤두만</t>
  </si>
  <si>
    <t>海龍</t>
  </si>
  <si>
    <t>해룡</t>
  </si>
  <si>
    <t>右平</t>
  </si>
  <si>
    <t>우평</t>
  </si>
  <si>
    <t>太化</t>
  </si>
  <si>
    <t>李雨龍</t>
  </si>
  <si>
    <t>林秀華</t>
  </si>
  <si>
    <t>임수화</t>
  </si>
  <si>
    <t>秀華</t>
  </si>
  <si>
    <t>遇春</t>
  </si>
  <si>
    <t>우춘</t>
  </si>
  <si>
    <t>汝東</t>
  </si>
  <si>
    <t>여동</t>
  </si>
  <si>
    <t>守柱</t>
  </si>
  <si>
    <t>수주</t>
  </si>
  <si>
    <t>河龍澄</t>
  </si>
  <si>
    <t>聖郁</t>
  </si>
  <si>
    <t>성욱</t>
  </si>
  <si>
    <t>汝震</t>
  </si>
  <si>
    <t>贈嘉善大夫漢城府左尹兼五衛都摠府副摠管</t>
  </si>
  <si>
    <t>증가선대부한성부좌윤겸오위도총부부총관</t>
  </si>
  <si>
    <t>命遠</t>
  </si>
  <si>
    <t>金世寶</t>
  </si>
  <si>
    <t>秀X</t>
  </si>
  <si>
    <t>수X</t>
  </si>
  <si>
    <t>五三</t>
  </si>
  <si>
    <t>오삼</t>
  </si>
  <si>
    <t>五奉</t>
  </si>
  <si>
    <t>오봉</t>
  </si>
  <si>
    <t>五丹</t>
  </si>
  <si>
    <t>오단</t>
  </si>
  <si>
    <t>오녀</t>
  </si>
  <si>
    <t>金順才</t>
  </si>
  <si>
    <t>趙光演</t>
  </si>
  <si>
    <t>조광연</t>
  </si>
  <si>
    <t>光演</t>
  </si>
  <si>
    <t>광연</t>
  </si>
  <si>
    <t>老職通政大夫折衝將軍僉知中樞府事</t>
  </si>
  <si>
    <t>億載</t>
  </si>
  <si>
    <t>억재</t>
  </si>
  <si>
    <t>信達</t>
  </si>
  <si>
    <t>신달</t>
  </si>
  <si>
    <t>千伯</t>
  </si>
  <si>
    <t>천백</t>
  </si>
  <si>
    <t>姜相希</t>
  </si>
  <si>
    <t>강상희</t>
  </si>
  <si>
    <t>天俠</t>
  </si>
  <si>
    <t>천협</t>
  </si>
  <si>
    <t>永漢</t>
  </si>
  <si>
    <t>영한</t>
  </si>
  <si>
    <t>起源</t>
  </si>
  <si>
    <t>기원</t>
  </si>
  <si>
    <t>洪起業</t>
  </si>
  <si>
    <t>홍기업</t>
  </si>
  <si>
    <t>김순재</t>
  </si>
  <si>
    <t>世命</t>
  </si>
  <si>
    <t>세명</t>
  </si>
  <si>
    <t>有永</t>
  </si>
  <si>
    <t>유영</t>
  </si>
  <si>
    <t>尙元</t>
  </si>
  <si>
    <t>金鶴</t>
  </si>
  <si>
    <t>世太</t>
  </si>
  <si>
    <t>세태</t>
  </si>
  <si>
    <t>進南</t>
  </si>
  <si>
    <t>진남</t>
  </si>
  <si>
    <t>順尙</t>
  </si>
  <si>
    <t>순상</t>
  </si>
  <si>
    <t>李命元</t>
  </si>
  <si>
    <t>營需米軍</t>
  </si>
  <si>
    <t>영수미군</t>
  </si>
  <si>
    <t>元甲</t>
  </si>
  <si>
    <t>원갑</t>
  </si>
  <si>
    <t>之厦</t>
  </si>
  <si>
    <t>지하</t>
  </si>
  <si>
    <t>秀瓊</t>
  </si>
  <si>
    <t>수경</t>
  </si>
  <si>
    <t>林秀瓊</t>
  </si>
  <si>
    <t>임수경</t>
  </si>
  <si>
    <t>仁厦</t>
  </si>
  <si>
    <t>인하</t>
  </si>
  <si>
    <t>秀珩</t>
  </si>
  <si>
    <t>己以每</t>
  </si>
  <si>
    <t>기이매</t>
  </si>
  <si>
    <t>化石</t>
  </si>
  <si>
    <t>화석</t>
  </si>
  <si>
    <t>응례</t>
  </si>
  <si>
    <t>金作之</t>
  </si>
  <si>
    <t>금작지</t>
  </si>
  <si>
    <t>件伊</t>
  </si>
  <si>
    <t>건이</t>
  </si>
  <si>
    <t>漆谷</t>
  </si>
  <si>
    <t>칠곡</t>
  </si>
  <si>
    <t>萬郞</t>
  </si>
  <si>
    <t>만랑</t>
  </si>
  <si>
    <t>五十同</t>
  </si>
  <si>
    <t>오십동</t>
  </si>
  <si>
    <t>金貴才</t>
  </si>
  <si>
    <t>김귀재</t>
  </si>
  <si>
    <t>貴才</t>
  </si>
  <si>
    <t>귀재</t>
  </si>
  <si>
    <t>驗金</t>
  </si>
  <si>
    <t>험금</t>
  </si>
  <si>
    <t>山伊</t>
  </si>
  <si>
    <t>산이</t>
  </si>
  <si>
    <t>日南</t>
  </si>
  <si>
    <t>崔右禮</t>
  </si>
  <si>
    <t>최우례</t>
  </si>
  <si>
    <t>伯順</t>
  </si>
  <si>
    <t>馬軍保</t>
  </si>
  <si>
    <t>마군보</t>
  </si>
  <si>
    <t>季得</t>
  </si>
  <si>
    <t>계득</t>
  </si>
  <si>
    <t>金戒三</t>
  </si>
  <si>
    <t>김계삼</t>
  </si>
  <si>
    <t>戒三</t>
  </si>
  <si>
    <t>계삼</t>
  </si>
  <si>
    <t>陳守徵</t>
  </si>
  <si>
    <t>진수징</t>
  </si>
  <si>
    <t>折衝</t>
  </si>
  <si>
    <t>절충</t>
  </si>
  <si>
    <t>德摠</t>
  </si>
  <si>
    <t>덕총</t>
  </si>
  <si>
    <t>萬業</t>
  </si>
  <si>
    <t>만업</t>
  </si>
  <si>
    <t>韓日尙</t>
  </si>
  <si>
    <t>한일상</t>
  </si>
  <si>
    <t>採價軍</t>
  </si>
  <si>
    <t>채가군</t>
  </si>
  <si>
    <t>金以才</t>
  </si>
  <si>
    <t>김이재</t>
  </si>
  <si>
    <t>砲保</t>
  </si>
  <si>
    <t>포보</t>
  </si>
  <si>
    <t>以才</t>
  </si>
  <si>
    <t>이재</t>
  </si>
  <si>
    <t>日男</t>
  </si>
  <si>
    <t>서만래</t>
  </si>
  <si>
    <t>仁善</t>
  </si>
  <si>
    <t>克良</t>
  </si>
  <si>
    <t>극량</t>
  </si>
  <si>
    <t>碩福</t>
  </si>
  <si>
    <t>석복</t>
  </si>
  <si>
    <t>兼司僕</t>
  </si>
  <si>
    <t>겸사복</t>
  </si>
  <si>
    <t>金太雲</t>
  </si>
  <si>
    <t>京步兵</t>
  </si>
  <si>
    <t>경보병</t>
  </si>
  <si>
    <t>徐姓</t>
  </si>
  <si>
    <t>서성</t>
  </si>
  <si>
    <t>順康</t>
  </si>
  <si>
    <t>순강</t>
  </si>
  <si>
    <t>之彦</t>
  </si>
  <si>
    <t>지언</t>
  </si>
  <si>
    <t>尹益泰</t>
  </si>
  <si>
    <t>윤익태</t>
  </si>
  <si>
    <t>禁軍</t>
  </si>
  <si>
    <t>금군</t>
  </si>
  <si>
    <t>閔</t>
  </si>
  <si>
    <t>민</t>
  </si>
  <si>
    <t>聖九</t>
  </si>
  <si>
    <t>성구</t>
  </si>
  <si>
    <t>蔡師義</t>
  </si>
  <si>
    <t>채사의</t>
  </si>
  <si>
    <t>師義</t>
  </si>
  <si>
    <t>사의</t>
  </si>
  <si>
    <t>時泰</t>
  </si>
  <si>
    <t>시태</t>
  </si>
  <si>
    <t>章夏</t>
  </si>
  <si>
    <t>장하</t>
  </si>
  <si>
    <t>之江</t>
  </si>
  <si>
    <t>지강</t>
  </si>
  <si>
    <t>呂渭濟</t>
  </si>
  <si>
    <t>兄嫂</t>
  </si>
  <si>
    <t>형수</t>
  </si>
  <si>
    <t>弘休</t>
  </si>
  <si>
    <t>홍휴</t>
  </si>
  <si>
    <t>海三</t>
  </si>
  <si>
    <t>해삼</t>
  </si>
  <si>
    <t>羅萬奎</t>
  </si>
  <si>
    <t>나만규</t>
  </si>
  <si>
    <t>萬奎</t>
  </si>
  <si>
    <t>만규</t>
  </si>
  <si>
    <t>時興</t>
  </si>
  <si>
    <t>시흥</t>
  </si>
  <si>
    <t>永俊</t>
  </si>
  <si>
    <t>영준</t>
  </si>
  <si>
    <t>有綺</t>
  </si>
  <si>
    <t>유기</t>
  </si>
  <si>
    <t>鄭伯</t>
  </si>
  <si>
    <t>정백</t>
  </si>
  <si>
    <t>副興</t>
  </si>
  <si>
    <t>부흥</t>
  </si>
  <si>
    <t>震章</t>
  </si>
  <si>
    <t>진장</t>
  </si>
  <si>
    <t>李明世</t>
  </si>
  <si>
    <t>允大</t>
  </si>
  <si>
    <t>윤대</t>
  </si>
  <si>
    <t>今禮</t>
  </si>
  <si>
    <t>금례</t>
  </si>
  <si>
    <t>李重楫</t>
  </si>
  <si>
    <t>이중즙</t>
  </si>
  <si>
    <t>重楫</t>
  </si>
  <si>
    <t>중즙</t>
  </si>
  <si>
    <t>景春</t>
  </si>
  <si>
    <t>경춘</t>
  </si>
  <si>
    <t>亨龍</t>
  </si>
  <si>
    <t>형룡</t>
  </si>
  <si>
    <t>扶天</t>
  </si>
  <si>
    <t>부천</t>
  </si>
  <si>
    <t>行直</t>
  </si>
  <si>
    <t>행직</t>
  </si>
  <si>
    <t>白世珩</t>
  </si>
  <si>
    <t>백세형</t>
  </si>
  <si>
    <t>水原</t>
  </si>
  <si>
    <t>件伊金</t>
  </si>
  <si>
    <t>건이금</t>
  </si>
  <si>
    <t>良産</t>
  </si>
  <si>
    <t>松娥</t>
  </si>
  <si>
    <t>송아</t>
  </si>
  <si>
    <t>邑內</t>
  </si>
  <si>
    <t>읍내</t>
  </si>
  <si>
    <t>仁德</t>
  </si>
  <si>
    <t>인덕</t>
  </si>
  <si>
    <t>家業</t>
  </si>
  <si>
    <t>가업</t>
  </si>
  <si>
    <t>옥례</t>
  </si>
  <si>
    <t>걸례</t>
  </si>
  <si>
    <t>進女</t>
  </si>
  <si>
    <t>진녀</t>
  </si>
  <si>
    <t>江倉巴山里</t>
  </si>
  <si>
    <t>강창파산리</t>
  </si>
  <si>
    <t>돌례</t>
  </si>
  <si>
    <t>蔡先才</t>
  </si>
  <si>
    <t>채선재</t>
  </si>
  <si>
    <t>束伍馬軍</t>
  </si>
  <si>
    <t>속오마군</t>
  </si>
  <si>
    <t>鳳</t>
  </si>
  <si>
    <t>봉</t>
  </si>
  <si>
    <t>李漢奉</t>
  </si>
  <si>
    <t>朴實</t>
  </si>
  <si>
    <t>박실</t>
  </si>
  <si>
    <t>岳只</t>
  </si>
  <si>
    <t>악지</t>
  </si>
  <si>
    <t>山立</t>
  </si>
  <si>
    <t>산립</t>
  </si>
  <si>
    <t>金光實</t>
  </si>
  <si>
    <t>楊雨新</t>
  </si>
  <si>
    <t>양우신</t>
  </si>
  <si>
    <t>雨新</t>
  </si>
  <si>
    <t>우신</t>
  </si>
  <si>
    <t>徐雨昌</t>
  </si>
  <si>
    <t>서우창</t>
  </si>
  <si>
    <t>光稷</t>
  </si>
  <si>
    <t>광직</t>
  </si>
  <si>
    <t>希周</t>
  </si>
  <si>
    <t>희주</t>
  </si>
  <si>
    <t>張聖雲</t>
  </si>
  <si>
    <t>장성운</t>
  </si>
  <si>
    <t>李華復</t>
  </si>
  <si>
    <t>이화복</t>
  </si>
  <si>
    <t>華復</t>
  </si>
  <si>
    <t>훤</t>
  </si>
  <si>
    <t>再榮</t>
  </si>
  <si>
    <t>재영</t>
  </si>
  <si>
    <t>仁屹</t>
  </si>
  <si>
    <t>인흘</t>
  </si>
  <si>
    <t>金玉音</t>
  </si>
  <si>
    <t>林宗</t>
  </si>
  <si>
    <t>昌仁</t>
  </si>
  <si>
    <t>창인</t>
  </si>
  <si>
    <t>金有萬</t>
  </si>
  <si>
    <t>定秀</t>
  </si>
  <si>
    <t>自買</t>
  </si>
  <si>
    <t>자매</t>
  </si>
  <si>
    <t>玉金</t>
  </si>
  <si>
    <t>有奉</t>
  </si>
  <si>
    <t>유봉</t>
  </si>
  <si>
    <t>興海</t>
  </si>
  <si>
    <t>흥해</t>
  </si>
  <si>
    <t>斗春</t>
  </si>
  <si>
    <t>두춘</t>
  </si>
  <si>
    <t>尹永</t>
  </si>
  <si>
    <t>윤영</t>
  </si>
  <si>
    <t>立得</t>
  </si>
  <si>
    <t>立德</t>
  </si>
  <si>
    <t>固城</t>
  </si>
  <si>
    <t>고성</t>
  </si>
  <si>
    <t>仁佐</t>
  </si>
  <si>
    <t>인좌</t>
  </si>
  <si>
    <t>敬之</t>
  </si>
  <si>
    <t>경지</t>
  </si>
  <si>
    <t>水昌</t>
  </si>
  <si>
    <t>수창</t>
  </si>
  <si>
    <t>后重</t>
  </si>
  <si>
    <t>후중</t>
  </si>
  <si>
    <t>啓恒</t>
  </si>
  <si>
    <t>계항</t>
  </si>
  <si>
    <t>必軫</t>
  </si>
  <si>
    <t>필진</t>
  </si>
  <si>
    <t>申彦榟</t>
  </si>
  <si>
    <t>신언재</t>
  </si>
  <si>
    <t>寧海</t>
  </si>
  <si>
    <t>孫分</t>
  </si>
  <si>
    <t>손분</t>
  </si>
  <si>
    <t>白達新</t>
  </si>
  <si>
    <t>백달신</t>
  </si>
  <si>
    <t>白</t>
  </si>
  <si>
    <t>백</t>
  </si>
  <si>
    <t>泰周</t>
  </si>
  <si>
    <t>태주</t>
  </si>
  <si>
    <t>瑞弼</t>
  </si>
  <si>
    <t>서필</t>
  </si>
  <si>
    <t>楚璜</t>
  </si>
  <si>
    <t>초황</t>
  </si>
  <si>
    <t>金處大</t>
  </si>
  <si>
    <t>貴發</t>
  </si>
  <si>
    <t>귀발</t>
  </si>
  <si>
    <t>守成</t>
  </si>
  <si>
    <t>嘉善大夫行同知中樞府事</t>
  </si>
  <si>
    <t>가선대부행동지중추부사</t>
  </si>
  <si>
    <t>金永得</t>
  </si>
  <si>
    <t>林命乭</t>
  </si>
  <si>
    <t>임명돌</t>
  </si>
  <si>
    <t>束伍兼水軍</t>
  </si>
  <si>
    <t>속오겸수군</t>
  </si>
  <si>
    <t>孫巾</t>
  </si>
  <si>
    <t>손건</t>
  </si>
  <si>
    <t>朴岩回</t>
  </si>
  <si>
    <t>박암회</t>
  </si>
  <si>
    <t>英俊</t>
  </si>
  <si>
    <t>㐏未</t>
  </si>
  <si>
    <t>大先</t>
  </si>
  <si>
    <t>대선</t>
  </si>
  <si>
    <t>金次先</t>
  </si>
  <si>
    <t>金致元</t>
  </si>
  <si>
    <t>김치원</t>
  </si>
  <si>
    <t>致元</t>
  </si>
  <si>
    <t>치원</t>
  </si>
  <si>
    <t>時昌</t>
  </si>
  <si>
    <t>시창</t>
  </si>
  <si>
    <t>進琦</t>
  </si>
  <si>
    <t>진기</t>
  </si>
  <si>
    <t>雲生</t>
  </si>
  <si>
    <t>운생</t>
  </si>
  <si>
    <t>蔡春發</t>
  </si>
  <si>
    <t>채춘발</t>
  </si>
  <si>
    <t>以正</t>
  </si>
  <si>
    <t>이정</t>
  </si>
  <si>
    <t>東春</t>
  </si>
  <si>
    <t>동춘</t>
  </si>
  <si>
    <t>朴淡守</t>
  </si>
  <si>
    <t>박담수</t>
  </si>
  <si>
    <t>卜女</t>
  </si>
  <si>
    <t>복녀</t>
  </si>
  <si>
    <t>高斗牙</t>
  </si>
  <si>
    <t>고두아</t>
  </si>
  <si>
    <t>斗牙</t>
  </si>
  <si>
    <t>두아</t>
  </si>
  <si>
    <t>濟州</t>
  </si>
  <si>
    <t>제주</t>
  </si>
  <si>
    <t>民述</t>
  </si>
  <si>
    <t>민술</t>
  </si>
  <si>
    <t>明伯</t>
  </si>
  <si>
    <t>명백</t>
  </si>
  <si>
    <t>尙奉</t>
  </si>
  <si>
    <t>金日化</t>
  </si>
  <si>
    <t>日善</t>
  </si>
  <si>
    <t>善逸</t>
  </si>
  <si>
    <t>선일</t>
  </si>
  <si>
    <t>莫善</t>
  </si>
  <si>
    <t>막선</t>
  </si>
  <si>
    <t>金七十</t>
  </si>
  <si>
    <t>柳光老</t>
  </si>
  <si>
    <t>유광로</t>
  </si>
  <si>
    <t>光老</t>
  </si>
  <si>
    <t>광로</t>
  </si>
  <si>
    <t>長林</t>
  </si>
  <si>
    <t>장림</t>
  </si>
  <si>
    <t>千枝</t>
  </si>
  <si>
    <t>천지</t>
  </si>
  <si>
    <t>世禎</t>
  </si>
  <si>
    <t>세정</t>
  </si>
  <si>
    <t>崔岌</t>
  </si>
  <si>
    <t>최급</t>
  </si>
  <si>
    <t>世兩</t>
  </si>
  <si>
    <t>세량</t>
  </si>
  <si>
    <t>茂發</t>
  </si>
  <si>
    <t>鄭一雄</t>
  </si>
  <si>
    <t>정일웅</t>
  </si>
  <si>
    <t>宗</t>
  </si>
  <si>
    <t>종</t>
  </si>
  <si>
    <t>次進</t>
  </si>
  <si>
    <t>차진</t>
  </si>
  <si>
    <t>高斗才</t>
  </si>
  <si>
    <t>고두재</t>
  </si>
  <si>
    <t>斗才</t>
  </si>
  <si>
    <t>두재</t>
  </si>
  <si>
    <t>明白</t>
  </si>
  <si>
    <t>德三</t>
  </si>
  <si>
    <t>덕삼</t>
  </si>
  <si>
    <t>方化</t>
  </si>
  <si>
    <t>방화</t>
  </si>
  <si>
    <t>時拔</t>
  </si>
  <si>
    <t>시발</t>
  </si>
  <si>
    <t>朴植</t>
  </si>
  <si>
    <t>박식</t>
  </si>
  <si>
    <t>金厚邑氏</t>
  </si>
  <si>
    <t>김후읍씨</t>
  </si>
  <si>
    <t>漆谷良余軍</t>
  </si>
  <si>
    <t>厚邑氏</t>
  </si>
  <si>
    <t>후읍씨</t>
  </si>
  <si>
    <t>中杰</t>
  </si>
  <si>
    <t>중걸</t>
  </si>
  <si>
    <t>玉立</t>
  </si>
  <si>
    <t>옥립</t>
  </si>
  <si>
    <t>朴順奉</t>
  </si>
  <si>
    <t>박순봉</t>
  </si>
  <si>
    <t>孫男</t>
  </si>
  <si>
    <t>손남</t>
  </si>
  <si>
    <t>美之</t>
  </si>
  <si>
    <t>미지</t>
  </si>
  <si>
    <t>莫先</t>
  </si>
  <si>
    <t>許夫之</t>
  </si>
  <si>
    <t>허부지</t>
  </si>
  <si>
    <t>許云采</t>
  </si>
  <si>
    <t>허운채</t>
  </si>
  <si>
    <t>云采</t>
  </si>
  <si>
    <t>운채</t>
  </si>
  <si>
    <t>成一</t>
  </si>
  <si>
    <t>大元</t>
  </si>
  <si>
    <t>대원</t>
  </si>
  <si>
    <t>李元平</t>
  </si>
  <si>
    <t>大天</t>
  </si>
  <si>
    <t>대천</t>
  </si>
  <si>
    <t>營才</t>
  </si>
  <si>
    <t>영재</t>
  </si>
  <si>
    <t>萬金</t>
  </si>
  <si>
    <t>만금</t>
  </si>
  <si>
    <t>金大連</t>
  </si>
  <si>
    <t>李仁學</t>
  </si>
  <si>
    <t>이인학</t>
  </si>
  <si>
    <t>仁學</t>
  </si>
  <si>
    <t>인학</t>
  </si>
  <si>
    <t>命龍</t>
  </si>
  <si>
    <t>명룡</t>
  </si>
  <si>
    <t>玭</t>
  </si>
  <si>
    <t>興耉</t>
  </si>
  <si>
    <t>흥구</t>
  </si>
  <si>
    <t>孫太和</t>
  </si>
  <si>
    <t>손태화</t>
  </si>
  <si>
    <t>相煥</t>
  </si>
  <si>
    <t>상환</t>
  </si>
  <si>
    <t>恒立</t>
  </si>
  <si>
    <t>항립</t>
  </si>
  <si>
    <t>中山里</t>
  </si>
  <si>
    <t>중산리</t>
  </si>
  <si>
    <t>裵凡三</t>
  </si>
  <si>
    <t>배범삼</t>
  </si>
  <si>
    <t>裵萬己</t>
  </si>
  <si>
    <t>배만기</t>
  </si>
  <si>
    <t>萬己</t>
  </si>
  <si>
    <t>만기</t>
  </si>
  <si>
    <t>分尙</t>
  </si>
  <si>
    <t>분상</t>
  </si>
  <si>
    <t>應鶴</t>
  </si>
  <si>
    <t>응학</t>
  </si>
  <si>
    <t>億尙</t>
  </si>
  <si>
    <t>억상</t>
  </si>
  <si>
    <t>朴承立</t>
  </si>
  <si>
    <t>박승립</t>
  </si>
  <si>
    <t>順發</t>
  </si>
  <si>
    <t>순발</t>
  </si>
  <si>
    <t>持逢</t>
  </si>
  <si>
    <t>지봉</t>
  </si>
  <si>
    <t>朴莫山</t>
  </si>
  <si>
    <t>박막산</t>
  </si>
  <si>
    <t>水牒軍官</t>
  </si>
  <si>
    <t>龍年</t>
  </si>
  <si>
    <t>龍依戶</t>
  </si>
  <si>
    <t>龍岳</t>
  </si>
  <si>
    <t>凡三</t>
  </si>
  <si>
    <t>범삼</t>
  </si>
  <si>
    <t>白日</t>
  </si>
  <si>
    <t>백일</t>
  </si>
  <si>
    <t>李上白</t>
  </si>
  <si>
    <t>二石</t>
  </si>
  <si>
    <t>金夫之</t>
  </si>
  <si>
    <t>具再元</t>
  </si>
  <si>
    <t>구재원</t>
  </si>
  <si>
    <t>沙器匠</t>
  </si>
  <si>
    <t>사기장</t>
  </si>
  <si>
    <t>再元</t>
  </si>
  <si>
    <t>재원</t>
  </si>
  <si>
    <t>貢生</t>
  </si>
  <si>
    <t>공생</t>
  </si>
  <si>
    <t>善邦</t>
  </si>
  <si>
    <t>선방</t>
  </si>
  <si>
    <t>進業</t>
  </si>
  <si>
    <t>진업</t>
  </si>
  <si>
    <t>淑命</t>
  </si>
  <si>
    <t>숙명</t>
  </si>
  <si>
    <t>朴千石</t>
  </si>
  <si>
    <t>生</t>
  </si>
  <si>
    <t>생</t>
  </si>
  <si>
    <t>以長</t>
  </si>
  <si>
    <t>이장</t>
  </si>
  <si>
    <t>春原</t>
  </si>
  <si>
    <t>춘원</t>
  </si>
  <si>
    <t>萬海</t>
  </si>
  <si>
    <t>만해</t>
  </si>
  <si>
    <t>金淵澤</t>
  </si>
  <si>
    <t>善淡</t>
  </si>
  <si>
    <t>선담</t>
  </si>
  <si>
    <t>信毛軍</t>
  </si>
  <si>
    <t>신모군</t>
  </si>
  <si>
    <t>順三</t>
  </si>
  <si>
    <t>순삼</t>
  </si>
  <si>
    <t>羅弘用</t>
  </si>
  <si>
    <t>나홍용</t>
  </si>
  <si>
    <t>幼學羅弘極代兄</t>
  </si>
  <si>
    <t>弘用</t>
  </si>
  <si>
    <t>홍용</t>
  </si>
  <si>
    <t>震奭</t>
  </si>
  <si>
    <t>진석</t>
  </si>
  <si>
    <t>朝奉大夫行中部參奉</t>
  </si>
  <si>
    <t>조봉대부행중부참봉</t>
  </si>
  <si>
    <t>李春化</t>
  </si>
  <si>
    <t>廷儀</t>
  </si>
  <si>
    <t>張承華</t>
  </si>
  <si>
    <t>장승화</t>
  </si>
  <si>
    <t>弘極</t>
  </si>
  <si>
    <t>홍극</t>
  </si>
  <si>
    <t>從分</t>
  </si>
  <si>
    <t>종분</t>
  </si>
  <si>
    <t>玉進</t>
  </si>
  <si>
    <t>옥진</t>
  </si>
  <si>
    <t>云進</t>
  </si>
  <si>
    <t>운진</t>
  </si>
  <si>
    <t>李牙只</t>
  </si>
  <si>
    <t>이아지</t>
  </si>
  <si>
    <t>牙只</t>
  </si>
  <si>
    <t>아지</t>
  </si>
  <si>
    <t>有官</t>
  </si>
  <si>
    <t>유관</t>
  </si>
  <si>
    <t>必發</t>
  </si>
  <si>
    <t>필발</t>
  </si>
  <si>
    <t>相均</t>
  </si>
  <si>
    <t>상균</t>
  </si>
  <si>
    <t>李順發</t>
  </si>
  <si>
    <t>戒玄</t>
  </si>
  <si>
    <t>毛老金</t>
  </si>
  <si>
    <t>모로금</t>
  </si>
  <si>
    <t>正石</t>
  </si>
  <si>
    <t>정석</t>
  </si>
  <si>
    <t>朴江牙只</t>
  </si>
  <si>
    <t>박강아지</t>
  </si>
  <si>
    <t>朔日</t>
  </si>
  <si>
    <t>삭일</t>
  </si>
  <si>
    <t>營馬軍保</t>
  </si>
  <si>
    <t>영마군보</t>
  </si>
  <si>
    <t>朔夫里</t>
  </si>
  <si>
    <t>삭부리</t>
  </si>
  <si>
    <t>於仁牙只</t>
  </si>
  <si>
    <t>어인아지</t>
  </si>
  <si>
    <t>李聖太</t>
  </si>
  <si>
    <t>羅弘菜</t>
  </si>
  <si>
    <t>나홍채</t>
  </si>
  <si>
    <t>弘菜</t>
  </si>
  <si>
    <t>홍채</t>
  </si>
  <si>
    <t>萬管</t>
  </si>
  <si>
    <t>만관</t>
  </si>
  <si>
    <t>朴世任</t>
  </si>
  <si>
    <t>박세임</t>
  </si>
  <si>
    <t>多勿</t>
  </si>
  <si>
    <t>다물</t>
  </si>
  <si>
    <t>朴有命</t>
  </si>
  <si>
    <t>박유명</t>
  </si>
  <si>
    <t>制龍</t>
  </si>
  <si>
    <t>제룡</t>
  </si>
  <si>
    <t>弘制</t>
  </si>
  <si>
    <t>홍제</t>
  </si>
  <si>
    <t>龍彩</t>
  </si>
  <si>
    <t>納進</t>
  </si>
  <si>
    <t>납진</t>
  </si>
  <si>
    <t>羅弘福</t>
  </si>
  <si>
    <t>나홍복</t>
  </si>
  <si>
    <t>홍복</t>
  </si>
  <si>
    <t>權聖化</t>
  </si>
  <si>
    <t>권성화</t>
  </si>
  <si>
    <t>華山</t>
  </si>
  <si>
    <t>화산</t>
  </si>
  <si>
    <t>天煥</t>
  </si>
  <si>
    <t>천환</t>
  </si>
  <si>
    <t>大一</t>
  </si>
  <si>
    <t>대일</t>
  </si>
  <si>
    <t>后載</t>
  </si>
  <si>
    <t>후재</t>
  </si>
  <si>
    <t>鄭重臨</t>
  </si>
  <si>
    <t>정중림</t>
  </si>
  <si>
    <t>漢翼</t>
  </si>
  <si>
    <t>한익</t>
  </si>
  <si>
    <t>夢翼</t>
  </si>
  <si>
    <t>몽익</t>
  </si>
  <si>
    <t>重翼</t>
  </si>
  <si>
    <t>중익</t>
  </si>
  <si>
    <t>崔興厚</t>
  </si>
  <si>
    <t>최흥후</t>
  </si>
  <si>
    <t>興厚</t>
  </si>
  <si>
    <t>흥후</t>
  </si>
  <si>
    <t>鼎錫</t>
  </si>
  <si>
    <t>通訓大夫行司憲府監察</t>
  </si>
  <si>
    <t>통훈대부행사헌부감찰</t>
  </si>
  <si>
    <t>壽學</t>
  </si>
  <si>
    <t>宣務郞</t>
  </si>
  <si>
    <t>선무랑</t>
  </si>
  <si>
    <t>慶涵</t>
  </si>
  <si>
    <t>경함</t>
  </si>
  <si>
    <t>趙宗山</t>
  </si>
  <si>
    <t>조종산</t>
  </si>
  <si>
    <t>宇鎭</t>
  </si>
  <si>
    <t>우진</t>
  </si>
  <si>
    <t>光鎭</t>
  </si>
  <si>
    <t>광진</t>
  </si>
  <si>
    <t>子婦</t>
  </si>
  <si>
    <t>자부</t>
  </si>
  <si>
    <t>從子</t>
  </si>
  <si>
    <t>종자</t>
  </si>
  <si>
    <t>華鎭</t>
  </si>
  <si>
    <t>화진</t>
  </si>
  <si>
    <t>從子婦</t>
  </si>
  <si>
    <t>종자부</t>
  </si>
  <si>
    <t>孫婦</t>
  </si>
  <si>
    <t>손부</t>
  </si>
  <si>
    <t>從孫</t>
  </si>
  <si>
    <t>종손</t>
  </si>
  <si>
    <t>雲吉</t>
  </si>
  <si>
    <t>운길</t>
  </si>
  <si>
    <t>興佑</t>
  </si>
  <si>
    <t>흥우</t>
  </si>
  <si>
    <t>庶從嫂</t>
  </si>
  <si>
    <t>서종수</t>
  </si>
  <si>
    <t>奉進</t>
  </si>
  <si>
    <t>봉진</t>
  </si>
  <si>
    <t>桂丹</t>
  </si>
  <si>
    <t>계단</t>
  </si>
  <si>
    <t>点岩回</t>
  </si>
  <si>
    <t>점암회</t>
  </si>
  <si>
    <t>東村</t>
  </si>
  <si>
    <t>동촌</t>
  </si>
  <si>
    <t>点娘</t>
  </si>
  <si>
    <t>점낭</t>
  </si>
  <si>
    <t>小斤德</t>
  </si>
  <si>
    <t>소근덕</t>
  </si>
  <si>
    <t>再点</t>
  </si>
  <si>
    <t>재점</t>
  </si>
  <si>
    <t>卜守</t>
  </si>
  <si>
    <t>복수</t>
  </si>
  <si>
    <t>丹分</t>
  </si>
  <si>
    <t>단분</t>
  </si>
  <si>
    <t>分丹</t>
  </si>
  <si>
    <t>분단</t>
  </si>
  <si>
    <t>龍才</t>
  </si>
  <si>
    <t>淡沙里</t>
  </si>
  <si>
    <t>담사리</t>
  </si>
  <si>
    <t>唜不</t>
  </si>
  <si>
    <t>말불</t>
  </si>
  <si>
    <t>厚女</t>
  </si>
  <si>
    <t>후녀</t>
  </si>
  <si>
    <t>順堂</t>
  </si>
  <si>
    <t>순당</t>
  </si>
  <si>
    <t>一孫</t>
  </si>
  <si>
    <t>連大</t>
  </si>
  <si>
    <t>命乭伊</t>
  </si>
  <si>
    <t>명돌이</t>
  </si>
  <si>
    <t>私奉</t>
  </si>
  <si>
    <t>사봉</t>
  </si>
  <si>
    <t>千大</t>
  </si>
  <si>
    <t>천대</t>
  </si>
  <si>
    <t>大摠</t>
  </si>
  <si>
    <t>대총</t>
  </si>
  <si>
    <t>唜堂</t>
  </si>
  <si>
    <t>말당</t>
  </si>
  <si>
    <t>덕명</t>
  </si>
  <si>
    <t>唜金</t>
  </si>
  <si>
    <t>於仁老未</t>
  </si>
  <si>
    <t>崔涓</t>
  </si>
  <si>
    <t>최연</t>
  </si>
  <si>
    <t>涓</t>
  </si>
  <si>
    <t>연</t>
  </si>
  <si>
    <t>恒鎭</t>
  </si>
  <si>
    <t>항진</t>
  </si>
  <si>
    <t>興建</t>
  </si>
  <si>
    <t>흥건</t>
  </si>
  <si>
    <t>申道海</t>
  </si>
  <si>
    <t>신도해</t>
  </si>
  <si>
    <t>鵝洲</t>
  </si>
  <si>
    <t>思駿</t>
  </si>
  <si>
    <t>사준</t>
  </si>
  <si>
    <t>壽玄</t>
  </si>
  <si>
    <t>수현</t>
  </si>
  <si>
    <t>碩來</t>
  </si>
  <si>
    <t>석래</t>
  </si>
  <si>
    <t>朴增曄</t>
  </si>
  <si>
    <t>박증엽</t>
  </si>
  <si>
    <t>潗</t>
  </si>
  <si>
    <t>집</t>
  </si>
  <si>
    <t>厚乭</t>
  </si>
  <si>
    <t>후돌</t>
  </si>
  <si>
    <t>仰役</t>
  </si>
  <si>
    <t>德郞</t>
  </si>
  <si>
    <t>덕랑</t>
  </si>
  <si>
    <t>㗡女</t>
  </si>
  <si>
    <t>先道</t>
  </si>
  <si>
    <t>선도</t>
  </si>
  <si>
    <t>㗡金</t>
  </si>
  <si>
    <t>德化</t>
  </si>
  <si>
    <t>덕화</t>
  </si>
  <si>
    <t>德心</t>
  </si>
  <si>
    <t>덕심</t>
  </si>
  <si>
    <t>逃亡自首</t>
  </si>
  <si>
    <t>도망자수</t>
  </si>
  <si>
    <t>初月</t>
  </si>
  <si>
    <t>초월</t>
  </si>
  <si>
    <t>이성태</t>
  </si>
  <si>
    <t>聖太</t>
  </si>
  <si>
    <t>성태</t>
  </si>
  <si>
    <t>馬堂金</t>
  </si>
  <si>
    <t>마당금</t>
  </si>
  <si>
    <t>江源</t>
  </si>
  <si>
    <t>강원</t>
  </si>
  <si>
    <t>又得</t>
  </si>
  <si>
    <t>우득</t>
  </si>
  <si>
    <t>黃永男</t>
  </si>
  <si>
    <t>황영남</t>
  </si>
  <si>
    <t>萬甲</t>
  </si>
  <si>
    <t>만갑</t>
  </si>
  <si>
    <t>汝二</t>
  </si>
  <si>
    <t>여이</t>
  </si>
  <si>
    <t>從男</t>
  </si>
  <si>
    <t>종남</t>
  </si>
  <si>
    <t>副尉</t>
  </si>
  <si>
    <t>부위</t>
  </si>
  <si>
    <t>李伯工</t>
  </si>
  <si>
    <t>次</t>
  </si>
  <si>
    <t>朴小女</t>
  </si>
  <si>
    <t>박소녀</t>
  </si>
  <si>
    <t>小女</t>
  </si>
  <si>
    <t>소녀</t>
  </si>
  <si>
    <t>泰宗</t>
  </si>
  <si>
    <t>태종</t>
  </si>
  <si>
    <t>金石</t>
  </si>
  <si>
    <t>금석</t>
  </si>
  <si>
    <t>東永</t>
  </si>
  <si>
    <t>동영</t>
  </si>
  <si>
    <t>金命述</t>
  </si>
  <si>
    <t>守三</t>
  </si>
  <si>
    <t>수삼</t>
  </si>
  <si>
    <t>起生</t>
  </si>
  <si>
    <t>기생</t>
  </si>
  <si>
    <t>將之</t>
  </si>
  <si>
    <t>장지</t>
  </si>
  <si>
    <t>金永古</t>
  </si>
  <si>
    <t>金成大</t>
  </si>
  <si>
    <t>김성대</t>
  </si>
  <si>
    <t>海迪</t>
  </si>
  <si>
    <t>해적</t>
  </si>
  <si>
    <t>光石</t>
  </si>
  <si>
    <t>광석</t>
  </si>
  <si>
    <t>成有實</t>
  </si>
  <si>
    <t>성유실</t>
  </si>
  <si>
    <t>海彬</t>
  </si>
  <si>
    <t>해빈</t>
  </si>
  <si>
    <t>世日</t>
  </si>
  <si>
    <t>壬生</t>
  </si>
  <si>
    <t>임생</t>
  </si>
  <si>
    <t>業儒</t>
  </si>
  <si>
    <t>업유</t>
  </si>
  <si>
    <t>閔信明</t>
  </si>
  <si>
    <t>민신명</t>
  </si>
  <si>
    <t>驪興</t>
  </si>
  <si>
    <t>孫英助是</t>
  </si>
  <si>
    <t>손영조시</t>
  </si>
  <si>
    <t>英助是</t>
  </si>
  <si>
    <t>영조시</t>
  </si>
  <si>
    <t>起還</t>
  </si>
  <si>
    <t>기환</t>
  </si>
  <si>
    <t>貴連</t>
  </si>
  <si>
    <t>귀련</t>
  </si>
  <si>
    <t>以元</t>
  </si>
  <si>
    <t>이원</t>
  </si>
  <si>
    <t>李命哲</t>
  </si>
  <si>
    <t>南元</t>
  </si>
  <si>
    <t>進福</t>
  </si>
  <si>
    <t>진복</t>
  </si>
  <si>
    <t>哲柱</t>
  </si>
  <si>
    <t>철주</t>
  </si>
  <si>
    <t>金海迷</t>
  </si>
  <si>
    <t>全身病人</t>
  </si>
  <si>
    <t>전신병인</t>
  </si>
  <si>
    <t>在乭</t>
  </si>
  <si>
    <t>재돌</t>
  </si>
  <si>
    <t>崔胤錫</t>
  </si>
  <si>
    <t>최윤석</t>
  </si>
  <si>
    <t>胤錫</t>
  </si>
  <si>
    <t>慶淳</t>
  </si>
  <si>
    <t>경순</t>
  </si>
  <si>
    <t>汝南</t>
  </si>
  <si>
    <t>여남</t>
  </si>
  <si>
    <t>權世規</t>
  </si>
  <si>
    <t>권세규</t>
  </si>
  <si>
    <t>命來</t>
  </si>
  <si>
    <t>명래</t>
  </si>
  <si>
    <t>胤基</t>
  </si>
  <si>
    <t>윤기</t>
  </si>
  <si>
    <t>夏彦</t>
  </si>
  <si>
    <t>하언</t>
  </si>
  <si>
    <t>金重慶</t>
  </si>
  <si>
    <t>永錫</t>
  </si>
  <si>
    <t>영석</t>
  </si>
  <si>
    <t>興濬</t>
  </si>
  <si>
    <t>興㶅</t>
  </si>
  <si>
    <t>흥학</t>
  </si>
  <si>
    <t>興涉</t>
  </si>
  <si>
    <t>흥섭</t>
  </si>
  <si>
    <t>興淵</t>
  </si>
  <si>
    <t>흥연</t>
  </si>
  <si>
    <t>金男</t>
  </si>
  <si>
    <t>금남</t>
  </si>
  <si>
    <t>신녕</t>
  </si>
  <si>
    <t>守萬</t>
  </si>
  <si>
    <t>五心</t>
  </si>
  <si>
    <t>오심</t>
  </si>
  <si>
    <t>件里</t>
  </si>
  <si>
    <t>건리</t>
  </si>
  <si>
    <t>命女</t>
  </si>
  <si>
    <t>명녀</t>
  </si>
  <si>
    <t>今才</t>
  </si>
  <si>
    <t>금재</t>
  </si>
  <si>
    <t>奉三</t>
  </si>
  <si>
    <t>봉삼</t>
  </si>
  <si>
    <t>奉伊</t>
  </si>
  <si>
    <t>봉이</t>
  </si>
  <si>
    <t>厚進</t>
  </si>
  <si>
    <t>후진</t>
  </si>
  <si>
    <t>千梅</t>
  </si>
  <si>
    <t>천매</t>
  </si>
  <si>
    <t>河陽</t>
  </si>
  <si>
    <t>하양</t>
  </si>
  <si>
    <t>連乭</t>
  </si>
  <si>
    <t>四月</t>
  </si>
  <si>
    <t>사월</t>
  </si>
  <si>
    <t>連每</t>
  </si>
  <si>
    <t>有蘭</t>
  </si>
  <si>
    <t>유란</t>
  </si>
  <si>
    <t>卜伊</t>
  </si>
  <si>
    <t>복이</t>
  </si>
  <si>
    <t>崔應錫</t>
  </si>
  <si>
    <t>최응석</t>
  </si>
  <si>
    <t>崔壽玉故代子</t>
  </si>
  <si>
    <t>최수옥고대자</t>
  </si>
  <si>
    <t>應錫</t>
  </si>
  <si>
    <t>응석</t>
  </si>
  <si>
    <t>壽玉</t>
  </si>
  <si>
    <t>수옥</t>
  </si>
  <si>
    <t>鄭萬迪</t>
  </si>
  <si>
    <t>정만적</t>
  </si>
  <si>
    <t>德明</t>
  </si>
  <si>
    <t>秀基</t>
  </si>
  <si>
    <t>수기</t>
  </si>
  <si>
    <t>중렴</t>
  </si>
  <si>
    <t>李如克</t>
  </si>
  <si>
    <t>恒錫</t>
  </si>
  <si>
    <t>항석</t>
  </si>
  <si>
    <t>世今</t>
  </si>
  <si>
    <t>세금</t>
  </si>
  <si>
    <t>永三</t>
  </si>
  <si>
    <t>영삼</t>
  </si>
  <si>
    <t>莫貴</t>
  </si>
  <si>
    <t>막귀</t>
  </si>
  <si>
    <t>必丹</t>
  </si>
  <si>
    <t>필단</t>
  </si>
  <si>
    <t>放賣去</t>
  </si>
  <si>
    <t>방매거</t>
  </si>
  <si>
    <t>裵守文戶</t>
  </si>
  <si>
    <t>배수문호</t>
  </si>
  <si>
    <t>全牙只</t>
  </si>
  <si>
    <t>전아지</t>
  </si>
  <si>
    <t>旌善</t>
  </si>
  <si>
    <t>정선</t>
  </si>
  <si>
    <t>成發</t>
  </si>
  <si>
    <t>성발</t>
  </si>
  <si>
    <t>進迪</t>
  </si>
  <si>
    <t>진적</t>
  </si>
  <si>
    <t>永福</t>
  </si>
  <si>
    <t>영복</t>
  </si>
  <si>
    <t>金萬儀</t>
  </si>
  <si>
    <t>仁石</t>
  </si>
  <si>
    <t>인석</t>
  </si>
  <si>
    <t>元辰</t>
  </si>
  <si>
    <t>원진</t>
  </si>
  <si>
    <t>同周</t>
  </si>
  <si>
    <t>동주</t>
  </si>
  <si>
    <t>崔愼錫</t>
  </si>
  <si>
    <t>최신석</t>
  </si>
  <si>
    <t>愼錫</t>
  </si>
  <si>
    <t>신석</t>
  </si>
  <si>
    <t>老職嘉義大夫</t>
  </si>
  <si>
    <t>壽嵬</t>
  </si>
  <si>
    <t>수외</t>
  </si>
  <si>
    <t>慶泰</t>
  </si>
  <si>
    <t>경태</t>
  </si>
  <si>
    <t>國男</t>
  </si>
  <si>
    <t>국남</t>
  </si>
  <si>
    <t>李翼</t>
  </si>
  <si>
    <t>興林</t>
  </si>
  <si>
    <t>흥림</t>
  </si>
  <si>
    <t>繼漢</t>
  </si>
  <si>
    <t>계한</t>
  </si>
  <si>
    <t>御侮將軍行翊衛司贊崔興遠故代孫</t>
  </si>
  <si>
    <t>어모장군행익위사찬최흥원고대손</t>
  </si>
  <si>
    <t>鴻</t>
  </si>
  <si>
    <t>周鎭</t>
  </si>
  <si>
    <t>주진</t>
  </si>
  <si>
    <t>御侮行翊衛司翊贊</t>
  </si>
  <si>
    <t>어모행익위사익찬</t>
  </si>
  <si>
    <t>興遠</t>
  </si>
  <si>
    <t>흥원</t>
  </si>
  <si>
    <t>柳泳</t>
  </si>
  <si>
    <t>豊山</t>
  </si>
  <si>
    <t>풍산</t>
  </si>
  <si>
    <t>崔鴻</t>
  </si>
  <si>
    <t>최홍</t>
  </si>
  <si>
    <t>各戶去</t>
  </si>
  <si>
    <t>각호거</t>
  </si>
  <si>
    <t>晉陽</t>
  </si>
  <si>
    <t>진양</t>
  </si>
  <si>
    <t>宗曾</t>
  </si>
  <si>
    <t>종증</t>
  </si>
  <si>
    <t>仁謨</t>
  </si>
  <si>
    <t>인모</t>
  </si>
  <si>
    <t>將仕郞行藏陵參奉</t>
  </si>
  <si>
    <t>장사랑행장릉참봉</t>
  </si>
  <si>
    <t>錫喬</t>
  </si>
  <si>
    <t>석교</t>
  </si>
  <si>
    <t>李敏賢</t>
  </si>
  <si>
    <t>從祖母</t>
  </si>
  <si>
    <t>종조모</t>
  </si>
  <si>
    <t>從叔母</t>
  </si>
  <si>
    <t>종숙모</t>
  </si>
  <si>
    <t>從叔</t>
  </si>
  <si>
    <t>종숙</t>
  </si>
  <si>
    <t>耳從弟</t>
  </si>
  <si>
    <t>이종제</t>
  </si>
  <si>
    <t>육</t>
  </si>
  <si>
    <t>庶從祖母</t>
  </si>
  <si>
    <t>서종조모</t>
  </si>
  <si>
    <t>庶從叔</t>
  </si>
  <si>
    <t>서종숙</t>
  </si>
  <si>
    <t>垕鎭</t>
  </si>
  <si>
    <t>白石</t>
  </si>
  <si>
    <t>백석</t>
  </si>
  <si>
    <t>初占</t>
  </si>
  <si>
    <t>초점</t>
  </si>
  <si>
    <t>件里郞</t>
  </si>
  <si>
    <t>건리랑</t>
  </si>
  <si>
    <t>分化</t>
  </si>
  <si>
    <t>분화</t>
  </si>
  <si>
    <t>月每</t>
  </si>
  <si>
    <t>월매</t>
  </si>
  <si>
    <t>愛正</t>
  </si>
  <si>
    <t>애정</t>
  </si>
  <si>
    <t>月分</t>
  </si>
  <si>
    <t>월분</t>
  </si>
  <si>
    <t>德每</t>
  </si>
  <si>
    <t>덕매</t>
  </si>
  <si>
    <t>有安</t>
  </si>
  <si>
    <t>유안</t>
  </si>
  <si>
    <t>庚巳</t>
  </si>
  <si>
    <t>경사</t>
  </si>
  <si>
    <t>元三</t>
  </si>
  <si>
    <t>원삼</t>
  </si>
  <si>
    <t>宗絶</t>
  </si>
  <si>
    <t>종절</t>
  </si>
  <si>
    <t>福蘭</t>
  </si>
  <si>
    <t>복란</t>
  </si>
  <si>
    <t>福心</t>
  </si>
  <si>
    <t>복심</t>
  </si>
  <si>
    <t>松山疑</t>
  </si>
  <si>
    <t>송산의</t>
  </si>
  <si>
    <t>金不伊</t>
  </si>
  <si>
    <t>금불이</t>
  </si>
  <si>
    <t>永彔</t>
  </si>
  <si>
    <t>영록</t>
  </si>
  <si>
    <t>英發</t>
  </si>
  <si>
    <t>영발</t>
  </si>
  <si>
    <t>永初</t>
  </si>
  <si>
    <t>영초</t>
  </si>
  <si>
    <t>永像</t>
  </si>
  <si>
    <t>영상</t>
  </si>
  <si>
    <t>석화</t>
  </si>
  <si>
    <t>順占</t>
  </si>
  <si>
    <t>순점</t>
  </si>
  <si>
    <t>順郞</t>
  </si>
  <si>
    <t>순랑</t>
  </si>
  <si>
    <t>新月</t>
  </si>
  <si>
    <t>신월</t>
  </si>
  <si>
    <t>春</t>
  </si>
  <si>
    <t>춘</t>
  </si>
  <si>
    <t>少郞</t>
  </si>
  <si>
    <t>소랑</t>
  </si>
  <si>
    <t>介矣</t>
  </si>
  <si>
    <t>개의</t>
  </si>
  <si>
    <t>文三</t>
  </si>
  <si>
    <t>문삼</t>
  </si>
  <si>
    <t>廣郞</t>
  </si>
  <si>
    <t>광랑</t>
  </si>
  <si>
    <t>현매</t>
  </si>
  <si>
    <t>祥伊</t>
  </si>
  <si>
    <t>상이</t>
  </si>
  <si>
    <t>宥完</t>
  </si>
  <si>
    <t>유완</t>
  </si>
  <si>
    <t>大者口伊</t>
  </si>
  <si>
    <t>대자구이</t>
  </si>
  <si>
    <t>小者口伊</t>
  </si>
  <si>
    <t>소자구이</t>
  </si>
  <si>
    <t>伊得</t>
  </si>
  <si>
    <t>이득</t>
  </si>
  <si>
    <t>福用</t>
  </si>
  <si>
    <t>복용</t>
  </si>
  <si>
    <t>福每</t>
  </si>
  <si>
    <t>복매</t>
  </si>
  <si>
    <t>命玉</t>
  </si>
  <si>
    <t>명옥</t>
  </si>
  <si>
    <t>義眞</t>
  </si>
  <si>
    <t>의진</t>
  </si>
  <si>
    <t>太月</t>
  </si>
  <si>
    <t>태월</t>
  </si>
  <si>
    <t>戎德</t>
  </si>
  <si>
    <t>융덕</t>
  </si>
  <si>
    <t>贖身</t>
  </si>
  <si>
    <t>속신</t>
  </si>
  <si>
    <t>鄭太乞</t>
  </si>
  <si>
    <t>정태걸</t>
  </si>
  <si>
    <t>自化</t>
  </si>
  <si>
    <t>자화</t>
  </si>
  <si>
    <t>愛化</t>
  </si>
  <si>
    <t>애화</t>
  </si>
  <si>
    <t>玉正</t>
  </si>
  <si>
    <t>옥정</t>
  </si>
  <si>
    <t>良散</t>
  </si>
  <si>
    <t>五得</t>
  </si>
  <si>
    <t>오득</t>
  </si>
  <si>
    <t>女化</t>
  </si>
  <si>
    <t>後種</t>
  </si>
  <si>
    <t>후종</t>
  </si>
  <si>
    <t>於仁連</t>
  </si>
  <si>
    <t>어인련</t>
  </si>
  <si>
    <t>帛連</t>
  </si>
  <si>
    <t>백련</t>
  </si>
  <si>
    <t>廣德</t>
  </si>
  <si>
    <t>광덕</t>
  </si>
  <si>
    <t>戒今</t>
  </si>
  <si>
    <t>계금</t>
  </si>
  <si>
    <t>貴愛</t>
  </si>
  <si>
    <t>귀애</t>
  </si>
  <si>
    <t>李道男</t>
  </si>
  <si>
    <t>義春</t>
  </si>
  <si>
    <t>許宜仁</t>
  </si>
  <si>
    <t>허의인</t>
  </si>
  <si>
    <t>己進</t>
  </si>
  <si>
    <t>기진</t>
  </si>
  <si>
    <t>宜進</t>
  </si>
  <si>
    <t>件里春</t>
  </si>
  <si>
    <t>건리춘</t>
  </si>
  <si>
    <t>帛作</t>
  </si>
  <si>
    <t>백작</t>
  </si>
  <si>
    <t>소근조시</t>
  </si>
  <si>
    <t>婢帛</t>
  </si>
  <si>
    <t>비백</t>
  </si>
  <si>
    <t>正先</t>
  </si>
  <si>
    <t>順化</t>
  </si>
  <si>
    <t>순화</t>
  </si>
  <si>
    <t>分女</t>
  </si>
  <si>
    <t>분녀</t>
  </si>
  <si>
    <t>自作</t>
  </si>
  <si>
    <t>初奉</t>
  </si>
  <si>
    <t>초봉</t>
  </si>
  <si>
    <t>大德</t>
  </si>
  <si>
    <t>대덕</t>
  </si>
  <si>
    <t>未唐</t>
  </si>
  <si>
    <t>미당</t>
  </si>
  <si>
    <t>德才</t>
  </si>
  <si>
    <t>덕재</t>
  </si>
  <si>
    <t>守男</t>
  </si>
  <si>
    <t>수남</t>
  </si>
  <si>
    <t>介牙只</t>
  </si>
  <si>
    <t>개아지</t>
  </si>
  <si>
    <t>善萬</t>
  </si>
  <si>
    <t>선만</t>
  </si>
  <si>
    <t>別心</t>
  </si>
  <si>
    <t>별심</t>
  </si>
  <si>
    <t>盡心</t>
  </si>
  <si>
    <t>진심</t>
  </si>
  <si>
    <t>廣邑德</t>
  </si>
  <si>
    <t>광읍덕</t>
  </si>
  <si>
    <t>文里化</t>
  </si>
  <si>
    <t>문리화</t>
  </si>
  <si>
    <t>昭矣</t>
  </si>
  <si>
    <t>소의</t>
  </si>
  <si>
    <t>者口丹</t>
  </si>
  <si>
    <t>자구단</t>
  </si>
  <si>
    <t>三伊</t>
  </si>
  <si>
    <t>삼이</t>
  </si>
  <si>
    <t>小斤三伊</t>
  </si>
  <si>
    <t>소근삼이</t>
  </si>
  <si>
    <t>者口金</t>
  </si>
  <si>
    <t>자구금</t>
  </si>
  <si>
    <t>等</t>
  </si>
  <si>
    <t>등</t>
  </si>
  <si>
    <t>乭</t>
  </si>
  <si>
    <t>돌</t>
  </si>
  <si>
    <t>元分</t>
  </si>
  <si>
    <t>원분</t>
  </si>
  <si>
    <t>尙乭</t>
  </si>
  <si>
    <t>㖯未</t>
  </si>
  <si>
    <t>똥미</t>
  </si>
  <si>
    <t>同德</t>
  </si>
  <si>
    <t>동덕</t>
  </si>
  <si>
    <t>月行</t>
  </si>
  <si>
    <t>월행</t>
  </si>
  <si>
    <t>日金</t>
  </si>
  <si>
    <t>차금</t>
  </si>
  <si>
    <t>先周</t>
  </si>
  <si>
    <t>선주</t>
  </si>
  <si>
    <t>先乭伊</t>
  </si>
  <si>
    <t>선돌이</t>
  </si>
  <si>
    <t>㕾同</t>
  </si>
  <si>
    <t>솟동</t>
  </si>
  <si>
    <t>앙역</t>
  </si>
  <si>
    <t>小絶</t>
  </si>
  <si>
    <t>소절</t>
  </si>
  <si>
    <t>孟月</t>
  </si>
  <si>
    <t>맹월</t>
  </si>
  <si>
    <t>崔使鎭</t>
  </si>
  <si>
    <t>최사진</t>
  </si>
  <si>
    <t>使鎭</t>
  </si>
  <si>
    <t>사진</t>
  </si>
  <si>
    <t>興浙</t>
  </si>
  <si>
    <t>흥절</t>
  </si>
  <si>
    <t>獜錫</t>
  </si>
  <si>
    <t>李時成</t>
  </si>
  <si>
    <t>鐵城</t>
  </si>
  <si>
    <t>철성</t>
  </si>
  <si>
    <t>락</t>
  </si>
  <si>
    <t>潑</t>
  </si>
  <si>
    <t>발</t>
  </si>
  <si>
    <t>再奉</t>
  </si>
  <si>
    <t>재봉</t>
  </si>
  <si>
    <t>桂郞</t>
  </si>
  <si>
    <t>계랑</t>
  </si>
  <si>
    <t>順進</t>
  </si>
  <si>
    <t>순진</t>
  </si>
  <si>
    <t>一同</t>
  </si>
  <si>
    <t>일동</t>
  </si>
  <si>
    <t>竹德</t>
  </si>
  <si>
    <t>죽덕</t>
  </si>
  <si>
    <t>以唐</t>
  </si>
  <si>
    <t>이당</t>
  </si>
  <si>
    <t>二平</t>
  </si>
  <si>
    <t>이평</t>
  </si>
  <si>
    <t>尙彦</t>
  </si>
  <si>
    <t>상언</t>
  </si>
  <si>
    <t>再郞</t>
  </si>
  <si>
    <t>允三</t>
  </si>
  <si>
    <t>윤삼</t>
  </si>
  <si>
    <t>者口分</t>
  </si>
  <si>
    <t>자구분</t>
  </si>
  <si>
    <t>正右</t>
  </si>
  <si>
    <t>정우</t>
  </si>
  <si>
    <t>大善</t>
  </si>
  <si>
    <t>白女</t>
  </si>
  <si>
    <t>백녀</t>
  </si>
  <si>
    <t>云取</t>
  </si>
  <si>
    <t>운취</t>
  </si>
  <si>
    <t>云昌</t>
  </si>
  <si>
    <t>운창</t>
  </si>
  <si>
    <t>善乭</t>
  </si>
  <si>
    <t>선돌</t>
  </si>
  <si>
    <t>必金</t>
  </si>
  <si>
    <t>필금</t>
  </si>
  <si>
    <t>莫金</t>
  </si>
  <si>
    <t>順愛</t>
  </si>
  <si>
    <t>순애</t>
  </si>
  <si>
    <t>보은원암역촌</t>
  </si>
  <si>
    <t>庚進</t>
  </si>
  <si>
    <t>者口乭</t>
  </si>
  <si>
    <t>자구돌</t>
  </si>
  <si>
    <t>報恩元岩驛村</t>
  </si>
  <si>
    <t>廣進</t>
  </si>
  <si>
    <t>知郞</t>
  </si>
  <si>
    <t>지랑</t>
  </si>
  <si>
    <t>卜心</t>
  </si>
  <si>
    <t>卜文</t>
  </si>
  <si>
    <t>복문</t>
  </si>
  <si>
    <t>小切</t>
  </si>
  <si>
    <t>二郞</t>
  </si>
  <si>
    <t>이랑</t>
  </si>
  <si>
    <t>初丹</t>
  </si>
  <si>
    <t>초단</t>
  </si>
  <si>
    <t>乞羅氏</t>
  </si>
  <si>
    <t>걸라씨</t>
  </si>
  <si>
    <t>동만</t>
  </si>
  <si>
    <t>必今</t>
  </si>
  <si>
    <t>玆叱三</t>
  </si>
  <si>
    <t>자질삼</t>
  </si>
  <si>
    <t>命今</t>
  </si>
  <si>
    <t>貴乭</t>
  </si>
  <si>
    <t>귀돌</t>
  </si>
  <si>
    <t>小郞</t>
  </si>
  <si>
    <t>太公</t>
  </si>
  <si>
    <t>태공</t>
  </si>
  <si>
    <t>海郞</t>
  </si>
  <si>
    <t>해랑</t>
  </si>
  <si>
    <t>金海用</t>
  </si>
  <si>
    <t>김해용</t>
  </si>
  <si>
    <t>海用</t>
  </si>
  <si>
    <t>해용</t>
  </si>
  <si>
    <t>汝三</t>
  </si>
  <si>
    <t>여삼</t>
  </si>
  <si>
    <t>宗男</t>
  </si>
  <si>
    <t>李白公</t>
  </si>
  <si>
    <t>善伊</t>
  </si>
  <si>
    <t>선이</t>
  </si>
  <si>
    <t>己平</t>
  </si>
  <si>
    <t>기평</t>
  </si>
  <si>
    <t>白山</t>
  </si>
  <si>
    <t>백산</t>
  </si>
  <si>
    <t>崔莫立</t>
  </si>
  <si>
    <t>최막립</t>
  </si>
  <si>
    <t>姪子</t>
  </si>
  <si>
    <t>達能</t>
  </si>
  <si>
    <t>달능</t>
  </si>
  <si>
    <t>姪女</t>
  </si>
  <si>
    <t>金貴談</t>
  </si>
  <si>
    <t>김귀담</t>
  </si>
  <si>
    <t>貴談</t>
  </si>
  <si>
    <t>귀담</t>
  </si>
  <si>
    <t>世官</t>
  </si>
  <si>
    <t>세관</t>
  </si>
  <si>
    <t>㴍千</t>
  </si>
  <si>
    <t>승천</t>
  </si>
  <si>
    <t>碩立</t>
  </si>
  <si>
    <t>석립</t>
  </si>
  <si>
    <t>崔承哲</t>
  </si>
  <si>
    <t>최승철</t>
  </si>
  <si>
    <t>達世</t>
  </si>
  <si>
    <t>달세</t>
  </si>
  <si>
    <t>致習</t>
  </si>
  <si>
    <t>치습</t>
  </si>
  <si>
    <t>戒榮</t>
  </si>
  <si>
    <t>徐士奉</t>
  </si>
  <si>
    <t>서사봉</t>
  </si>
  <si>
    <t>在家火兵</t>
  </si>
  <si>
    <t>재가화병</t>
  </si>
  <si>
    <t>大成</t>
  </si>
  <si>
    <t>대성</t>
  </si>
  <si>
    <t>鄭萬福</t>
  </si>
  <si>
    <t>정만복</t>
  </si>
  <si>
    <t>萬福</t>
  </si>
  <si>
    <t>만복</t>
  </si>
  <si>
    <t>碩桂</t>
  </si>
  <si>
    <t>석계</t>
  </si>
  <si>
    <t>命化</t>
  </si>
  <si>
    <t>李太桂</t>
  </si>
  <si>
    <t>己還</t>
  </si>
  <si>
    <t>正</t>
  </si>
  <si>
    <t>李元哲</t>
  </si>
  <si>
    <t>架山水堞軍官</t>
  </si>
  <si>
    <t>聖用</t>
  </si>
  <si>
    <t>성용</t>
  </si>
  <si>
    <t>韓老郞</t>
  </si>
  <si>
    <t>한노랑</t>
  </si>
  <si>
    <t>守業</t>
  </si>
  <si>
    <t>수업</t>
  </si>
  <si>
    <t>於金</t>
  </si>
  <si>
    <t>어금</t>
  </si>
  <si>
    <t>正哲</t>
  </si>
  <si>
    <t>정철</t>
  </si>
  <si>
    <t>必張</t>
  </si>
  <si>
    <t>필장</t>
  </si>
  <si>
    <t>萬成</t>
  </si>
  <si>
    <t>만성</t>
  </si>
  <si>
    <t>仇善必</t>
  </si>
  <si>
    <t>구선필</t>
  </si>
  <si>
    <t>XX</t>
  </si>
  <si>
    <t>朴三伊</t>
  </si>
  <si>
    <t>박삼이</t>
  </si>
  <si>
    <t>營馬軍</t>
  </si>
  <si>
    <t>영마군</t>
  </si>
  <si>
    <t>承伊</t>
  </si>
  <si>
    <t>승이</t>
  </si>
  <si>
    <t>中山</t>
  </si>
  <si>
    <t>중산</t>
  </si>
  <si>
    <t>莫立</t>
  </si>
  <si>
    <t>막립</t>
  </si>
  <si>
    <t>談沙里</t>
  </si>
  <si>
    <t>金牙只</t>
  </si>
  <si>
    <t>馬貴</t>
  </si>
  <si>
    <t>마귀</t>
  </si>
  <si>
    <t>文時太</t>
  </si>
  <si>
    <t>문시태</t>
  </si>
  <si>
    <t>追奉</t>
  </si>
  <si>
    <t>추봉</t>
  </si>
  <si>
    <t>萬義</t>
  </si>
  <si>
    <t>만의</t>
  </si>
  <si>
    <t>곳동</t>
  </si>
  <si>
    <t>鄭順福</t>
  </si>
  <si>
    <t>정순복</t>
  </si>
  <si>
    <t>世莫</t>
  </si>
  <si>
    <t>세막</t>
  </si>
  <si>
    <t>守發</t>
  </si>
  <si>
    <t>수발</t>
  </si>
  <si>
    <t>時達</t>
  </si>
  <si>
    <t>시달</t>
  </si>
  <si>
    <t>金斗京</t>
  </si>
  <si>
    <t>出嫁加現</t>
  </si>
  <si>
    <t>출가가현</t>
  </si>
  <si>
    <t>金達海</t>
  </si>
  <si>
    <t>김달해</t>
  </si>
  <si>
    <t>府軍官</t>
  </si>
  <si>
    <t>부군관</t>
  </si>
  <si>
    <t>達海</t>
  </si>
  <si>
    <t>달해</t>
  </si>
  <si>
    <t>成日</t>
  </si>
  <si>
    <t>自滿</t>
  </si>
  <si>
    <t>자만</t>
  </si>
  <si>
    <t>白連</t>
  </si>
  <si>
    <t>林月宴</t>
  </si>
  <si>
    <t>㖋同</t>
  </si>
  <si>
    <t>갯동</t>
  </si>
  <si>
    <t>時好</t>
  </si>
  <si>
    <t>시호</t>
  </si>
  <si>
    <t>厚男</t>
  </si>
  <si>
    <t>후남</t>
  </si>
  <si>
    <t>朴世奉</t>
  </si>
  <si>
    <t>박세봉</t>
  </si>
  <si>
    <t>善己</t>
  </si>
  <si>
    <t>선기</t>
  </si>
  <si>
    <t>裵牙只</t>
  </si>
  <si>
    <t>배아지</t>
  </si>
  <si>
    <t>李興哲</t>
  </si>
  <si>
    <t>成巾</t>
  </si>
  <si>
    <t>성건</t>
  </si>
  <si>
    <t>世貴</t>
  </si>
  <si>
    <t>세귀</t>
  </si>
  <si>
    <t>石林</t>
  </si>
  <si>
    <t>석림</t>
  </si>
  <si>
    <t>金玉生</t>
  </si>
  <si>
    <t>進乃</t>
  </si>
  <si>
    <t>진내</t>
  </si>
  <si>
    <t>小斤進乃</t>
  </si>
  <si>
    <t>소근진내</t>
  </si>
  <si>
    <t>金福太</t>
  </si>
  <si>
    <t>김복태</t>
  </si>
  <si>
    <t>福太</t>
  </si>
  <si>
    <t>道明</t>
  </si>
  <si>
    <t>도명</t>
  </si>
  <si>
    <t>自元</t>
  </si>
  <si>
    <t>자원</t>
  </si>
  <si>
    <t>道三</t>
  </si>
  <si>
    <t>도삼</t>
  </si>
  <si>
    <t>杰無知</t>
  </si>
  <si>
    <t>걸무지</t>
  </si>
  <si>
    <t>斗明</t>
  </si>
  <si>
    <t>두명</t>
  </si>
  <si>
    <t>海東</t>
  </si>
  <si>
    <t>해동</t>
  </si>
  <si>
    <t>聖哲</t>
  </si>
  <si>
    <t>성철</t>
  </si>
  <si>
    <t>徐道一</t>
  </si>
  <si>
    <t>서도일</t>
  </si>
  <si>
    <t>藥漢</t>
  </si>
  <si>
    <t>약한</t>
  </si>
  <si>
    <t>德文</t>
  </si>
  <si>
    <t>덕문</t>
  </si>
  <si>
    <t>裵守文</t>
  </si>
  <si>
    <t>배수문</t>
  </si>
  <si>
    <t>弼東</t>
  </si>
  <si>
    <t>필동</t>
  </si>
  <si>
    <t>世華</t>
  </si>
  <si>
    <t>세화</t>
  </si>
  <si>
    <t>自雲</t>
  </si>
  <si>
    <t>자운</t>
  </si>
  <si>
    <t>申善右</t>
  </si>
  <si>
    <t>신선우</t>
  </si>
  <si>
    <t>明壽</t>
  </si>
  <si>
    <t>명수</t>
  </si>
  <si>
    <t>培坤</t>
  </si>
  <si>
    <t>배곤</t>
  </si>
  <si>
    <t>慶震</t>
  </si>
  <si>
    <t>金尙点</t>
  </si>
  <si>
    <t>買婢</t>
  </si>
  <si>
    <t>매비</t>
  </si>
  <si>
    <t>三郞</t>
  </si>
  <si>
    <t>삼랑</t>
  </si>
  <si>
    <t>李信分</t>
  </si>
  <si>
    <t>이신분</t>
  </si>
  <si>
    <t>信分</t>
  </si>
  <si>
    <t>신분</t>
  </si>
  <si>
    <t>萬伯</t>
  </si>
  <si>
    <t>만백</t>
  </si>
  <si>
    <t>가대부한성부좌윤겸오위도총부총관</t>
  </si>
  <si>
    <t>永發</t>
  </si>
  <si>
    <t>贈通政大夫工曹參義</t>
  </si>
  <si>
    <t>증통정대부공조참의</t>
  </si>
  <si>
    <t>權有發</t>
  </si>
  <si>
    <t>권유발</t>
  </si>
  <si>
    <t>成蕃</t>
  </si>
  <si>
    <t>성번</t>
  </si>
  <si>
    <t>樞</t>
  </si>
  <si>
    <t>추</t>
  </si>
  <si>
    <t>廷機</t>
  </si>
  <si>
    <t>정기</t>
  </si>
  <si>
    <t>崔厚先</t>
  </si>
  <si>
    <t>최후선</t>
  </si>
  <si>
    <t>府馬軍</t>
  </si>
  <si>
    <t>부마군</t>
  </si>
  <si>
    <t>善文</t>
  </si>
  <si>
    <t>선문</t>
  </si>
  <si>
    <t>春梅</t>
  </si>
  <si>
    <t>춘매</t>
  </si>
  <si>
    <t>李德贊</t>
  </si>
  <si>
    <t>鄭日審</t>
  </si>
  <si>
    <t>정일심</t>
  </si>
  <si>
    <t>鄭平右故代父</t>
  </si>
  <si>
    <t>정평우고대부</t>
  </si>
  <si>
    <t>日審</t>
  </si>
  <si>
    <t>東權</t>
  </si>
  <si>
    <t>동권</t>
  </si>
  <si>
    <t>順福</t>
  </si>
  <si>
    <t>순복</t>
  </si>
  <si>
    <t>吾仁</t>
  </si>
  <si>
    <t>오인</t>
  </si>
  <si>
    <t>徐甲天</t>
  </si>
  <si>
    <t>서갑천</t>
  </si>
  <si>
    <t>在家軍官</t>
  </si>
  <si>
    <t>재가군관</t>
  </si>
  <si>
    <t>達善</t>
  </si>
  <si>
    <t>달선</t>
  </si>
  <si>
    <t>裵迪載</t>
  </si>
  <si>
    <t>배적재</t>
  </si>
  <si>
    <t>迪載</t>
  </si>
  <si>
    <t>적재</t>
  </si>
  <si>
    <t>折衝將軍行龍驤衛副護軍僉知中樞府事</t>
  </si>
  <si>
    <t>白守</t>
  </si>
  <si>
    <t>백수</t>
  </si>
  <si>
    <t>㐚未</t>
  </si>
  <si>
    <t>올미</t>
  </si>
  <si>
    <t>李命春</t>
  </si>
  <si>
    <t>明叔</t>
  </si>
  <si>
    <t>명숙</t>
  </si>
  <si>
    <t>實奉</t>
  </si>
  <si>
    <t>실봉</t>
  </si>
  <si>
    <t>李德哲</t>
  </si>
  <si>
    <t>就丹</t>
  </si>
  <si>
    <t>취단</t>
  </si>
  <si>
    <t>이덕찬</t>
  </si>
  <si>
    <t>德贊</t>
  </si>
  <si>
    <t>덕찬</t>
  </si>
  <si>
    <t>嘉善大夫漢城府右尹兼五衛都摠府副摠官</t>
  </si>
  <si>
    <t>가선대부한성부우윤겸오위도총부부총관</t>
  </si>
  <si>
    <t>贈通政大夫工曹參議</t>
  </si>
  <si>
    <t>李興泰</t>
  </si>
  <si>
    <t>덕례</t>
  </si>
  <si>
    <t>淸吉</t>
  </si>
  <si>
    <t>청길</t>
  </si>
  <si>
    <t>承鶴</t>
  </si>
  <si>
    <t>승학</t>
  </si>
  <si>
    <t>韓江金</t>
  </si>
  <si>
    <t>한강금</t>
  </si>
  <si>
    <t>用才</t>
  </si>
  <si>
    <t>용재</t>
  </si>
  <si>
    <t>石女</t>
  </si>
  <si>
    <t>석녀</t>
  </si>
  <si>
    <t>鄭小斤助是</t>
  </si>
  <si>
    <t>정소근조시</t>
  </si>
  <si>
    <t>小斤助是</t>
  </si>
  <si>
    <t>順卜</t>
  </si>
  <si>
    <t>徐甲千</t>
  </si>
  <si>
    <t>蔚珍</t>
  </si>
  <si>
    <t>울진</t>
  </si>
  <si>
    <t>貴伯</t>
  </si>
  <si>
    <t>귀백</t>
  </si>
  <si>
    <t>彦武</t>
  </si>
  <si>
    <t>언무</t>
  </si>
  <si>
    <t>中宅</t>
  </si>
  <si>
    <t>黃太成</t>
  </si>
  <si>
    <t>황태성</t>
  </si>
  <si>
    <t>性石</t>
  </si>
  <si>
    <t>성석</t>
  </si>
  <si>
    <t>在家軍</t>
  </si>
  <si>
    <t>재가군</t>
  </si>
  <si>
    <t>性采</t>
  </si>
  <si>
    <t>楊用三</t>
  </si>
  <si>
    <t>양용삼</t>
  </si>
  <si>
    <t>長水驛吏</t>
  </si>
  <si>
    <t>장수역리</t>
  </si>
  <si>
    <t>用三</t>
  </si>
  <si>
    <t>용삼</t>
  </si>
  <si>
    <t>士萬</t>
  </si>
  <si>
    <t>長守</t>
  </si>
  <si>
    <t>장수</t>
  </si>
  <si>
    <t>嘉善大夫中樞府事</t>
  </si>
  <si>
    <t>가선대부중추부사</t>
  </si>
  <si>
    <t>李萬伯</t>
  </si>
  <si>
    <t>司</t>
  </si>
  <si>
    <t>사</t>
  </si>
  <si>
    <t>孝寧</t>
  </si>
  <si>
    <t>哲伊</t>
  </si>
  <si>
    <t>철이</t>
  </si>
  <si>
    <t>郞密</t>
  </si>
  <si>
    <t>辰發</t>
  </si>
  <si>
    <t>진발</t>
  </si>
  <si>
    <t>千望月</t>
  </si>
  <si>
    <t>천망월</t>
  </si>
  <si>
    <t>徐夢老未</t>
  </si>
  <si>
    <t>朴牙只</t>
  </si>
  <si>
    <t>박아지</t>
  </si>
  <si>
    <t>成九</t>
  </si>
  <si>
    <t>世曾</t>
  </si>
  <si>
    <t>세증</t>
  </si>
  <si>
    <t>宗民</t>
  </si>
  <si>
    <t>종민</t>
  </si>
  <si>
    <t>李命立</t>
  </si>
  <si>
    <t>白叱山</t>
  </si>
  <si>
    <t>백질산</t>
  </si>
  <si>
    <t>夢老未</t>
  </si>
  <si>
    <t>銀奉</t>
  </si>
  <si>
    <t>은봉</t>
  </si>
  <si>
    <t>以萬</t>
  </si>
  <si>
    <t>이만</t>
  </si>
  <si>
    <t>魯德化</t>
  </si>
  <si>
    <t>興世</t>
  </si>
  <si>
    <t>흥세</t>
  </si>
  <si>
    <t>李仁厚</t>
  </si>
  <si>
    <t>府馬軍保人</t>
  </si>
  <si>
    <t>부마군보인</t>
  </si>
  <si>
    <t>希守</t>
  </si>
  <si>
    <t>희수</t>
  </si>
  <si>
    <t>鄭碩仲</t>
  </si>
  <si>
    <t>정석중</t>
  </si>
  <si>
    <t>碩仲</t>
  </si>
  <si>
    <t>석중</t>
  </si>
  <si>
    <t>順奉</t>
  </si>
  <si>
    <t>순봉</t>
  </si>
  <si>
    <t>金必云</t>
  </si>
  <si>
    <t>莫相</t>
  </si>
  <si>
    <t>막상</t>
  </si>
  <si>
    <t>忠國</t>
  </si>
  <si>
    <t>충국</t>
  </si>
  <si>
    <t>戒上</t>
  </si>
  <si>
    <t>계상</t>
  </si>
  <si>
    <t>李明哲</t>
  </si>
  <si>
    <t>興才</t>
  </si>
  <si>
    <t>흥재</t>
  </si>
  <si>
    <t>吳得載</t>
  </si>
  <si>
    <t>오득재</t>
  </si>
  <si>
    <t>瑞鳳</t>
  </si>
  <si>
    <t>서봉</t>
  </si>
  <si>
    <t>禮南</t>
  </si>
  <si>
    <t>裵白芸</t>
  </si>
  <si>
    <t>배백운</t>
  </si>
  <si>
    <t>德發</t>
  </si>
  <si>
    <t>덕발</t>
  </si>
  <si>
    <t>愛岦</t>
  </si>
  <si>
    <t>애립</t>
  </si>
  <si>
    <t>金琴善</t>
  </si>
  <si>
    <t>仇太三</t>
  </si>
  <si>
    <t>구태삼</t>
  </si>
  <si>
    <t>仇</t>
  </si>
  <si>
    <t>漢柱</t>
  </si>
  <si>
    <t>한주</t>
  </si>
  <si>
    <t>光迪</t>
  </si>
  <si>
    <t>광적</t>
  </si>
  <si>
    <t>泰良</t>
  </si>
  <si>
    <t>태량</t>
  </si>
  <si>
    <t>吳繼善</t>
  </si>
  <si>
    <t>오계선</t>
  </si>
  <si>
    <t>次白</t>
  </si>
  <si>
    <t>차백</t>
  </si>
  <si>
    <t>日生</t>
  </si>
  <si>
    <t>일생</t>
  </si>
  <si>
    <t>朴哲</t>
  </si>
  <si>
    <t>박철</t>
  </si>
  <si>
    <t>士元</t>
  </si>
  <si>
    <t>用世</t>
  </si>
  <si>
    <t>용세</t>
  </si>
  <si>
    <t>李日孫</t>
  </si>
  <si>
    <t>이일손</t>
  </si>
  <si>
    <t>莫男</t>
  </si>
  <si>
    <t>막남</t>
  </si>
  <si>
    <t>李月光</t>
  </si>
  <si>
    <t>延安</t>
  </si>
  <si>
    <t>연안</t>
  </si>
  <si>
    <t>太右</t>
  </si>
  <si>
    <t>태우</t>
  </si>
  <si>
    <t>再命</t>
  </si>
  <si>
    <t>允業</t>
  </si>
  <si>
    <t>윤업</t>
  </si>
  <si>
    <t>安福仁</t>
  </si>
  <si>
    <t>안복인</t>
  </si>
  <si>
    <t>羅天翼</t>
  </si>
  <si>
    <t>나천익</t>
  </si>
  <si>
    <t>天翼</t>
  </si>
  <si>
    <t>천익</t>
  </si>
  <si>
    <t>御侮將軍行訓鍊院主簿</t>
  </si>
  <si>
    <t>韓世老</t>
  </si>
  <si>
    <t>한세로</t>
  </si>
  <si>
    <t>內洞</t>
  </si>
  <si>
    <t>내동</t>
  </si>
  <si>
    <t>裵廣德</t>
  </si>
  <si>
    <t>배광덕</t>
  </si>
  <si>
    <t>右進</t>
  </si>
  <si>
    <t>沈</t>
  </si>
  <si>
    <t>介男</t>
  </si>
  <si>
    <t>개남</t>
  </si>
  <si>
    <t>元先</t>
  </si>
  <si>
    <t>원선</t>
  </si>
  <si>
    <t>朴海龍</t>
  </si>
  <si>
    <t>박해룡</t>
  </si>
  <si>
    <t>朴萬得</t>
  </si>
  <si>
    <t>박만득</t>
  </si>
  <si>
    <t>萬得</t>
  </si>
  <si>
    <t>만득</t>
  </si>
  <si>
    <t>命再</t>
  </si>
  <si>
    <t>명재</t>
  </si>
  <si>
    <t>千碩</t>
  </si>
  <si>
    <t>金莫同</t>
  </si>
  <si>
    <t>林日連</t>
  </si>
  <si>
    <t>京步軍</t>
  </si>
  <si>
    <t>경보군</t>
  </si>
  <si>
    <t>全有福</t>
  </si>
  <si>
    <t>전유복</t>
  </si>
  <si>
    <t>有福</t>
  </si>
  <si>
    <t>就慶</t>
  </si>
  <si>
    <t>취경</t>
  </si>
  <si>
    <t>遊英</t>
  </si>
  <si>
    <t>弓山</t>
  </si>
  <si>
    <t>궁산</t>
  </si>
  <si>
    <t>金聖萬</t>
  </si>
  <si>
    <t>千重</t>
  </si>
  <si>
    <t>천중</t>
  </si>
  <si>
    <t>金太雄</t>
  </si>
  <si>
    <t>鄭雲德</t>
  </si>
  <si>
    <t>정운덕</t>
  </si>
  <si>
    <t>吳得采</t>
  </si>
  <si>
    <t>오득채</t>
  </si>
  <si>
    <t>得采</t>
  </si>
  <si>
    <t>득채</t>
  </si>
  <si>
    <t>繼善</t>
  </si>
  <si>
    <t>裵自雲</t>
  </si>
  <si>
    <t>배자운</t>
  </si>
  <si>
    <t>世龍</t>
  </si>
  <si>
    <t>세룡</t>
  </si>
  <si>
    <t>信澤</t>
  </si>
  <si>
    <t>신택</t>
  </si>
  <si>
    <t>福</t>
  </si>
  <si>
    <t>복</t>
  </si>
  <si>
    <t>曺德善</t>
  </si>
  <si>
    <t>조덕선</t>
  </si>
  <si>
    <t>買得奴守牒火兵</t>
  </si>
  <si>
    <t>매득노수첩화병</t>
  </si>
  <si>
    <t>守乭</t>
  </si>
  <si>
    <t>수돌</t>
  </si>
  <si>
    <t>朴聃</t>
  </si>
  <si>
    <t>박담</t>
  </si>
  <si>
    <t>聃</t>
  </si>
  <si>
    <t>담</t>
  </si>
  <si>
    <t>芝黃</t>
  </si>
  <si>
    <t>지황</t>
  </si>
  <si>
    <t>碩慶</t>
  </si>
  <si>
    <t>석경</t>
  </si>
  <si>
    <t>李極天</t>
  </si>
  <si>
    <t>聖德</t>
  </si>
  <si>
    <t>성덕</t>
  </si>
  <si>
    <t>尹尙軫</t>
  </si>
  <si>
    <t>윤상진</t>
  </si>
  <si>
    <t>尙軫</t>
  </si>
  <si>
    <t>상진</t>
  </si>
  <si>
    <t>正甲</t>
  </si>
  <si>
    <t>정갑</t>
  </si>
  <si>
    <t>福夏</t>
  </si>
  <si>
    <t>복하</t>
  </si>
  <si>
    <t>白致雲</t>
  </si>
  <si>
    <t>백치운</t>
  </si>
  <si>
    <t>世化</t>
  </si>
  <si>
    <t>白雲</t>
  </si>
  <si>
    <t>백운</t>
  </si>
  <si>
    <t>金仁元</t>
  </si>
  <si>
    <t>興守</t>
  </si>
  <si>
    <t>先女</t>
  </si>
  <si>
    <t>雲德</t>
  </si>
  <si>
    <t>운덕</t>
  </si>
  <si>
    <t>尙化</t>
  </si>
  <si>
    <t>상화</t>
  </si>
  <si>
    <t>性右</t>
  </si>
  <si>
    <t>用采</t>
  </si>
  <si>
    <t>용채</t>
  </si>
  <si>
    <t>崔命再</t>
  </si>
  <si>
    <t>최명재</t>
  </si>
  <si>
    <t>東碩</t>
  </si>
  <si>
    <t>동석</t>
  </si>
  <si>
    <t>軍牢保</t>
  </si>
  <si>
    <t>군뢰보</t>
  </si>
  <si>
    <t>東必</t>
  </si>
  <si>
    <t>동필</t>
  </si>
  <si>
    <t>楊德守</t>
  </si>
  <si>
    <t>양덕수</t>
  </si>
  <si>
    <t>德守</t>
  </si>
  <si>
    <t>덕수</t>
  </si>
  <si>
    <t>長壽</t>
  </si>
  <si>
    <t>世白</t>
  </si>
  <si>
    <t>세백</t>
  </si>
  <si>
    <t>金㖰</t>
  </si>
  <si>
    <t>금똥</t>
  </si>
  <si>
    <t>萬貴</t>
  </si>
  <si>
    <t>만귀</t>
  </si>
  <si>
    <t>尹貴同</t>
  </si>
  <si>
    <t>윤귀동</t>
  </si>
  <si>
    <t>日才</t>
  </si>
  <si>
    <t>일재</t>
  </si>
  <si>
    <t>韓連伊</t>
  </si>
  <si>
    <t>한연이</t>
  </si>
  <si>
    <t>栢子山直</t>
  </si>
  <si>
    <t>백자산직</t>
  </si>
  <si>
    <t>連伊</t>
  </si>
  <si>
    <t>天祿</t>
  </si>
  <si>
    <t>천록</t>
  </si>
  <si>
    <t>應信</t>
  </si>
  <si>
    <t>응신</t>
  </si>
  <si>
    <t>金世愛</t>
  </si>
  <si>
    <t>大中</t>
  </si>
  <si>
    <t>哲</t>
  </si>
  <si>
    <t>聲萬</t>
  </si>
  <si>
    <t>許萬千</t>
  </si>
  <si>
    <t>허만천</t>
  </si>
  <si>
    <t>金善己</t>
  </si>
  <si>
    <t>김선기</t>
  </si>
  <si>
    <t>以善</t>
  </si>
  <si>
    <t>이선</t>
  </si>
  <si>
    <t>連才</t>
  </si>
  <si>
    <t>聖爲</t>
  </si>
  <si>
    <t>성위</t>
  </si>
  <si>
    <t>朴仁德</t>
  </si>
  <si>
    <t>박인덕</t>
  </si>
  <si>
    <t>裵化德</t>
  </si>
  <si>
    <t>배화덕</t>
  </si>
  <si>
    <t>化德</t>
  </si>
  <si>
    <t>화덕</t>
  </si>
  <si>
    <t>李明春</t>
  </si>
  <si>
    <t>朴厚宗</t>
  </si>
  <si>
    <t>박후종</t>
  </si>
  <si>
    <t>明淑</t>
  </si>
  <si>
    <t>具仁宅</t>
  </si>
  <si>
    <t>구인택</t>
  </si>
  <si>
    <t>命淑</t>
  </si>
  <si>
    <t>㐥東</t>
  </si>
  <si>
    <t>설동</t>
  </si>
  <si>
    <t>宗垈</t>
  </si>
  <si>
    <t>종대</t>
  </si>
  <si>
    <t>春獻</t>
  </si>
  <si>
    <t>춘헌</t>
  </si>
  <si>
    <t>李春業</t>
  </si>
  <si>
    <t>聖右</t>
  </si>
  <si>
    <t>性淡</t>
  </si>
  <si>
    <t>성담</t>
  </si>
  <si>
    <t>性三</t>
  </si>
  <si>
    <t>성삼</t>
  </si>
  <si>
    <t>金彦福</t>
  </si>
  <si>
    <t>김언복</t>
  </si>
  <si>
    <t>彦福</t>
  </si>
  <si>
    <t>廷潤</t>
  </si>
  <si>
    <t>정윤</t>
  </si>
  <si>
    <t>通訓大夫行谷城縣監南原鎭管僉節制都尉</t>
  </si>
  <si>
    <t>통훈대부행곡성현감남원진관첨절제도위</t>
  </si>
  <si>
    <t>呂重</t>
  </si>
  <si>
    <t>展力副衛振威將軍訓鍊院判官</t>
  </si>
  <si>
    <t>전력부위진위장군훈련원판관</t>
  </si>
  <si>
    <t>李枝白</t>
  </si>
  <si>
    <t>徐命守</t>
  </si>
  <si>
    <t>서명수</t>
  </si>
  <si>
    <t>禹有三</t>
  </si>
  <si>
    <t>우유삼</t>
  </si>
  <si>
    <t>有三</t>
  </si>
  <si>
    <t>유삼</t>
  </si>
  <si>
    <t>孫世</t>
  </si>
  <si>
    <t>손세</t>
  </si>
  <si>
    <t>春二</t>
  </si>
  <si>
    <t>춘이</t>
  </si>
  <si>
    <t>金貴述</t>
  </si>
  <si>
    <t>用先</t>
  </si>
  <si>
    <t>용선</t>
  </si>
  <si>
    <t>裵德希</t>
  </si>
  <si>
    <t>배덕희</t>
  </si>
  <si>
    <t>德希</t>
  </si>
  <si>
    <t>덕희</t>
  </si>
  <si>
    <t>折衝將軍僉知中樞府事</t>
  </si>
  <si>
    <t>절충장군첨지중추부사</t>
  </si>
  <si>
    <t>李鳴春</t>
  </si>
  <si>
    <t>漢守</t>
  </si>
  <si>
    <t>한수</t>
  </si>
  <si>
    <t>通訓大夫</t>
  </si>
  <si>
    <t>통훈대부</t>
  </si>
  <si>
    <t>自叱老未</t>
  </si>
  <si>
    <t>折衝將</t>
  </si>
  <si>
    <t>절충장</t>
  </si>
  <si>
    <t>朴上老</t>
  </si>
  <si>
    <t>박상로</t>
  </si>
  <si>
    <t>崔垕鎭</t>
  </si>
  <si>
    <t>최후진</t>
  </si>
  <si>
    <t>興祿</t>
  </si>
  <si>
    <t>흥록</t>
  </si>
  <si>
    <t>崙錫</t>
  </si>
  <si>
    <t>通訓大夫司憲府監察</t>
  </si>
  <si>
    <t>통훈대부사헌부감찰</t>
  </si>
  <si>
    <t>孫鎭國</t>
  </si>
  <si>
    <t>손진국</t>
  </si>
  <si>
    <t>得慶</t>
  </si>
  <si>
    <t>득경</t>
  </si>
  <si>
    <t>相垕</t>
  </si>
  <si>
    <t>상후</t>
  </si>
  <si>
    <t>先</t>
  </si>
  <si>
    <t>선</t>
  </si>
  <si>
    <t>姜壽天</t>
  </si>
  <si>
    <t>강수천</t>
  </si>
  <si>
    <t>草奉</t>
  </si>
  <si>
    <t>長只</t>
  </si>
  <si>
    <t>丁丹</t>
  </si>
  <si>
    <t>정단</t>
  </si>
  <si>
    <t>仰役自首</t>
  </si>
  <si>
    <t>앙역자수</t>
  </si>
  <si>
    <t>吳元甫</t>
  </si>
  <si>
    <t>오원보</t>
  </si>
  <si>
    <t>表忠院生</t>
  </si>
  <si>
    <t>표충원생</t>
  </si>
  <si>
    <t>元甫</t>
  </si>
  <si>
    <t>원보</t>
  </si>
  <si>
    <t>嘉善大夫行龍驤衛副護軍</t>
  </si>
  <si>
    <t>太守</t>
  </si>
  <si>
    <t>태수</t>
  </si>
  <si>
    <t>天柱</t>
  </si>
  <si>
    <t>천주</t>
  </si>
  <si>
    <t>致亨</t>
  </si>
  <si>
    <t>치형</t>
  </si>
  <si>
    <t>姜進明</t>
  </si>
  <si>
    <t>강진명</t>
  </si>
  <si>
    <t>守牒火兵</t>
  </si>
  <si>
    <t>수첩화병</t>
  </si>
  <si>
    <t>팔십이</t>
  </si>
  <si>
    <t>御營除色軍</t>
  </si>
  <si>
    <t>어영제색군</t>
  </si>
  <si>
    <t>命守</t>
  </si>
  <si>
    <t>得才</t>
  </si>
  <si>
    <t>進矣</t>
  </si>
  <si>
    <t>진의</t>
  </si>
  <si>
    <t>仁化</t>
  </si>
  <si>
    <t>인화</t>
  </si>
  <si>
    <t>金莫金</t>
  </si>
  <si>
    <t>周三</t>
  </si>
  <si>
    <t>주삼</t>
  </si>
  <si>
    <t>同萬</t>
  </si>
  <si>
    <t>李日三</t>
  </si>
  <si>
    <t>申朔不里</t>
  </si>
  <si>
    <t>姜文才</t>
  </si>
  <si>
    <t>강문재</t>
  </si>
  <si>
    <t>進三</t>
  </si>
  <si>
    <t>진삼</t>
  </si>
  <si>
    <t>元命</t>
  </si>
  <si>
    <t>원명</t>
  </si>
  <si>
    <t>承立</t>
  </si>
  <si>
    <t>승립</t>
  </si>
  <si>
    <t>權牙只</t>
  </si>
  <si>
    <t>권아지</t>
  </si>
  <si>
    <t>方</t>
  </si>
  <si>
    <t>방</t>
  </si>
  <si>
    <t>江陽</t>
  </si>
  <si>
    <t>강양</t>
  </si>
  <si>
    <t>致萬</t>
  </si>
  <si>
    <t>치만</t>
  </si>
  <si>
    <t>周明</t>
  </si>
  <si>
    <t>주명</t>
  </si>
  <si>
    <t>遠石</t>
  </si>
  <si>
    <t>원석</t>
  </si>
  <si>
    <t>신삭부리</t>
  </si>
  <si>
    <t>朔不里</t>
  </si>
  <si>
    <t>善佑</t>
  </si>
  <si>
    <t>선우</t>
  </si>
  <si>
    <t>突伊</t>
  </si>
  <si>
    <t>李致雲</t>
  </si>
  <si>
    <t>春希</t>
  </si>
  <si>
    <t>춘희</t>
  </si>
  <si>
    <t>順日</t>
  </si>
  <si>
    <t>순일</t>
  </si>
  <si>
    <t>李先</t>
  </si>
  <si>
    <t>黃之碩</t>
  </si>
  <si>
    <t>황지석</t>
  </si>
  <si>
    <t>裵乭伊</t>
  </si>
  <si>
    <t>배돌이</t>
  </si>
  <si>
    <t>千德官</t>
  </si>
  <si>
    <t>천덕관</t>
  </si>
  <si>
    <t>分伊</t>
  </si>
  <si>
    <t>분이</t>
  </si>
  <si>
    <t>天之</t>
  </si>
  <si>
    <t>李貴仁</t>
  </si>
  <si>
    <t>羅弘章故代妻</t>
  </si>
  <si>
    <t>錦山</t>
  </si>
  <si>
    <t>금산</t>
  </si>
  <si>
    <t>聲振</t>
  </si>
  <si>
    <t>重弼</t>
  </si>
  <si>
    <t>중필</t>
  </si>
  <si>
    <t>象坤</t>
  </si>
  <si>
    <t>상곤</t>
  </si>
  <si>
    <t>李東直</t>
  </si>
  <si>
    <t>厚丹</t>
  </si>
  <si>
    <t>후단</t>
  </si>
  <si>
    <t>金鳳大</t>
  </si>
  <si>
    <t>김봉대</t>
  </si>
  <si>
    <t>鳳大</t>
  </si>
  <si>
    <t>봉대</t>
  </si>
  <si>
    <t>仁生</t>
  </si>
  <si>
    <t>인생</t>
  </si>
  <si>
    <t>命吉</t>
  </si>
  <si>
    <t>尹時元</t>
  </si>
  <si>
    <t>윤시원</t>
  </si>
  <si>
    <t>廣出伊</t>
  </si>
  <si>
    <t>광출이</t>
  </si>
  <si>
    <t>萬戶</t>
  </si>
  <si>
    <t>만호</t>
  </si>
  <si>
    <t>千金</t>
  </si>
  <si>
    <t>천금</t>
  </si>
  <si>
    <t>李助是</t>
  </si>
  <si>
    <t>金福三</t>
  </si>
  <si>
    <t>楊助是</t>
  </si>
  <si>
    <t>양조시</t>
  </si>
  <si>
    <t>李萬日</t>
  </si>
  <si>
    <t>就悅</t>
  </si>
  <si>
    <t>취열</t>
  </si>
  <si>
    <t>엇남</t>
  </si>
  <si>
    <t>自哲</t>
  </si>
  <si>
    <t>자철</t>
  </si>
  <si>
    <t>朴斗京</t>
  </si>
  <si>
    <t>박두경</t>
  </si>
  <si>
    <t>裵龍儀</t>
  </si>
  <si>
    <t>배용의</t>
  </si>
  <si>
    <t>架山守牒軍官</t>
  </si>
  <si>
    <t>龍儀</t>
  </si>
  <si>
    <t>分相</t>
  </si>
  <si>
    <t>徐順發</t>
  </si>
  <si>
    <t>서순발</t>
  </si>
  <si>
    <t>大益</t>
  </si>
  <si>
    <t>대익</t>
  </si>
  <si>
    <t>錫三</t>
  </si>
  <si>
    <t>석삼</t>
  </si>
  <si>
    <t>時雄</t>
  </si>
  <si>
    <t>시웅</t>
  </si>
  <si>
    <t>裵達文</t>
  </si>
  <si>
    <t>배달문</t>
  </si>
  <si>
    <t>裵正林代子</t>
  </si>
  <si>
    <t>배정림대자</t>
  </si>
  <si>
    <t>正林</t>
  </si>
  <si>
    <t>정림</t>
  </si>
  <si>
    <t>德禮</t>
  </si>
  <si>
    <t>朴小斤牙只</t>
  </si>
  <si>
    <t>박소근아지</t>
  </si>
  <si>
    <t>斗談</t>
  </si>
  <si>
    <t>두담</t>
  </si>
  <si>
    <t>德興</t>
  </si>
  <si>
    <t>덕흥</t>
  </si>
  <si>
    <t>時徽</t>
  </si>
  <si>
    <t>시휘</t>
  </si>
  <si>
    <t>曺益文</t>
  </si>
  <si>
    <t>조익문</t>
  </si>
  <si>
    <t>김복삼</t>
  </si>
  <si>
    <t>福三</t>
  </si>
  <si>
    <t>化京</t>
  </si>
  <si>
    <t>화경</t>
  </si>
  <si>
    <t>李無知</t>
  </si>
  <si>
    <t>李孫世</t>
  </si>
  <si>
    <t>이손세</t>
  </si>
  <si>
    <t>李聖順</t>
  </si>
  <si>
    <t>同知中樞府事</t>
  </si>
  <si>
    <t>동지중추부사</t>
  </si>
  <si>
    <t>중례</t>
  </si>
  <si>
    <t>成好</t>
  </si>
  <si>
    <t>성호</t>
  </si>
  <si>
    <t>李戒尙</t>
  </si>
  <si>
    <t>裵孫發</t>
  </si>
  <si>
    <t>배손발</t>
  </si>
  <si>
    <t>孫發</t>
  </si>
  <si>
    <t>손발</t>
  </si>
  <si>
    <t>尙右</t>
  </si>
  <si>
    <t>상우</t>
  </si>
  <si>
    <t>四卜</t>
  </si>
  <si>
    <t>正伊</t>
  </si>
  <si>
    <t>정이</t>
  </si>
  <si>
    <t>金益中</t>
  </si>
  <si>
    <t>世百</t>
  </si>
  <si>
    <t>日明</t>
  </si>
  <si>
    <t>李希達</t>
  </si>
  <si>
    <t>興陽</t>
  </si>
  <si>
    <t>흥양</t>
  </si>
  <si>
    <t>永孫</t>
  </si>
  <si>
    <t>영손</t>
  </si>
  <si>
    <t>禹日奉</t>
  </si>
  <si>
    <t>우일봉</t>
  </si>
  <si>
    <t>不之</t>
  </si>
  <si>
    <t>金世光</t>
  </si>
  <si>
    <t>萬葉</t>
  </si>
  <si>
    <t>만엽</t>
  </si>
  <si>
    <t>鄭夫之</t>
  </si>
  <si>
    <t>정부지</t>
  </si>
  <si>
    <t>百安里</t>
  </si>
  <si>
    <t>백안리</t>
  </si>
  <si>
    <t>李光雲</t>
  </si>
  <si>
    <t>尹聖殷</t>
  </si>
  <si>
    <t>윤성은</t>
  </si>
  <si>
    <t>聖殷</t>
  </si>
  <si>
    <t>성은</t>
  </si>
  <si>
    <t>益采</t>
  </si>
  <si>
    <t>익채</t>
  </si>
  <si>
    <t>禦侮將軍行龍驤衛副司果</t>
  </si>
  <si>
    <t>先同</t>
  </si>
  <si>
    <t>선동</t>
  </si>
  <si>
    <t>老職嘉善大夫僉知中樞府事</t>
  </si>
  <si>
    <t>元立</t>
  </si>
  <si>
    <t>원립</t>
  </si>
  <si>
    <t>李彦網</t>
  </si>
  <si>
    <t>率弟</t>
  </si>
  <si>
    <t>솔제</t>
  </si>
  <si>
    <t>致雲</t>
  </si>
  <si>
    <t>치운</t>
  </si>
  <si>
    <t>百院院生</t>
  </si>
  <si>
    <t>백원원생</t>
  </si>
  <si>
    <t>慶福</t>
  </si>
  <si>
    <t>경복</t>
  </si>
  <si>
    <t>南</t>
  </si>
  <si>
    <t>남</t>
  </si>
  <si>
    <t>羅明迪</t>
  </si>
  <si>
    <t>나명적</t>
  </si>
  <si>
    <t>明迪</t>
  </si>
  <si>
    <t>汝仁</t>
  </si>
  <si>
    <t>여인</t>
  </si>
  <si>
    <t>都仁碩</t>
  </si>
  <si>
    <t>도인석</t>
  </si>
  <si>
    <t>百原院院生</t>
  </si>
  <si>
    <t>백원원원생</t>
  </si>
  <si>
    <t>正元</t>
  </si>
  <si>
    <t>정원</t>
  </si>
  <si>
    <t>帶率軍官</t>
  </si>
  <si>
    <t>대솔군관</t>
  </si>
  <si>
    <t>正來</t>
  </si>
  <si>
    <t>정래</t>
  </si>
  <si>
    <t>巡刻手</t>
  </si>
  <si>
    <t>순각수</t>
  </si>
  <si>
    <t>美永</t>
  </si>
  <si>
    <t>미영</t>
  </si>
  <si>
    <t>崔龍九</t>
  </si>
  <si>
    <t>최용구</t>
  </si>
  <si>
    <t>龍九</t>
  </si>
  <si>
    <t>世迪</t>
  </si>
  <si>
    <t>세적</t>
  </si>
  <si>
    <t>應文</t>
  </si>
  <si>
    <t>응문</t>
  </si>
  <si>
    <t>碩復</t>
  </si>
  <si>
    <t>黃鎭哲</t>
  </si>
  <si>
    <t>황진철</t>
  </si>
  <si>
    <t>夏庸</t>
  </si>
  <si>
    <t>하용</t>
  </si>
  <si>
    <t>載盛</t>
  </si>
  <si>
    <t>재성</t>
  </si>
  <si>
    <t>萬原</t>
  </si>
  <si>
    <t>尹時琴</t>
  </si>
  <si>
    <t>윤시금</t>
  </si>
  <si>
    <t>昌業</t>
  </si>
  <si>
    <t>창업</t>
  </si>
  <si>
    <t>昌東</t>
  </si>
  <si>
    <t>창동</t>
  </si>
  <si>
    <t>辛丑逃亡</t>
  </si>
  <si>
    <t>신축도망</t>
  </si>
  <si>
    <t>이광운</t>
  </si>
  <si>
    <t>光雲</t>
  </si>
  <si>
    <t>광운</t>
  </si>
  <si>
    <t>廷淑</t>
  </si>
  <si>
    <t>정숙</t>
  </si>
  <si>
    <t>龜祥</t>
  </si>
  <si>
    <t>구상</t>
  </si>
  <si>
    <t>黃運必</t>
  </si>
  <si>
    <t>황운필</t>
  </si>
  <si>
    <t>再乞</t>
  </si>
  <si>
    <t>재걸</t>
  </si>
  <si>
    <t>景翰</t>
  </si>
  <si>
    <t>경한</t>
  </si>
  <si>
    <t>李月賢</t>
  </si>
  <si>
    <t>光貴</t>
  </si>
  <si>
    <t>광귀</t>
  </si>
  <si>
    <t>巡水鐵匠保</t>
  </si>
  <si>
    <t>순수철장보</t>
  </si>
  <si>
    <t>命大</t>
  </si>
  <si>
    <t>명대</t>
  </si>
  <si>
    <t>崔靖泰</t>
  </si>
  <si>
    <t>최정태</t>
  </si>
  <si>
    <t>靖泰</t>
  </si>
  <si>
    <t>정태</t>
  </si>
  <si>
    <t>五山</t>
  </si>
  <si>
    <t>오산</t>
  </si>
  <si>
    <t>宗岱</t>
  </si>
  <si>
    <t>千萬祐</t>
  </si>
  <si>
    <t>천만우</t>
  </si>
  <si>
    <t>千</t>
  </si>
  <si>
    <t>천</t>
  </si>
  <si>
    <t>信山</t>
  </si>
  <si>
    <t>신산</t>
  </si>
  <si>
    <t>源天</t>
  </si>
  <si>
    <t>원천</t>
  </si>
  <si>
    <t>徐舜浡</t>
  </si>
  <si>
    <t>遠山容</t>
  </si>
  <si>
    <t>원산용</t>
  </si>
  <si>
    <t>萬國</t>
  </si>
  <si>
    <t>만국</t>
  </si>
  <si>
    <t>自梅</t>
  </si>
  <si>
    <t>宋元才</t>
  </si>
  <si>
    <t>송원재</t>
  </si>
  <si>
    <t>楊雨田</t>
  </si>
  <si>
    <t>양우전</t>
  </si>
  <si>
    <t>雨田</t>
  </si>
  <si>
    <t>우전</t>
  </si>
  <si>
    <t>碩命</t>
  </si>
  <si>
    <t>석명</t>
  </si>
  <si>
    <t>寶音金</t>
  </si>
  <si>
    <t>보음금</t>
  </si>
  <si>
    <t>金道憲</t>
  </si>
  <si>
    <t>老職折衝將軍行龍驤衛副護軍</t>
  </si>
  <si>
    <t>方上</t>
  </si>
  <si>
    <t>방상</t>
  </si>
  <si>
    <t>太江</t>
  </si>
  <si>
    <t>태강</t>
  </si>
  <si>
    <t>銀用</t>
  </si>
  <si>
    <t>은용</t>
  </si>
  <si>
    <t>朴碩鳳</t>
  </si>
  <si>
    <t>박석봉</t>
  </si>
  <si>
    <t>外孫女</t>
  </si>
  <si>
    <t>외손녀</t>
  </si>
  <si>
    <t>김봉초</t>
  </si>
  <si>
    <t>府軍官老除</t>
  </si>
  <si>
    <t>麗龜</t>
  </si>
  <si>
    <t>世鏡</t>
  </si>
  <si>
    <t>세경</t>
  </si>
  <si>
    <t>天</t>
  </si>
  <si>
    <t>李貴祥</t>
  </si>
  <si>
    <t>武業</t>
  </si>
  <si>
    <t>무업</t>
  </si>
  <si>
    <t>就孫</t>
  </si>
  <si>
    <t>취손</t>
  </si>
  <si>
    <t>就用</t>
  </si>
  <si>
    <t>취용</t>
  </si>
  <si>
    <t>宋元宰</t>
  </si>
  <si>
    <t>討捕軍官</t>
  </si>
  <si>
    <t>토포군관</t>
  </si>
  <si>
    <t>元宰</t>
  </si>
  <si>
    <t>원재</t>
  </si>
  <si>
    <t>陜川</t>
  </si>
  <si>
    <t>합천</t>
  </si>
  <si>
    <t>爾文</t>
  </si>
  <si>
    <t>이문</t>
  </si>
  <si>
    <t>金尙敏</t>
  </si>
  <si>
    <t>善珠</t>
  </si>
  <si>
    <t>振聲</t>
  </si>
  <si>
    <t>自弼</t>
  </si>
  <si>
    <t>자필</t>
  </si>
  <si>
    <t>張永淑</t>
  </si>
  <si>
    <t>장영숙</t>
  </si>
  <si>
    <t>收布</t>
  </si>
  <si>
    <t>수포</t>
  </si>
  <si>
    <t>孟孫</t>
  </si>
  <si>
    <t>맹손</t>
  </si>
  <si>
    <t>命孫</t>
  </si>
  <si>
    <t>李孫</t>
  </si>
  <si>
    <t>女卜</t>
  </si>
  <si>
    <t>崔永彩</t>
  </si>
  <si>
    <t>최영채</t>
  </si>
  <si>
    <t>永彩</t>
  </si>
  <si>
    <t>영채</t>
  </si>
  <si>
    <t>厚起</t>
  </si>
  <si>
    <t>후기</t>
  </si>
  <si>
    <t>奉瑞</t>
  </si>
  <si>
    <t>봉서</t>
  </si>
  <si>
    <t>武成</t>
  </si>
  <si>
    <t>무성</t>
  </si>
  <si>
    <t>李起善</t>
  </si>
  <si>
    <t>萬全</t>
  </si>
  <si>
    <t>만전</t>
  </si>
  <si>
    <t>通政大夫行僉知中樞府事</t>
  </si>
  <si>
    <t>통정대부행첨지중추부사</t>
  </si>
  <si>
    <t>金鼎九</t>
  </si>
  <si>
    <t>巨重</t>
  </si>
  <si>
    <t>거중</t>
  </si>
  <si>
    <t>李萬根</t>
  </si>
  <si>
    <t>이만근</t>
  </si>
  <si>
    <t>幼學李震權故代子</t>
  </si>
  <si>
    <t>萬根</t>
  </si>
  <si>
    <t>만근</t>
  </si>
  <si>
    <t>震權</t>
  </si>
  <si>
    <t>진권</t>
  </si>
  <si>
    <t>申益輔</t>
  </si>
  <si>
    <t>신익보</t>
  </si>
  <si>
    <t>光夏</t>
  </si>
  <si>
    <t>광하</t>
  </si>
  <si>
    <t>善長</t>
  </si>
  <si>
    <t>선장</t>
  </si>
  <si>
    <t>效良</t>
  </si>
  <si>
    <t>효량</t>
  </si>
  <si>
    <t>全聖賓</t>
  </si>
  <si>
    <t>전성빈</t>
  </si>
  <si>
    <t>萬枝</t>
  </si>
  <si>
    <t>만지</t>
  </si>
  <si>
    <t>允宗</t>
  </si>
  <si>
    <t>윤종</t>
  </si>
  <si>
    <t>桂奉</t>
  </si>
  <si>
    <t>계봉</t>
  </si>
  <si>
    <t>桂女</t>
  </si>
  <si>
    <t>계녀</t>
  </si>
  <si>
    <t>桂山</t>
  </si>
  <si>
    <t>계산</t>
  </si>
  <si>
    <t>萬雄</t>
  </si>
  <si>
    <t>만웅</t>
  </si>
  <si>
    <t>正雄</t>
  </si>
  <si>
    <t>정웅</t>
  </si>
  <si>
    <t>日百</t>
  </si>
  <si>
    <t>일백</t>
  </si>
  <si>
    <t>以分</t>
  </si>
  <si>
    <t>이분</t>
  </si>
  <si>
    <t>東上</t>
  </si>
  <si>
    <t>동상</t>
  </si>
  <si>
    <t>귀철</t>
  </si>
  <si>
    <t>香月</t>
  </si>
  <si>
    <t>향월</t>
  </si>
  <si>
    <t>㗡香</t>
  </si>
  <si>
    <t>香業</t>
  </si>
  <si>
    <t>향업</t>
  </si>
  <si>
    <t>莫介</t>
  </si>
  <si>
    <t>막개</t>
  </si>
  <si>
    <t>桂業</t>
  </si>
  <si>
    <t>계업</t>
  </si>
  <si>
    <t>桂孫</t>
  </si>
  <si>
    <t>계손</t>
  </si>
  <si>
    <t>金玉</t>
  </si>
  <si>
    <t>금옥</t>
  </si>
  <si>
    <t>公州</t>
  </si>
  <si>
    <t>공주</t>
  </si>
  <si>
    <t>同金</t>
  </si>
  <si>
    <t>동금</t>
  </si>
  <si>
    <t>大同介</t>
  </si>
  <si>
    <t>대동개</t>
  </si>
  <si>
    <t>同先</t>
  </si>
  <si>
    <t>同女</t>
  </si>
  <si>
    <t>동녀</t>
  </si>
  <si>
    <t>己丑逃亡故</t>
  </si>
  <si>
    <t>기축도망고</t>
  </si>
  <si>
    <t>庚寅逃亡故</t>
  </si>
  <si>
    <t>경인도망고</t>
  </si>
  <si>
    <t>愛先</t>
  </si>
  <si>
    <t>애선</t>
  </si>
  <si>
    <t>韓逸豪</t>
  </si>
  <si>
    <t>한일호</t>
  </si>
  <si>
    <t>新寧水軍兼架山牙兵</t>
  </si>
  <si>
    <t>신녕수군겸가산아병</t>
  </si>
  <si>
    <t>逸豪</t>
  </si>
  <si>
    <t>일호</t>
  </si>
  <si>
    <t>突萬</t>
  </si>
  <si>
    <t>돌만</t>
  </si>
  <si>
    <t>允海</t>
  </si>
  <si>
    <t>老職嘉善</t>
  </si>
  <si>
    <t>金士萬</t>
  </si>
  <si>
    <t>萬起</t>
  </si>
  <si>
    <t>命相</t>
  </si>
  <si>
    <t>명상</t>
  </si>
  <si>
    <t>朴世達</t>
  </si>
  <si>
    <t>박세달</t>
  </si>
  <si>
    <t>崔命崙</t>
  </si>
  <si>
    <t>최명륜</t>
  </si>
  <si>
    <t>조봉대부행전연사직장</t>
  </si>
  <si>
    <t>命崙</t>
  </si>
  <si>
    <t>명륜</t>
  </si>
  <si>
    <t>奉奎</t>
  </si>
  <si>
    <t>봉규</t>
  </si>
  <si>
    <t>松直</t>
  </si>
  <si>
    <t>송직</t>
  </si>
  <si>
    <t>雲海</t>
  </si>
  <si>
    <t>운해</t>
  </si>
  <si>
    <t>崔德立</t>
  </si>
  <si>
    <t>최덕립</t>
  </si>
  <si>
    <t>憶碩</t>
  </si>
  <si>
    <t>元深</t>
  </si>
  <si>
    <t>成東</t>
  </si>
  <si>
    <t>성동</t>
  </si>
  <si>
    <t>王儁吉</t>
  </si>
  <si>
    <t>왕준길</t>
  </si>
  <si>
    <t>原州</t>
  </si>
  <si>
    <t>원주</t>
  </si>
  <si>
    <t>秀宗</t>
  </si>
  <si>
    <t>수종</t>
  </si>
  <si>
    <t>福郞</t>
  </si>
  <si>
    <t>壬辰逃亡故</t>
  </si>
  <si>
    <t>임진도망고</t>
  </si>
  <si>
    <t>取堂</t>
  </si>
  <si>
    <t>취당</t>
  </si>
  <si>
    <t>仁春</t>
  </si>
  <si>
    <t>인춘</t>
  </si>
  <si>
    <t>同堂</t>
  </si>
  <si>
    <t>동당</t>
  </si>
  <si>
    <t>老明</t>
  </si>
  <si>
    <t>美切</t>
  </si>
  <si>
    <t>미절</t>
  </si>
  <si>
    <t>才丹</t>
  </si>
  <si>
    <t>재단</t>
  </si>
  <si>
    <t>尹正才</t>
  </si>
  <si>
    <t>윤정재</t>
  </si>
  <si>
    <t>正才</t>
  </si>
  <si>
    <t>정재</t>
  </si>
  <si>
    <t>命九</t>
  </si>
  <si>
    <t>명구</t>
  </si>
  <si>
    <t>己奉</t>
  </si>
  <si>
    <t>기봉</t>
  </si>
  <si>
    <t>重吉</t>
  </si>
  <si>
    <t>중길</t>
  </si>
  <si>
    <t>李廷淑</t>
  </si>
  <si>
    <t>三先</t>
  </si>
  <si>
    <t>連素</t>
  </si>
  <si>
    <t>立</t>
  </si>
  <si>
    <t>립</t>
  </si>
  <si>
    <t>金福龍</t>
  </si>
  <si>
    <t>裵卜三</t>
  </si>
  <si>
    <t>배복삼</t>
  </si>
  <si>
    <t>寡女黃召史代子</t>
  </si>
  <si>
    <t>과녀황소사대자</t>
  </si>
  <si>
    <t>省峴驛吏</t>
  </si>
  <si>
    <t>성현역리</t>
  </si>
  <si>
    <t>望</t>
  </si>
  <si>
    <t>망</t>
  </si>
  <si>
    <t>來石</t>
  </si>
  <si>
    <t>黃莫石</t>
  </si>
  <si>
    <t>황막석</t>
  </si>
  <si>
    <t>石伊</t>
  </si>
  <si>
    <t>석이</t>
  </si>
  <si>
    <t>好文</t>
  </si>
  <si>
    <t>호문</t>
  </si>
  <si>
    <t>裵士白</t>
  </si>
  <si>
    <t>배사백</t>
  </si>
  <si>
    <t>卜孫</t>
  </si>
  <si>
    <t>복손</t>
  </si>
  <si>
    <t>金成哲</t>
  </si>
  <si>
    <t>김성철</t>
  </si>
  <si>
    <t>成哲</t>
  </si>
  <si>
    <t>進義</t>
  </si>
  <si>
    <t>逸生</t>
  </si>
  <si>
    <t>太斗明</t>
  </si>
  <si>
    <t>태두명</t>
  </si>
  <si>
    <t>平右</t>
  </si>
  <si>
    <t>평우</t>
  </si>
  <si>
    <t>禹命</t>
  </si>
  <si>
    <t>우명</t>
  </si>
  <si>
    <t>成太</t>
  </si>
  <si>
    <t>福大</t>
  </si>
  <si>
    <t>복대</t>
  </si>
  <si>
    <t>福伊</t>
  </si>
  <si>
    <t>尹聖彬</t>
  </si>
  <si>
    <t>윤성빈</t>
  </si>
  <si>
    <t>具福來</t>
  </si>
  <si>
    <t>구복래</t>
  </si>
  <si>
    <t>福來</t>
  </si>
  <si>
    <t>복래</t>
  </si>
  <si>
    <t>希善</t>
  </si>
  <si>
    <t>희선</t>
  </si>
  <si>
    <t>伯</t>
  </si>
  <si>
    <t>萬生</t>
  </si>
  <si>
    <t>만생</t>
  </si>
  <si>
    <t>崔應善</t>
  </si>
  <si>
    <t>최응선</t>
  </si>
  <si>
    <t>尙佐</t>
  </si>
  <si>
    <t>상좌</t>
  </si>
  <si>
    <t>中吉</t>
  </si>
  <si>
    <t>姜自信</t>
  </si>
  <si>
    <t>강자신</t>
  </si>
  <si>
    <t>羅昌福</t>
  </si>
  <si>
    <t>나창복</t>
  </si>
  <si>
    <t>羅連化故代子</t>
  </si>
  <si>
    <t>昌福</t>
  </si>
  <si>
    <t>창복</t>
  </si>
  <si>
    <t>連化</t>
  </si>
  <si>
    <t>世天</t>
  </si>
  <si>
    <t>세천</t>
  </si>
  <si>
    <t>李萬益</t>
  </si>
  <si>
    <t>應秋</t>
  </si>
  <si>
    <t>응추</t>
  </si>
  <si>
    <t>蔣時杰</t>
  </si>
  <si>
    <t>장시걸</t>
  </si>
  <si>
    <t>牙山</t>
  </si>
  <si>
    <t>아산</t>
  </si>
  <si>
    <t>炮保</t>
  </si>
  <si>
    <t>大卜</t>
  </si>
  <si>
    <t>대복</t>
  </si>
  <si>
    <t>李幸福</t>
  </si>
  <si>
    <t>이행복</t>
  </si>
  <si>
    <t>幸福</t>
  </si>
  <si>
    <t>행복</t>
  </si>
  <si>
    <t>德老</t>
  </si>
  <si>
    <t>덕로</t>
  </si>
  <si>
    <t>觀瑞</t>
  </si>
  <si>
    <t>관서</t>
  </si>
  <si>
    <t>光翼</t>
  </si>
  <si>
    <t>광익</t>
  </si>
  <si>
    <t>尹萬柱</t>
  </si>
  <si>
    <t>윤만주</t>
  </si>
  <si>
    <t>處仁</t>
  </si>
  <si>
    <t>처인</t>
  </si>
  <si>
    <t>賢</t>
  </si>
  <si>
    <t>현</t>
  </si>
  <si>
    <t>誡完</t>
  </si>
  <si>
    <t>계완</t>
  </si>
  <si>
    <t>曺國弼</t>
  </si>
  <si>
    <t>조국필</t>
  </si>
  <si>
    <t>成玉</t>
  </si>
  <si>
    <t>성옥</t>
  </si>
  <si>
    <t>聖彬</t>
  </si>
  <si>
    <t>성빈</t>
  </si>
  <si>
    <t>商佐</t>
  </si>
  <si>
    <t>姜自先</t>
  </si>
  <si>
    <t>강자선</t>
  </si>
  <si>
    <t>士哲</t>
  </si>
  <si>
    <t>方世興</t>
  </si>
  <si>
    <t>방세흥</t>
  </si>
  <si>
    <t>金召史</t>
  </si>
  <si>
    <t>김소사</t>
  </si>
  <si>
    <t>汗X</t>
  </si>
  <si>
    <t>한X</t>
  </si>
  <si>
    <t>丙達</t>
  </si>
  <si>
    <t>병달</t>
  </si>
  <si>
    <t>麻堂</t>
  </si>
  <si>
    <t>마당</t>
  </si>
  <si>
    <t>金命哲</t>
  </si>
  <si>
    <t>柴母</t>
  </si>
  <si>
    <t>黃龍才</t>
  </si>
  <si>
    <t>黃海宗</t>
  </si>
  <si>
    <t>황해종</t>
  </si>
  <si>
    <t>海宗</t>
  </si>
  <si>
    <t>해종</t>
  </si>
  <si>
    <t>順河</t>
  </si>
  <si>
    <t>순하</t>
  </si>
  <si>
    <t>萬先</t>
  </si>
  <si>
    <t>만선</t>
  </si>
  <si>
    <t>李音奉</t>
  </si>
  <si>
    <t>玉謙</t>
  </si>
  <si>
    <t>옥겸</t>
  </si>
  <si>
    <t>振國</t>
  </si>
  <si>
    <t>진국</t>
  </si>
  <si>
    <t>得必</t>
  </si>
  <si>
    <t>득필</t>
  </si>
  <si>
    <t>李之百</t>
  </si>
  <si>
    <t>用大</t>
  </si>
  <si>
    <t>용대</t>
  </si>
  <si>
    <t>需米軍</t>
  </si>
  <si>
    <t>수미군</t>
  </si>
  <si>
    <t>完乭</t>
  </si>
  <si>
    <t>완돌</t>
  </si>
  <si>
    <t>德追</t>
  </si>
  <si>
    <t>덕추</t>
  </si>
  <si>
    <t>廉漢雄</t>
  </si>
  <si>
    <t>염한웅</t>
  </si>
  <si>
    <t>廉</t>
  </si>
  <si>
    <t>漢雄</t>
  </si>
  <si>
    <t>한웅</t>
  </si>
  <si>
    <t>泰明</t>
  </si>
  <si>
    <t>태명</t>
  </si>
  <si>
    <t>晉潑</t>
  </si>
  <si>
    <t>承仕郞</t>
  </si>
  <si>
    <t>승사랑</t>
  </si>
  <si>
    <t>祐卿</t>
  </si>
  <si>
    <t>朴待鳳</t>
  </si>
  <si>
    <t>박대봉</t>
  </si>
  <si>
    <t>廷業</t>
  </si>
  <si>
    <t>天演</t>
  </si>
  <si>
    <t>천연</t>
  </si>
  <si>
    <t>黃立</t>
  </si>
  <si>
    <t>황립</t>
  </si>
  <si>
    <t>國采</t>
  </si>
  <si>
    <t>국채</t>
  </si>
  <si>
    <t>河</t>
  </si>
  <si>
    <t>연경원생</t>
  </si>
  <si>
    <t>國萬</t>
  </si>
  <si>
    <t>국만</t>
  </si>
  <si>
    <t>國三</t>
  </si>
  <si>
    <t>국삼</t>
  </si>
  <si>
    <t>百源院生</t>
  </si>
  <si>
    <t>昌大</t>
  </si>
  <si>
    <t>창대</t>
  </si>
  <si>
    <t>연경원원생</t>
  </si>
  <si>
    <t>大江</t>
  </si>
  <si>
    <t>대강</t>
  </si>
  <si>
    <t>表院院生</t>
  </si>
  <si>
    <t>표원원생</t>
  </si>
  <si>
    <t>昌文</t>
  </si>
  <si>
    <t>창문</t>
  </si>
  <si>
    <t>鶴宗</t>
  </si>
  <si>
    <t>학종</t>
  </si>
  <si>
    <t>昌孫</t>
  </si>
  <si>
    <t>창손</t>
  </si>
  <si>
    <t>行京</t>
  </si>
  <si>
    <t>행경</t>
  </si>
  <si>
    <t>禹至元</t>
  </si>
  <si>
    <t>우지원</t>
  </si>
  <si>
    <t>至元</t>
  </si>
  <si>
    <t>지원</t>
  </si>
  <si>
    <t>通政大夫行龍驤衛副護軍</t>
  </si>
  <si>
    <t>爾世</t>
  </si>
  <si>
    <t>이세</t>
  </si>
  <si>
    <t>驗碩</t>
  </si>
  <si>
    <t>험석</t>
  </si>
  <si>
    <t>春生</t>
  </si>
  <si>
    <t>춘생</t>
  </si>
  <si>
    <t>金春發</t>
  </si>
  <si>
    <t>萬弘</t>
  </si>
  <si>
    <t>만홍</t>
  </si>
  <si>
    <t>永敏</t>
  </si>
  <si>
    <t>영민</t>
  </si>
  <si>
    <t>仕立</t>
  </si>
  <si>
    <t>사립</t>
  </si>
  <si>
    <t>朴厚福</t>
  </si>
  <si>
    <t>박후복</t>
  </si>
  <si>
    <t>命臣</t>
  </si>
  <si>
    <t>명신</t>
  </si>
  <si>
    <t>命希</t>
  </si>
  <si>
    <t>명희</t>
  </si>
  <si>
    <t>聖佑</t>
  </si>
  <si>
    <t>吳命郁</t>
  </si>
  <si>
    <t>오명욱</t>
  </si>
  <si>
    <t>命郁</t>
  </si>
  <si>
    <t>명욱</t>
  </si>
  <si>
    <t>老職正憲大夫行龍驤衛副護軍</t>
  </si>
  <si>
    <t>重來</t>
  </si>
  <si>
    <t>중래</t>
  </si>
  <si>
    <t>僉知中樞府事贈嘉善大夫漢城府左尹兼五衛都摠府副摠管</t>
  </si>
  <si>
    <t>첨지중추부사증가선대부한성부좌윤겸오위도총부부총관</t>
  </si>
  <si>
    <t>時山</t>
  </si>
  <si>
    <t>시산</t>
  </si>
  <si>
    <t>得楠</t>
  </si>
  <si>
    <t>득남</t>
  </si>
  <si>
    <t>呂樂天</t>
  </si>
  <si>
    <t>彦臣</t>
  </si>
  <si>
    <t>언신</t>
  </si>
  <si>
    <t>彦暉</t>
  </si>
  <si>
    <t>언휘</t>
  </si>
  <si>
    <t>彦奎</t>
  </si>
  <si>
    <t>언규</t>
  </si>
  <si>
    <t>孝鳳</t>
  </si>
  <si>
    <t>효봉</t>
  </si>
  <si>
    <t>斗之介</t>
  </si>
  <si>
    <t>두지개</t>
  </si>
  <si>
    <t>月今</t>
  </si>
  <si>
    <t>월금</t>
  </si>
  <si>
    <t>奉烈</t>
  </si>
  <si>
    <t>봉렬</t>
  </si>
  <si>
    <t>貴仁</t>
  </si>
  <si>
    <t>귀인</t>
  </si>
  <si>
    <t>城內</t>
  </si>
  <si>
    <t>성내</t>
  </si>
  <si>
    <t>연경리비</t>
  </si>
  <si>
    <t>小斤</t>
  </si>
  <si>
    <t>소근</t>
  </si>
  <si>
    <t>東采</t>
  </si>
  <si>
    <t>동채</t>
  </si>
  <si>
    <t>江原道朝浦驛吏鄭牙故代妻</t>
  </si>
  <si>
    <t>강원도조포역리정아고대처</t>
  </si>
  <si>
    <t>進宜</t>
  </si>
  <si>
    <t>自昌</t>
  </si>
  <si>
    <t>자창</t>
  </si>
  <si>
    <t>厚鎰</t>
  </si>
  <si>
    <t>후일</t>
  </si>
  <si>
    <t>李太白</t>
  </si>
  <si>
    <t>柴叔</t>
  </si>
  <si>
    <t>시숙</t>
  </si>
  <si>
    <t>裵君百</t>
  </si>
  <si>
    <t>배군백</t>
  </si>
  <si>
    <t>李春芳</t>
  </si>
  <si>
    <t>이춘방</t>
  </si>
  <si>
    <t>春芳</t>
  </si>
  <si>
    <t>춘방</t>
  </si>
  <si>
    <t>龍佐</t>
  </si>
  <si>
    <t>敬心</t>
  </si>
  <si>
    <t>永甲</t>
  </si>
  <si>
    <t>영갑</t>
  </si>
  <si>
    <t>許仁道</t>
  </si>
  <si>
    <t>허인도</t>
  </si>
  <si>
    <t>應羲</t>
  </si>
  <si>
    <t>응희</t>
  </si>
  <si>
    <t>千澄</t>
  </si>
  <si>
    <t>천징</t>
  </si>
  <si>
    <t>晉三</t>
  </si>
  <si>
    <t>李賢哲</t>
  </si>
  <si>
    <t>從父</t>
  </si>
  <si>
    <t>종부</t>
  </si>
  <si>
    <t>憲佐</t>
  </si>
  <si>
    <t>헌좌</t>
  </si>
  <si>
    <t>從弟</t>
  </si>
  <si>
    <t>종제</t>
  </si>
  <si>
    <t>春孫</t>
  </si>
  <si>
    <t>춘손</t>
  </si>
  <si>
    <t>裵君白</t>
  </si>
  <si>
    <t>君白</t>
  </si>
  <si>
    <t>군백</t>
  </si>
  <si>
    <t>正益</t>
  </si>
  <si>
    <t>命柱</t>
  </si>
  <si>
    <t>명주</t>
  </si>
  <si>
    <t>成己</t>
  </si>
  <si>
    <t>吳守漢</t>
  </si>
  <si>
    <t>오수한</t>
  </si>
  <si>
    <t>卞</t>
  </si>
  <si>
    <t>변</t>
  </si>
  <si>
    <t>得京</t>
  </si>
  <si>
    <t>羅弘達</t>
  </si>
  <si>
    <t>나홍달</t>
  </si>
  <si>
    <t>弘達</t>
  </si>
  <si>
    <t>홍달</t>
  </si>
  <si>
    <t>元柱</t>
  </si>
  <si>
    <t>信南</t>
  </si>
  <si>
    <t>신남</t>
  </si>
  <si>
    <t>河漢昌</t>
  </si>
  <si>
    <t>하한창</t>
  </si>
  <si>
    <t>天漢</t>
  </si>
  <si>
    <t>천한</t>
  </si>
  <si>
    <t>天輝</t>
  </si>
  <si>
    <t>천휘</t>
  </si>
  <si>
    <t>金夏錫</t>
  </si>
  <si>
    <t>김하석</t>
  </si>
  <si>
    <t>夏錫</t>
  </si>
  <si>
    <t>하석</t>
  </si>
  <si>
    <t>重海</t>
  </si>
  <si>
    <t>景起</t>
  </si>
  <si>
    <t>河應喆</t>
  </si>
  <si>
    <t>하응철</t>
  </si>
  <si>
    <t>南柱</t>
  </si>
  <si>
    <t>남주</t>
  </si>
  <si>
    <t>舜鼎</t>
  </si>
  <si>
    <t>순정</t>
  </si>
  <si>
    <t>裵戒雄</t>
  </si>
  <si>
    <t>배계웅</t>
  </si>
  <si>
    <t>秀采</t>
  </si>
  <si>
    <t>수채</t>
  </si>
  <si>
    <t>泰用</t>
  </si>
  <si>
    <t>태용</t>
  </si>
  <si>
    <t>泰來</t>
  </si>
  <si>
    <t>태래</t>
  </si>
  <si>
    <t>日興</t>
  </si>
  <si>
    <t>일흥</t>
  </si>
  <si>
    <t>戒興</t>
  </si>
  <si>
    <t>就鍊</t>
  </si>
  <si>
    <t>취련</t>
  </si>
  <si>
    <t>日成</t>
  </si>
  <si>
    <t>일성</t>
  </si>
  <si>
    <t>月心</t>
  </si>
  <si>
    <t>월심</t>
  </si>
  <si>
    <t>明心</t>
  </si>
  <si>
    <t>명심</t>
  </si>
  <si>
    <t>姜允三</t>
  </si>
  <si>
    <t>강윤삼</t>
  </si>
  <si>
    <t>巡牙兵</t>
  </si>
  <si>
    <t>순아병</t>
  </si>
  <si>
    <t>太貴</t>
  </si>
  <si>
    <t>태귀</t>
  </si>
  <si>
    <t>升云</t>
  </si>
  <si>
    <t>승운</t>
  </si>
  <si>
    <t>是山</t>
  </si>
  <si>
    <t>崔聖采</t>
  </si>
  <si>
    <t>최성채</t>
  </si>
  <si>
    <t>金正三</t>
  </si>
  <si>
    <t>金潤恒</t>
  </si>
  <si>
    <t>김윤항</t>
  </si>
  <si>
    <t>潤恒</t>
  </si>
  <si>
    <t>윤항</t>
  </si>
  <si>
    <t>重聲</t>
  </si>
  <si>
    <t>중성</t>
  </si>
  <si>
    <t>相明</t>
  </si>
  <si>
    <t>상명</t>
  </si>
  <si>
    <t>銘</t>
  </si>
  <si>
    <t>善餘</t>
  </si>
  <si>
    <t>선여</t>
  </si>
  <si>
    <t>聖夏</t>
  </si>
  <si>
    <t>金聲敏</t>
  </si>
  <si>
    <t>光山</t>
  </si>
  <si>
    <t>광산</t>
  </si>
  <si>
    <t>達華</t>
  </si>
  <si>
    <t>달화</t>
  </si>
  <si>
    <t>達弘</t>
  </si>
  <si>
    <t>달홍</t>
  </si>
  <si>
    <t>再從侄</t>
  </si>
  <si>
    <t>재종질</t>
  </si>
  <si>
    <t>唜女</t>
  </si>
  <si>
    <t>崔姓</t>
  </si>
  <si>
    <t>최성</t>
  </si>
  <si>
    <t>裕甲</t>
  </si>
  <si>
    <t>世景</t>
  </si>
  <si>
    <t>厚愼</t>
  </si>
  <si>
    <t>후신</t>
  </si>
  <si>
    <t>金晉義</t>
  </si>
  <si>
    <t>呂</t>
  </si>
  <si>
    <t>일득</t>
  </si>
  <si>
    <t>進玉</t>
  </si>
  <si>
    <t>진옥</t>
  </si>
  <si>
    <t>廉漢柱</t>
  </si>
  <si>
    <t>염한주</t>
  </si>
  <si>
    <t>明</t>
  </si>
  <si>
    <t>晉發</t>
  </si>
  <si>
    <t>佑晶</t>
  </si>
  <si>
    <t>우정</t>
  </si>
  <si>
    <t>李天屹</t>
  </si>
  <si>
    <t>命乞</t>
  </si>
  <si>
    <t>명걸</t>
  </si>
  <si>
    <t>漢益</t>
  </si>
  <si>
    <t>昌佑</t>
  </si>
  <si>
    <t>창우</t>
  </si>
  <si>
    <t>石心</t>
  </si>
  <si>
    <t>석심</t>
  </si>
  <si>
    <t>徐德宇</t>
  </si>
  <si>
    <t>서덕우</t>
  </si>
  <si>
    <t>德宇</t>
  </si>
  <si>
    <t>덕우</t>
  </si>
  <si>
    <t>學曾</t>
  </si>
  <si>
    <t>학증</t>
  </si>
  <si>
    <t>達尊</t>
  </si>
  <si>
    <t>달존</t>
  </si>
  <si>
    <t>洪瑞夏</t>
  </si>
  <si>
    <t>홍서하</t>
  </si>
  <si>
    <t>彭壽</t>
  </si>
  <si>
    <t>팽수</t>
  </si>
  <si>
    <t>碩亮</t>
  </si>
  <si>
    <t>석량</t>
  </si>
  <si>
    <t>徐仁澤</t>
  </si>
  <si>
    <t>서인택</t>
  </si>
  <si>
    <t>德晉</t>
  </si>
  <si>
    <t>덕진</t>
  </si>
  <si>
    <t>恒復</t>
  </si>
  <si>
    <t>周</t>
  </si>
  <si>
    <t>주</t>
  </si>
  <si>
    <t>能復</t>
  </si>
  <si>
    <t>泰復</t>
  </si>
  <si>
    <t>希孫</t>
  </si>
  <si>
    <t>희손</t>
  </si>
  <si>
    <t>八郞</t>
  </si>
  <si>
    <t>팔랑</t>
  </si>
  <si>
    <t>金毛千</t>
  </si>
  <si>
    <t>김모천</t>
  </si>
  <si>
    <t>私奴馬軍</t>
  </si>
  <si>
    <t>사노마군</t>
  </si>
  <si>
    <t>毛千</t>
  </si>
  <si>
    <t>모천</t>
  </si>
  <si>
    <t>府</t>
  </si>
  <si>
    <t>具萬權</t>
  </si>
  <si>
    <t>구만권</t>
  </si>
  <si>
    <t>己千</t>
  </si>
  <si>
    <t>龍鶴</t>
  </si>
  <si>
    <t>鳳伊</t>
  </si>
  <si>
    <t>金命金</t>
  </si>
  <si>
    <t>私婢</t>
  </si>
  <si>
    <t>사비</t>
  </si>
  <si>
    <t>宗愛</t>
  </si>
  <si>
    <t>종애</t>
  </si>
  <si>
    <t>莫卜</t>
  </si>
  <si>
    <t>막복</t>
  </si>
  <si>
    <t>得立</t>
  </si>
  <si>
    <t>득립</t>
  </si>
  <si>
    <t>李仁卜</t>
  </si>
  <si>
    <t>移去</t>
  </si>
  <si>
    <t>婿</t>
  </si>
  <si>
    <t>得三</t>
  </si>
  <si>
    <t>득삼</t>
  </si>
  <si>
    <t>百原下典</t>
  </si>
  <si>
    <t>백원하전</t>
  </si>
  <si>
    <t>府馬保</t>
  </si>
  <si>
    <t>부마보</t>
  </si>
  <si>
    <t>得卜</t>
  </si>
  <si>
    <t>득복</t>
  </si>
  <si>
    <t>朴岳只</t>
  </si>
  <si>
    <t>박악지</t>
  </si>
  <si>
    <t>禁衛保</t>
  </si>
  <si>
    <t>금위보</t>
  </si>
  <si>
    <t>才萬</t>
  </si>
  <si>
    <t>재만</t>
  </si>
  <si>
    <t>順業</t>
  </si>
  <si>
    <t>순업</t>
  </si>
  <si>
    <t>貴生</t>
  </si>
  <si>
    <t>귀생</t>
  </si>
  <si>
    <t>尹起奉</t>
  </si>
  <si>
    <t>윤기봉</t>
  </si>
  <si>
    <t>慶三</t>
  </si>
  <si>
    <t>경삼</t>
  </si>
  <si>
    <t>茂命</t>
  </si>
  <si>
    <t>무명</t>
  </si>
  <si>
    <t>金萬斤</t>
  </si>
  <si>
    <t>李用澤</t>
  </si>
  <si>
    <t>이용택</t>
  </si>
  <si>
    <t>用澤</t>
  </si>
  <si>
    <t>용택</t>
  </si>
  <si>
    <t>己英</t>
  </si>
  <si>
    <t>기영</t>
  </si>
  <si>
    <t>曺無得</t>
  </si>
  <si>
    <t>조무득</t>
  </si>
  <si>
    <t>分石</t>
  </si>
  <si>
    <t>분석</t>
  </si>
  <si>
    <t>今先</t>
  </si>
  <si>
    <t>금선</t>
  </si>
  <si>
    <t>日山</t>
  </si>
  <si>
    <t>일산</t>
  </si>
  <si>
    <t>李乭伊</t>
  </si>
  <si>
    <t>金正男</t>
  </si>
  <si>
    <t>김정남</t>
  </si>
  <si>
    <t>正男</t>
  </si>
  <si>
    <t>정남</t>
  </si>
  <si>
    <t>馬宗</t>
  </si>
  <si>
    <t>마종</t>
  </si>
  <si>
    <t>哲萬</t>
  </si>
  <si>
    <t>철만</t>
  </si>
  <si>
    <t>東海</t>
  </si>
  <si>
    <t>동해</t>
  </si>
  <si>
    <t>姜東男</t>
  </si>
  <si>
    <t>강동남</t>
  </si>
  <si>
    <t>才明</t>
  </si>
  <si>
    <t>俊業</t>
  </si>
  <si>
    <t>준업</t>
  </si>
  <si>
    <t>安奉仁</t>
  </si>
  <si>
    <t>안봉인</t>
  </si>
  <si>
    <t>金曺國</t>
  </si>
  <si>
    <t>김조국</t>
  </si>
  <si>
    <t>金聲太故代子</t>
  </si>
  <si>
    <t>刻手</t>
  </si>
  <si>
    <t>각수</t>
  </si>
  <si>
    <t>聲太</t>
  </si>
  <si>
    <t>時宗</t>
  </si>
  <si>
    <t>시종</t>
  </si>
  <si>
    <t>仁漢</t>
  </si>
  <si>
    <t>인한</t>
  </si>
  <si>
    <t>權時采</t>
  </si>
  <si>
    <t>권시채</t>
  </si>
  <si>
    <t>熊川</t>
  </si>
  <si>
    <t>웅천</t>
  </si>
  <si>
    <t>夢佑</t>
  </si>
  <si>
    <t>몽우</t>
  </si>
  <si>
    <t>承明</t>
  </si>
  <si>
    <t>승명</t>
  </si>
  <si>
    <t>㝎哲</t>
  </si>
  <si>
    <t>金俊達</t>
  </si>
  <si>
    <t>粉叱每</t>
  </si>
  <si>
    <t>분질매</t>
  </si>
  <si>
    <t>太有相</t>
  </si>
  <si>
    <t>태유상</t>
  </si>
  <si>
    <t>有相</t>
  </si>
  <si>
    <t>유상</t>
  </si>
  <si>
    <t>德萬</t>
  </si>
  <si>
    <t>덕만</t>
  </si>
  <si>
    <t>信民</t>
  </si>
  <si>
    <t>신민</t>
  </si>
  <si>
    <t>梁順永</t>
  </si>
  <si>
    <t>國賓</t>
  </si>
  <si>
    <t>樂天</t>
  </si>
  <si>
    <t>俊益</t>
  </si>
  <si>
    <t>준익</t>
  </si>
  <si>
    <t>裵達善</t>
  </si>
  <si>
    <t>배달선</t>
  </si>
  <si>
    <t>月女</t>
  </si>
  <si>
    <t>월녀</t>
  </si>
  <si>
    <t>姜太三</t>
  </si>
  <si>
    <t>강태삼</t>
  </si>
  <si>
    <t>邊福南</t>
  </si>
  <si>
    <t>변복남</t>
  </si>
  <si>
    <t>新寧水軍兼牙兵</t>
  </si>
  <si>
    <t>신녕수군겸아병</t>
  </si>
  <si>
    <t>邊</t>
  </si>
  <si>
    <t>福南</t>
  </si>
  <si>
    <t>복남</t>
  </si>
  <si>
    <t>厚森</t>
  </si>
  <si>
    <t>후삼</t>
  </si>
  <si>
    <t>憲世</t>
  </si>
  <si>
    <t>헌세</t>
  </si>
  <si>
    <t>李萬世</t>
  </si>
  <si>
    <t>岩外</t>
  </si>
  <si>
    <t>암외</t>
  </si>
  <si>
    <t>今發</t>
  </si>
  <si>
    <t>금발</t>
  </si>
  <si>
    <t>公夫</t>
  </si>
  <si>
    <t>공부</t>
  </si>
  <si>
    <t>金太云</t>
  </si>
  <si>
    <t>命好</t>
  </si>
  <si>
    <t>명호</t>
  </si>
  <si>
    <t>景玉</t>
  </si>
  <si>
    <t>경옥</t>
  </si>
  <si>
    <t>同壁</t>
  </si>
  <si>
    <t>동벽</t>
  </si>
  <si>
    <t>羅石朱</t>
  </si>
  <si>
    <t>金千守</t>
  </si>
  <si>
    <t>김천수</t>
  </si>
  <si>
    <t>千守</t>
  </si>
  <si>
    <t>천수</t>
  </si>
  <si>
    <t>富迪</t>
  </si>
  <si>
    <t>부적</t>
  </si>
  <si>
    <t>赤城別將</t>
  </si>
  <si>
    <t>적성별장</t>
  </si>
  <si>
    <t>時老</t>
  </si>
  <si>
    <t>시로</t>
  </si>
  <si>
    <t>愼</t>
  </si>
  <si>
    <t>李石三</t>
  </si>
  <si>
    <t>應中</t>
  </si>
  <si>
    <t>응중</t>
  </si>
  <si>
    <t>春成</t>
  </si>
  <si>
    <t>춘성</t>
  </si>
  <si>
    <t>朴時發</t>
  </si>
  <si>
    <t>박시발</t>
  </si>
  <si>
    <t>徐德彩</t>
  </si>
  <si>
    <t>서덕채</t>
  </si>
  <si>
    <t>德彩</t>
  </si>
  <si>
    <t>덕채</t>
  </si>
  <si>
    <t>夢曾</t>
  </si>
  <si>
    <t>몽증</t>
  </si>
  <si>
    <t>崔佐天</t>
  </si>
  <si>
    <t>최좌천</t>
  </si>
  <si>
    <t>世萬</t>
  </si>
  <si>
    <t>세만</t>
  </si>
  <si>
    <t>姜舜杰</t>
  </si>
  <si>
    <t>강순걸</t>
  </si>
  <si>
    <t>守永</t>
  </si>
  <si>
    <t>수영</t>
  </si>
  <si>
    <t>斗良</t>
  </si>
  <si>
    <t>두량</t>
  </si>
  <si>
    <t>李成龍</t>
  </si>
  <si>
    <t>이성룡</t>
  </si>
  <si>
    <t>河陽水軍</t>
  </si>
  <si>
    <t>하양수군</t>
  </si>
  <si>
    <t>成龍</t>
  </si>
  <si>
    <t>성룡</t>
  </si>
  <si>
    <t>羅世天</t>
  </si>
  <si>
    <t>元明</t>
  </si>
  <si>
    <t>聲玉</t>
  </si>
  <si>
    <t>善哲</t>
  </si>
  <si>
    <t>선철</t>
  </si>
  <si>
    <t>魯朱錫</t>
  </si>
  <si>
    <t>吳岳只</t>
  </si>
  <si>
    <t>오악지</t>
  </si>
  <si>
    <t>尹福孫</t>
  </si>
  <si>
    <t>윤복손</t>
  </si>
  <si>
    <t>寡女朴姓代子</t>
  </si>
  <si>
    <t>과녀박성대자</t>
  </si>
  <si>
    <t>巡別隊</t>
  </si>
  <si>
    <t>순별대</t>
  </si>
  <si>
    <t>福孫</t>
  </si>
  <si>
    <t>聖來</t>
  </si>
  <si>
    <t>성래</t>
  </si>
  <si>
    <t>後東</t>
  </si>
  <si>
    <t>후동</t>
  </si>
  <si>
    <t>朴萬紀</t>
  </si>
  <si>
    <t>박만기</t>
  </si>
  <si>
    <t>福守</t>
  </si>
  <si>
    <t>吳宗漢</t>
  </si>
  <si>
    <t>오종한</t>
  </si>
  <si>
    <t>宗漢</t>
  </si>
  <si>
    <t>종한</t>
  </si>
  <si>
    <t>日海</t>
  </si>
  <si>
    <t>일해</t>
  </si>
  <si>
    <t>以男</t>
  </si>
  <si>
    <t>이남</t>
  </si>
  <si>
    <t>玉明</t>
  </si>
  <si>
    <t>옥명</t>
  </si>
  <si>
    <t>金起祥</t>
  </si>
  <si>
    <t>崔召史</t>
  </si>
  <si>
    <t>최소사</t>
  </si>
  <si>
    <t>石福</t>
  </si>
  <si>
    <t>金大時</t>
  </si>
  <si>
    <t>朴太右</t>
  </si>
  <si>
    <t>박태우</t>
  </si>
  <si>
    <t>李玉石</t>
  </si>
  <si>
    <t>鳳獜</t>
  </si>
  <si>
    <t>義伯</t>
  </si>
  <si>
    <t>의백</t>
  </si>
  <si>
    <t>三卜</t>
  </si>
  <si>
    <t>삼복</t>
  </si>
  <si>
    <t>金太成</t>
  </si>
  <si>
    <t>朴致老</t>
  </si>
  <si>
    <t>박치로</t>
  </si>
  <si>
    <t>致老</t>
  </si>
  <si>
    <t>치로</t>
  </si>
  <si>
    <t>順儉</t>
  </si>
  <si>
    <t>순검</t>
  </si>
  <si>
    <t>進會</t>
  </si>
  <si>
    <t>진회</t>
  </si>
  <si>
    <t>崔業</t>
  </si>
  <si>
    <t>최업</t>
  </si>
  <si>
    <t>聲遠</t>
  </si>
  <si>
    <t>성원</t>
  </si>
  <si>
    <t>進奉</t>
  </si>
  <si>
    <t>진봉</t>
  </si>
  <si>
    <t>開榮</t>
  </si>
  <si>
    <t>개영</t>
  </si>
  <si>
    <t>金道益</t>
  </si>
  <si>
    <t>率婿</t>
  </si>
  <si>
    <t>솔서</t>
  </si>
  <si>
    <t>崇國</t>
  </si>
  <si>
    <t>숭국</t>
  </si>
  <si>
    <t>朴一才</t>
  </si>
  <si>
    <t>박일재</t>
  </si>
  <si>
    <t>李奎明</t>
  </si>
  <si>
    <t>이규명</t>
  </si>
  <si>
    <t>奎明</t>
  </si>
  <si>
    <t>규명</t>
  </si>
  <si>
    <t>光植</t>
  </si>
  <si>
    <t>광식</t>
  </si>
  <si>
    <t>賓</t>
  </si>
  <si>
    <t>禮曹進士</t>
  </si>
  <si>
    <t>裵天興</t>
  </si>
  <si>
    <t>배천흥</t>
  </si>
  <si>
    <t>命允</t>
  </si>
  <si>
    <t>명윤</t>
  </si>
  <si>
    <t>奉珠</t>
  </si>
  <si>
    <t>봉주</t>
  </si>
  <si>
    <t>朴億碩</t>
  </si>
  <si>
    <t>박억석</t>
  </si>
  <si>
    <t>元太</t>
  </si>
  <si>
    <t>원태</t>
  </si>
  <si>
    <t>貴分</t>
  </si>
  <si>
    <t>귀분</t>
  </si>
  <si>
    <t>先分</t>
  </si>
  <si>
    <t>선분</t>
  </si>
  <si>
    <t>奉心</t>
  </si>
  <si>
    <t>봉심</t>
  </si>
  <si>
    <t>인동기산리</t>
  </si>
  <si>
    <t>禹順元</t>
  </si>
  <si>
    <t>우순원</t>
  </si>
  <si>
    <t>순원</t>
  </si>
  <si>
    <t>爾也</t>
  </si>
  <si>
    <t>이야</t>
  </si>
  <si>
    <t>驗石</t>
  </si>
  <si>
    <t>德音</t>
  </si>
  <si>
    <t>덕음</t>
  </si>
  <si>
    <t>莫連</t>
  </si>
  <si>
    <t>막련</t>
  </si>
  <si>
    <t>末生</t>
  </si>
  <si>
    <t>말생</t>
  </si>
  <si>
    <t>李碩龍</t>
  </si>
  <si>
    <t>斗光</t>
  </si>
  <si>
    <t>두광</t>
  </si>
  <si>
    <t>得守</t>
  </si>
  <si>
    <t>득수</t>
  </si>
  <si>
    <t>萬石</t>
  </si>
  <si>
    <t>만석</t>
  </si>
  <si>
    <t>李宜春</t>
  </si>
  <si>
    <t>이의춘</t>
  </si>
  <si>
    <t>魚獜</t>
  </si>
  <si>
    <t>어린</t>
  </si>
  <si>
    <t>南海</t>
  </si>
  <si>
    <t>남해</t>
  </si>
  <si>
    <t>李以景</t>
  </si>
  <si>
    <t>興</t>
  </si>
  <si>
    <t>흥</t>
  </si>
  <si>
    <t>萬忍</t>
  </si>
  <si>
    <t>만인</t>
  </si>
  <si>
    <t>必</t>
  </si>
  <si>
    <t>필</t>
  </si>
  <si>
    <t>許洲</t>
  </si>
  <si>
    <t>허주</t>
  </si>
  <si>
    <t>연경원선</t>
  </si>
  <si>
    <t>聖亡</t>
  </si>
  <si>
    <t>성망</t>
  </si>
  <si>
    <t>太女</t>
  </si>
  <si>
    <t>태녀</t>
  </si>
  <si>
    <t>河國太</t>
  </si>
  <si>
    <t>하국태</t>
  </si>
  <si>
    <t>寡女崔姓故代子</t>
  </si>
  <si>
    <t>과녀최성고대자</t>
  </si>
  <si>
    <t>國太</t>
  </si>
  <si>
    <t>學海</t>
  </si>
  <si>
    <t>학해</t>
  </si>
  <si>
    <t>萬一</t>
  </si>
  <si>
    <t>만일</t>
  </si>
  <si>
    <t>再淸</t>
  </si>
  <si>
    <t>재청</t>
  </si>
  <si>
    <t>崔應先</t>
  </si>
  <si>
    <t>逸好</t>
  </si>
  <si>
    <t>崔萬己</t>
  </si>
  <si>
    <t>최만기</t>
  </si>
  <si>
    <t>朴日才</t>
  </si>
  <si>
    <t>技萬</t>
  </si>
  <si>
    <t>기만</t>
  </si>
  <si>
    <t>太白</t>
  </si>
  <si>
    <t>태백</t>
  </si>
  <si>
    <t>公山</t>
  </si>
  <si>
    <t>공산</t>
  </si>
  <si>
    <t>鄭進千</t>
  </si>
  <si>
    <t>정진천</t>
  </si>
  <si>
    <t>萬白</t>
  </si>
  <si>
    <t>進天</t>
  </si>
  <si>
    <t>진천</t>
  </si>
  <si>
    <t>鄭助是</t>
  </si>
  <si>
    <t>정조시</t>
  </si>
  <si>
    <t>崔麻堂</t>
  </si>
  <si>
    <t>최마당</t>
  </si>
  <si>
    <t>李聖化</t>
  </si>
  <si>
    <t>이성화</t>
  </si>
  <si>
    <t>하어보</t>
  </si>
  <si>
    <t>聖化</t>
  </si>
  <si>
    <t>希萬</t>
  </si>
  <si>
    <t>희만</t>
  </si>
  <si>
    <t>昌尙</t>
  </si>
  <si>
    <t>창상</t>
  </si>
  <si>
    <t>崔達允</t>
  </si>
  <si>
    <t>최달윤</t>
  </si>
  <si>
    <t>重甫</t>
  </si>
  <si>
    <t>基未</t>
  </si>
  <si>
    <t>國貧</t>
  </si>
  <si>
    <t>朴陽春</t>
  </si>
  <si>
    <t>박양춘</t>
  </si>
  <si>
    <t>禹斗星</t>
  </si>
  <si>
    <t>우두성</t>
  </si>
  <si>
    <t>順元</t>
  </si>
  <si>
    <t>朴德音</t>
  </si>
  <si>
    <t>박덕음</t>
  </si>
  <si>
    <t>斗弼</t>
  </si>
  <si>
    <t>두필</t>
  </si>
  <si>
    <t>尙雲</t>
  </si>
  <si>
    <t>상운</t>
  </si>
  <si>
    <t>品山</t>
  </si>
  <si>
    <t>품산</t>
  </si>
  <si>
    <t>崔永贊</t>
  </si>
  <si>
    <t>최영찬</t>
  </si>
  <si>
    <t>龍善</t>
  </si>
  <si>
    <t>韓元興</t>
  </si>
  <si>
    <t>한원흥</t>
  </si>
  <si>
    <t>俊</t>
  </si>
  <si>
    <t>준</t>
  </si>
  <si>
    <t>五相</t>
  </si>
  <si>
    <t>오상</t>
  </si>
  <si>
    <t>將仕郞司宰監參奉</t>
  </si>
  <si>
    <t>장사랑사재감참봉</t>
  </si>
  <si>
    <t>仁國</t>
  </si>
  <si>
    <t>인국</t>
  </si>
  <si>
    <t>朴善大</t>
  </si>
  <si>
    <t>박선대</t>
  </si>
  <si>
    <t>命男</t>
  </si>
  <si>
    <t>명남</t>
  </si>
  <si>
    <t>朴震觀</t>
  </si>
  <si>
    <t>박진관</t>
  </si>
  <si>
    <t>思臣</t>
  </si>
  <si>
    <t>사신</t>
  </si>
  <si>
    <t>思直</t>
  </si>
  <si>
    <t>사직</t>
  </si>
  <si>
    <t>命伯</t>
  </si>
  <si>
    <t>先心</t>
  </si>
  <si>
    <t>선심</t>
  </si>
  <si>
    <t>介也之</t>
  </si>
  <si>
    <t>개야지</t>
  </si>
  <si>
    <t>一萬</t>
  </si>
  <si>
    <t>일만</t>
  </si>
  <si>
    <t>草支</t>
  </si>
  <si>
    <t>초지</t>
  </si>
  <si>
    <t>明尙</t>
  </si>
  <si>
    <t>李秀長</t>
  </si>
  <si>
    <t>河濱</t>
  </si>
  <si>
    <t>하빈</t>
  </si>
  <si>
    <t>成業</t>
  </si>
  <si>
    <t>성업</t>
  </si>
  <si>
    <t>世文</t>
  </si>
  <si>
    <t>세문</t>
  </si>
  <si>
    <t>安平大</t>
  </si>
  <si>
    <t>안평대</t>
  </si>
  <si>
    <t>日采</t>
  </si>
  <si>
    <t>일채</t>
  </si>
  <si>
    <t>李範衡</t>
  </si>
  <si>
    <t>이범형</t>
  </si>
  <si>
    <t>範衡</t>
  </si>
  <si>
    <t>범형</t>
  </si>
  <si>
    <t>潤垕</t>
  </si>
  <si>
    <t>윤후</t>
  </si>
  <si>
    <t>敬言</t>
  </si>
  <si>
    <t>경언</t>
  </si>
  <si>
    <t>永喜</t>
  </si>
  <si>
    <t>영희</t>
  </si>
  <si>
    <t>時慕</t>
  </si>
  <si>
    <t>通政大夫行折衝將軍龍驤衛副護軍</t>
  </si>
  <si>
    <t>玄齡</t>
  </si>
  <si>
    <t>현령</t>
  </si>
  <si>
    <t>宗良</t>
  </si>
  <si>
    <t>종량</t>
  </si>
  <si>
    <t>宗洙</t>
  </si>
  <si>
    <t>復衡</t>
  </si>
  <si>
    <t>致衡</t>
  </si>
  <si>
    <t>蘭香</t>
  </si>
  <si>
    <t>厚日</t>
  </si>
  <si>
    <t>得春</t>
  </si>
  <si>
    <t>득춘</t>
  </si>
  <si>
    <t>己巳逃亡</t>
  </si>
  <si>
    <t>기사도망</t>
  </si>
  <si>
    <t>戎南</t>
  </si>
  <si>
    <t>융남</t>
  </si>
  <si>
    <t>命還</t>
  </si>
  <si>
    <t>명환</t>
  </si>
  <si>
    <t>丙寅逃亡</t>
  </si>
  <si>
    <t>병인도망</t>
  </si>
  <si>
    <t>草介</t>
  </si>
  <si>
    <t>초개</t>
  </si>
  <si>
    <t>草立</t>
  </si>
  <si>
    <t>초립</t>
  </si>
  <si>
    <t>忠發</t>
  </si>
  <si>
    <t>충발</t>
  </si>
  <si>
    <t>中己</t>
  </si>
  <si>
    <t>중기</t>
  </si>
  <si>
    <t>多情</t>
  </si>
  <si>
    <t>다정</t>
  </si>
  <si>
    <t>丙申逃亡</t>
  </si>
  <si>
    <t>병신도망</t>
  </si>
  <si>
    <t>女分</t>
  </si>
  <si>
    <t>勝乭</t>
  </si>
  <si>
    <t>승돌</t>
  </si>
  <si>
    <t>九月</t>
  </si>
  <si>
    <t>구월</t>
  </si>
  <si>
    <t>金汝回</t>
  </si>
  <si>
    <t>辭香</t>
  </si>
  <si>
    <t>사향</t>
  </si>
  <si>
    <t>䪪岩回</t>
  </si>
  <si>
    <t>감암회</t>
  </si>
  <si>
    <t>全州</t>
  </si>
  <si>
    <t>전주</t>
  </si>
  <si>
    <t>五月</t>
  </si>
  <si>
    <t>오월</t>
  </si>
  <si>
    <t>六月</t>
  </si>
  <si>
    <t>十月</t>
  </si>
  <si>
    <t>勝彔</t>
  </si>
  <si>
    <t>승록</t>
  </si>
  <si>
    <t>五春</t>
  </si>
  <si>
    <t>오춘</t>
  </si>
  <si>
    <t>愛春</t>
  </si>
  <si>
    <t>애춘</t>
  </si>
  <si>
    <t>愛今</t>
  </si>
  <si>
    <t>애금</t>
  </si>
  <si>
    <t>愛秋</t>
  </si>
  <si>
    <t>애추</t>
  </si>
  <si>
    <t>愛海</t>
  </si>
  <si>
    <t>애해</t>
  </si>
  <si>
    <t>貴天</t>
  </si>
  <si>
    <t>귀천</t>
  </si>
  <si>
    <t>月先</t>
  </si>
  <si>
    <t>월선</t>
  </si>
  <si>
    <t>傑里介</t>
  </si>
  <si>
    <t>걸리개</t>
  </si>
  <si>
    <t>元世</t>
  </si>
  <si>
    <t>원세</t>
  </si>
  <si>
    <t>莫三</t>
  </si>
  <si>
    <t>막삼</t>
  </si>
  <si>
    <t>花郞</t>
  </si>
  <si>
    <t>화랑</t>
  </si>
  <si>
    <t>裵順岳</t>
  </si>
  <si>
    <t>배순악</t>
  </si>
  <si>
    <t>金胤宗</t>
  </si>
  <si>
    <t>김윤종</t>
  </si>
  <si>
    <t>胤宗</t>
  </si>
  <si>
    <t>應輝</t>
  </si>
  <si>
    <t>응휘</t>
  </si>
  <si>
    <t>崙壽</t>
  </si>
  <si>
    <t>鉉</t>
  </si>
  <si>
    <t>張時翰</t>
  </si>
  <si>
    <t>장시한</t>
  </si>
  <si>
    <t>尹興</t>
  </si>
  <si>
    <t>夢丁</t>
  </si>
  <si>
    <t>몽정</t>
  </si>
  <si>
    <t>繼三</t>
  </si>
  <si>
    <t>許烱</t>
  </si>
  <si>
    <t>허경</t>
  </si>
  <si>
    <t>己丹</t>
  </si>
  <si>
    <t>기단</t>
  </si>
  <si>
    <t>李福乭</t>
  </si>
  <si>
    <t>이복돌</t>
  </si>
  <si>
    <t>福乭</t>
  </si>
  <si>
    <t>太才</t>
  </si>
  <si>
    <t>태재</t>
  </si>
  <si>
    <t>䪪山</t>
  </si>
  <si>
    <t>감산</t>
  </si>
  <si>
    <t>李汗用</t>
  </si>
  <si>
    <t>朴鳳來</t>
  </si>
  <si>
    <t>박봉래</t>
  </si>
  <si>
    <t>鳳來</t>
  </si>
  <si>
    <t>봉래</t>
  </si>
  <si>
    <t>愛運</t>
  </si>
  <si>
    <t>애운</t>
  </si>
  <si>
    <t>應瑞</t>
  </si>
  <si>
    <t>응서</t>
  </si>
  <si>
    <t>集</t>
  </si>
  <si>
    <t>李仁達</t>
  </si>
  <si>
    <t>이인달</t>
  </si>
  <si>
    <t>茂碩</t>
  </si>
  <si>
    <t>무석</t>
  </si>
  <si>
    <t>善弘</t>
  </si>
  <si>
    <t>선홍</t>
  </si>
  <si>
    <t>得允</t>
  </si>
  <si>
    <t>득윤</t>
  </si>
  <si>
    <t>金遇成</t>
  </si>
  <si>
    <t>寶良</t>
  </si>
  <si>
    <t>보량</t>
  </si>
  <si>
    <t>裵順岳只</t>
  </si>
  <si>
    <t>배순악지</t>
  </si>
  <si>
    <t>裵崇國去妻父戶代兄</t>
  </si>
  <si>
    <t>배숭국거처부호대형</t>
  </si>
  <si>
    <t>順岳只</t>
  </si>
  <si>
    <t>순악지</t>
  </si>
  <si>
    <t>鳴世</t>
  </si>
  <si>
    <t>嘉義大夫同知中樞府事</t>
  </si>
  <si>
    <t>가의대부동지중추부사</t>
  </si>
  <si>
    <t>萬周</t>
  </si>
  <si>
    <t>만주</t>
  </si>
  <si>
    <t>嘉義大夫漢城府左尹兼五衛都摠府副摠管</t>
  </si>
  <si>
    <t>가의대부한성부좌윤겸오위도총부부총관</t>
  </si>
  <si>
    <t>莫楠</t>
  </si>
  <si>
    <t>以哲</t>
  </si>
  <si>
    <t>이철</t>
  </si>
  <si>
    <t>軒安</t>
  </si>
  <si>
    <t>헌안</t>
  </si>
  <si>
    <t>尙及</t>
  </si>
  <si>
    <t>상급</t>
  </si>
  <si>
    <t>金無知</t>
  </si>
  <si>
    <t>金鍊三</t>
  </si>
  <si>
    <t>김연삼</t>
  </si>
  <si>
    <t>鍊三</t>
  </si>
  <si>
    <t>命業</t>
  </si>
  <si>
    <t>명업</t>
  </si>
  <si>
    <t>士謙</t>
  </si>
  <si>
    <t>尹永江</t>
  </si>
  <si>
    <t>윤영강</t>
  </si>
  <si>
    <t>順明</t>
  </si>
  <si>
    <t>순명</t>
  </si>
  <si>
    <t>次石</t>
  </si>
  <si>
    <t>차석</t>
  </si>
  <si>
    <t>崔仁善</t>
  </si>
  <si>
    <t>최인선</t>
  </si>
  <si>
    <t>巡別隊保</t>
  </si>
  <si>
    <t>순별대보</t>
  </si>
  <si>
    <t>用云</t>
  </si>
  <si>
    <t>용운</t>
  </si>
  <si>
    <t>孫聖特</t>
  </si>
  <si>
    <t>손성특</t>
  </si>
  <si>
    <t>李光貴</t>
  </si>
  <si>
    <t>이광귀</t>
  </si>
  <si>
    <t>嘉善同知中樞府事</t>
  </si>
  <si>
    <t>가선동지중추부사</t>
  </si>
  <si>
    <t>後同</t>
  </si>
  <si>
    <t>朴萬己</t>
  </si>
  <si>
    <t>車重夏</t>
  </si>
  <si>
    <t>차중하</t>
  </si>
  <si>
    <t>重夏</t>
  </si>
  <si>
    <t>중하</t>
  </si>
  <si>
    <t>宗分</t>
  </si>
  <si>
    <t>自京</t>
  </si>
  <si>
    <t>자경</t>
  </si>
  <si>
    <t>進岌</t>
  </si>
  <si>
    <t>진급</t>
  </si>
  <si>
    <t>崔守奉</t>
  </si>
  <si>
    <t>최수봉</t>
  </si>
  <si>
    <t>原時</t>
  </si>
  <si>
    <t>원시</t>
  </si>
  <si>
    <t>李宜衡</t>
  </si>
  <si>
    <t>이의형</t>
  </si>
  <si>
    <t>宜衡</t>
  </si>
  <si>
    <t>의형</t>
  </si>
  <si>
    <t>漢佐</t>
  </si>
  <si>
    <t>한좌</t>
  </si>
  <si>
    <t>敬大</t>
  </si>
  <si>
    <t>경대</t>
  </si>
  <si>
    <t>柳時榮</t>
  </si>
  <si>
    <t>俊成</t>
  </si>
  <si>
    <t>준성</t>
  </si>
  <si>
    <t>孫聖持</t>
  </si>
  <si>
    <t>손성지</t>
  </si>
  <si>
    <t>河陽烽燧軍</t>
  </si>
  <si>
    <t>하양봉수군</t>
  </si>
  <si>
    <t>聖持</t>
  </si>
  <si>
    <t>성지</t>
  </si>
  <si>
    <t>萬中</t>
  </si>
  <si>
    <t>日光</t>
  </si>
  <si>
    <t>일광</t>
  </si>
  <si>
    <t>呂三</t>
  </si>
  <si>
    <t>玄尙太</t>
  </si>
  <si>
    <t>현상태</t>
  </si>
  <si>
    <t>晩碩</t>
  </si>
  <si>
    <t>朴萬先</t>
  </si>
  <si>
    <t>박만선</t>
  </si>
  <si>
    <t>崔用特</t>
  </si>
  <si>
    <t>최용특</t>
  </si>
  <si>
    <t>新寧禁卜直</t>
  </si>
  <si>
    <t>신녕금복직</t>
  </si>
  <si>
    <t>用特</t>
  </si>
  <si>
    <t>용특</t>
  </si>
  <si>
    <t>是同</t>
  </si>
  <si>
    <t>시동</t>
  </si>
  <si>
    <t>仁百</t>
  </si>
  <si>
    <t>金虎中</t>
  </si>
  <si>
    <t>文世</t>
  </si>
  <si>
    <t>문세</t>
  </si>
  <si>
    <t>贈嘉善大夫漢城府左尹兼五衛都摠府副摠官</t>
  </si>
  <si>
    <t>金分哲</t>
  </si>
  <si>
    <t>金松江</t>
  </si>
  <si>
    <t>김송강</t>
  </si>
  <si>
    <t>松江</t>
  </si>
  <si>
    <t>송강</t>
  </si>
  <si>
    <t>興山</t>
  </si>
  <si>
    <t>흥산</t>
  </si>
  <si>
    <t>益敬</t>
  </si>
  <si>
    <t>익경</t>
  </si>
  <si>
    <t>應元</t>
  </si>
  <si>
    <t>응원</t>
  </si>
  <si>
    <t>朴善才</t>
  </si>
  <si>
    <t>박선재</t>
  </si>
  <si>
    <t>李光采</t>
  </si>
  <si>
    <t>이광채</t>
  </si>
  <si>
    <t>再滎</t>
  </si>
  <si>
    <t>재형</t>
  </si>
  <si>
    <t>廷叔</t>
  </si>
  <si>
    <t>黃雲必</t>
  </si>
  <si>
    <t>致興</t>
  </si>
  <si>
    <t>치흥</t>
  </si>
  <si>
    <t>自平</t>
  </si>
  <si>
    <t>자평</t>
  </si>
  <si>
    <t>裵昌杰</t>
  </si>
  <si>
    <t>배창걸</t>
  </si>
  <si>
    <t>元大</t>
  </si>
  <si>
    <t>원대</t>
  </si>
  <si>
    <t>金光</t>
  </si>
  <si>
    <t>김광</t>
  </si>
  <si>
    <t>龜岩院生</t>
  </si>
  <si>
    <t>구암원생</t>
  </si>
  <si>
    <t>光</t>
  </si>
  <si>
    <t>광</t>
  </si>
  <si>
    <t>朱点</t>
  </si>
  <si>
    <t>주점</t>
  </si>
  <si>
    <t>金萬迪</t>
  </si>
  <si>
    <t>萬益</t>
  </si>
  <si>
    <t>만익</t>
  </si>
  <si>
    <t>得善</t>
  </si>
  <si>
    <t>득선</t>
  </si>
  <si>
    <t>鄭必先</t>
  </si>
  <si>
    <t>정필선</t>
  </si>
  <si>
    <t>趙用三</t>
  </si>
  <si>
    <t>조용삼</t>
  </si>
  <si>
    <t>新寧補民軍</t>
  </si>
  <si>
    <t>신녕보민군</t>
  </si>
  <si>
    <t>石九</t>
  </si>
  <si>
    <t>석구</t>
  </si>
  <si>
    <t>金必朱</t>
  </si>
  <si>
    <t>金南柱</t>
  </si>
  <si>
    <t>元尙</t>
  </si>
  <si>
    <t>원상</t>
  </si>
  <si>
    <t>一命</t>
  </si>
  <si>
    <t>李之英</t>
  </si>
  <si>
    <t>朴命大</t>
  </si>
  <si>
    <t>박명대</t>
  </si>
  <si>
    <t>姜日光</t>
  </si>
  <si>
    <t>강일광</t>
  </si>
  <si>
    <t>姜分助是故代子</t>
  </si>
  <si>
    <t>강분조시고대자</t>
  </si>
  <si>
    <t>分助是</t>
  </si>
  <si>
    <t>분조시</t>
  </si>
  <si>
    <t>順杰</t>
  </si>
  <si>
    <t>순걸</t>
  </si>
  <si>
    <t>鶴生</t>
  </si>
  <si>
    <t>具起奉</t>
  </si>
  <si>
    <t>구기봉</t>
  </si>
  <si>
    <t>世才</t>
  </si>
  <si>
    <t>金貴三</t>
  </si>
  <si>
    <t>金中正</t>
  </si>
  <si>
    <t>김중정</t>
  </si>
  <si>
    <t>義興水軍</t>
  </si>
  <si>
    <t>의흥수군</t>
  </si>
  <si>
    <t>中正</t>
  </si>
  <si>
    <t>중정</t>
  </si>
  <si>
    <t>石叔</t>
  </si>
  <si>
    <t>석숙</t>
  </si>
  <si>
    <t>用九</t>
  </si>
  <si>
    <t>용구</t>
  </si>
  <si>
    <t>李達三</t>
  </si>
  <si>
    <t>夏石</t>
  </si>
  <si>
    <t>守采</t>
  </si>
  <si>
    <t>姜有元</t>
  </si>
  <si>
    <t>강유원</t>
  </si>
  <si>
    <t>李興白</t>
  </si>
  <si>
    <t>이흥백</t>
  </si>
  <si>
    <t>水軍兼束伍軍</t>
  </si>
  <si>
    <t>수군겸속오군</t>
  </si>
  <si>
    <t>興白</t>
  </si>
  <si>
    <t>흥백</t>
  </si>
  <si>
    <t>斗允</t>
  </si>
  <si>
    <t>두윤</t>
  </si>
  <si>
    <t>生伊</t>
  </si>
  <si>
    <t>생이</t>
  </si>
  <si>
    <t>尹大江</t>
  </si>
  <si>
    <t>윤대강</t>
  </si>
  <si>
    <t>德九</t>
  </si>
  <si>
    <t>덕구</t>
  </si>
  <si>
    <t>金夫一</t>
  </si>
  <si>
    <t>姜貴才</t>
  </si>
  <si>
    <t>강귀재</t>
  </si>
  <si>
    <t>正金</t>
  </si>
  <si>
    <t>李後星</t>
  </si>
  <si>
    <t>束伍</t>
  </si>
  <si>
    <t>속오</t>
  </si>
  <si>
    <t>再斤</t>
  </si>
  <si>
    <t>재근</t>
  </si>
  <si>
    <t>有正</t>
  </si>
  <si>
    <t>茂英</t>
  </si>
  <si>
    <t>무영</t>
  </si>
  <si>
    <t>金晉生</t>
  </si>
  <si>
    <t>㗡同</t>
  </si>
  <si>
    <t>金千江</t>
  </si>
  <si>
    <t>在家作領軍官</t>
  </si>
  <si>
    <t>재가작령군관</t>
  </si>
  <si>
    <t>昌右</t>
  </si>
  <si>
    <t>李仁太</t>
  </si>
  <si>
    <t>이인태</t>
  </si>
  <si>
    <t>仁太</t>
  </si>
  <si>
    <t>인태</t>
  </si>
  <si>
    <t>興三</t>
  </si>
  <si>
    <t>흥삼</t>
  </si>
  <si>
    <t>玄順達</t>
  </si>
  <si>
    <t>현순달</t>
  </si>
  <si>
    <t>奉來</t>
  </si>
  <si>
    <t>西石</t>
  </si>
  <si>
    <t>서석</t>
  </si>
  <si>
    <t>金厚白</t>
  </si>
  <si>
    <t>姜孫禮</t>
  </si>
  <si>
    <t>강손례</t>
  </si>
  <si>
    <t>孫禮</t>
  </si>
  <si>
    <t>손례</t>
  </si>
  <si>
    <t>尙白</t>
  </si>
  <si>
    <t>煩杰</t>
  </si>
  <si>
    <t>번걸</t>
  </si>
  <si>
    <t>孫守日</t>
  </si>
  <si>
    <t>손수일</t>
  </si>
  <si>
    <t>天佑</t>
  </si>
  <si>
    <t>천우</t>
  </si>
  <si>
    <t>厚宗</t>
  </si>
  <si>
    <t>夫南</t>
  </si>
  <si>
    <t>부남</t>
  </si>
  <si>
    <t>金千奉</t>
  </si>
  <si>
    <t>八千</t>
  </si>
  <si>
    <t>팔천</t>
  </si>
  <si>
    <t>韓必三</t>
  </si>
  <si>
    <t>한필삼</t>
  </si>
  <si>
    <t>驛吏兼栢子山直</t>
  </si>
  <si>
    <t>역리겸백자산직</t>
  </si>
  <si>
    <t>必三</t>
  </si>
  <si>
    <t>필삼</t>
  </si>
  <si>
    <t>再臣</t>
  </si>
  <si>
    <t>재신</t>
  </si>
  <si>
    <t>朴以大</t>
  </si>
  <si>
    <t>박이대</t>
  </si>
  <si>
    <t>兌基</t>
  </si>
  <si>
    <t>태기</t>
  </si>
  <si>
    <t>九鼎</t>
  </si>
  <si>
    <t>구정</t>
  </si>
  <si>
    <t>河得海</t>
  </si>
  <si>
    <t>하득해</t>
  </si>
  <si>
    <t>必男</t>
  </si>
  <si>
    <t>필남</t>
  </si>
  <si>
    <t>正東</t>
  </si>
  <si>
    <t>정동</t>
  </si>
  <si>
    <t>崔太尙</t>
  </si>
  <si>
    <t>최태상</t>
  </si>
  <si>
    <t>徐德琥</t>
  </si>
  <si>
    <t>서덕호</t>
  </si>
  <si>
    <t>德琥</t>
  </si>
  <si>
    <t>덕호</t>
  </si>
  <si>
    <t>千壽哲</t>
  </si>
  <si>
    <t>천수철</t>
  </si>
  <si>
    <t>盈海</t>
  </si>
  <si>
    <t>영해</t>
  </si>
  <si>
    <t>老職嘉善大夫</t>
  </si>
  <si>
    <t>戒弘</t>
  </si>
  <si>
    <t>계홍</t>
  </si>
  <si>
    <t>玉旭</t>
  </si>
  <si>
    <t>옥욱</t>
  </si>
  <si>
    <t>李震輝</t>
  </si>
  <si>
    <t>希胤</t>
  </si>
  <si>
    <t>희윤</t>
  </si>
  <si>
    <t>泰允</t>
  </si>
  <si>
    <t>慶胤</t>
  </si>
  <si>
    <t>경윤</t>
  </si>
  <si>
    <t>貴孫</t>
  </si>
  <si>
    <t>귀손</t>
  </si>
  <si>
    <t>裵儀龍</t>
  </si>
  <si>
    <t>배의룡</t>
  </si>
  <si>
    <t>裵正三</t>
  </si>
  <si>
    <t>배정삼</t>
  </si>
  <si>
    <t>贈嘉義大夫漢城府左尹兼五衛都摠府副摠管</t>
  </si>
  <si>
    <t>증가의대부한성부좌윤겸오위도총부부총관</t>
  </si>
  <si>
    <t>塐</t>
  </si>
  <si>
    <t>許慶立</t>
  </si>
  <si>
    <t>허경립</t>
  </si>
  <si>
    <t>舜太</t>
  </si>
  <si>
    <t>白龍</t>
  </si>
  <si>
    <t>백룡</t>
  </si>
  <si>
    <t>重文</t>
  </si>
  <si>
    <t>중문</t>
  </si>
  <si>
    <t>裵文世</t>
  </si>
  <si>
    <t>배문세</t>
  </si>
  <si>
    <t>漢宗</t>
  </si>
  <si>
    <t>한종</t>
  </si>
  <si>
    <t>柒南</t>
  </si>
  <si>
    <t>칠남</t>
  </si>
  <si>
    <t>末山</t>
  </si>
  <si>
    <t>金尙雲</t>
  </si>
  <si>
    <t>義龍</t>
  </si>
  <si>
    <t>의룡</t>
  </si>
  <si>
    <t>日快</t>
  </si>
  <si>
    <t>일쾌</t>
  </si>
  <si>
    <t>達興</t>
  </si>
  <si>
    <t>달흥</t>
  </si>
  <si>
    <t>칠국</t>
  </si>
  <si>
    <t>裵文實</t>
  </si>
  <si>
    <t>배문실</t>
  </si>
  <si>
    <t>文實</t>
  </si>
  <si>
    <t>문실</t>
  </si>
  <si>
    <t>分哲</t>
  </si>
  <si>
    <t>분철</t>
  </si>
  <si>
    <t>自白</t>
  </si>
  <si>
    <t>자백</t>
  </si>
  <si>
    <t>朴日三</t>
  </si>
  <si>
    <t>박일삼</t>
  </si>
  <si>
    <t>선례</t>
  </si>
  <si>
    <t>五生</t>
  </si>
  <si>
    <t>오생</t>
  </si>
  <si>
    <t>李宗得</t>
  </si>
  <si>
    <t>元守</t>
  </si>
  <si>
    <t>원수</t>
  </si>
  <si>
    <t>上必</t>
  </si>
  <si>
    <t>상필</t>
  </si>
  <si>
    <t>九卿</t>
  </si>
  <si>
    <t>구경</t>
  </si>
  <si>
    <t>李不之</t>
  </si>
  <si>
    <t>日乭伊</t>
  </si>
  <si>
    <t>일돌이</t>
  </si>
  <si>
    <t>金大雄故代子</t>
  </si>
  <si>
    <t>守福</t>
  </si>
  <si>
    <t>수복</t>
  </si>
  <si>
    <t>大雄</t>
  </si>
  <si>
    <t>대웅</t>
  </si>
  <si>
    <t>萬康</t>
  </si>
  <si>
    <t>만강</t>
  </si>
  <si>
    <t>金尙日</t>
  </si>
  <si>
    <t>金守奉</t>
  </si>
  <si>
    <t>김수봉</t>
  </si>
  <si>
    <t>守一</t>
  </si>
  <si>
    <t>수일</t>
  </si>
  <si>
    <t>金永老</t>
  </si>
  <si>
    <t>車重三</t>
  </si>
  <si>
    <t>차중삼</t>
  </si>
  <si>
    <t>姜㗡孫</t>
  </si>
  <si>
    <t>㗡孫</t>
  </si>
  <si>
    <t>承海</t>
  </si>
  <si>
    <t>승해</t>
  </si>
  <si>
    <t>技化</t>
  </si>
  <si>
    <t>기화</t>
  </si>
  <si>
    <t>此中</t>
  </si>
  <si>
    <t>차중</t>
  </si>
  <si>
    <t>李持平</t>
  </si>
  <si>
    <t>億孫</t>
  </si>
  <si>
    <t>억손</t>
  </si>
  <si>
    <t>柳光新</t>
  </si>
  <si>
    <t>유광신</t>
  </si>
  <si>
    <t>長華</t>
  </si>
  <si>
    <t>장화</t>
  </si>
  <si>
    <t>萬技</t>
  </si>
  <si>
    <t>御侮將軍行龍驤衛副護軍</t>
  </si>
  <si>
    <t>權五章</t>
  </si>
  <si>
    <t>권오장</t>
  </si>
  <si>
    <t>錫霽</t>
  </si>
  <si>
    <t>석제</t>
  </si>
  <si>
    <t>東臣</t>
  </si>
  <si>
    <t>동신</t>
  </si>
  <si>
    <t>有泰</t>
  </si>
  <si>
    <t>유태</t>
  </si>
  <si>
    <t>李春華</t>
  </si>
  <si>
    <t>龍祥</t>
  </si>
  <si>
    <t>龍徵</t>
  </si>
  <si>
    <t>龍大</t>
  </si>
  <si>
    <t>成林</t>
  </si>
  <si>
    <t>성림</t>
  </si>
  <si>
    <t>龍潭</t>
  </si>
  <si>
    <t>成五</t>
  </si>
  <si>
    <t>성오</t>
  </si>
  <si>
    <t>오용</t>
  </si>
  <si>
    <t>己時</t>
  </si>
  <si>
    <t>기시</t>
  </si>
  <si>
    <t>者連</t>
  </si>
  <si>
    <t>八女</t>
  </si>
  <si>
    <t>팔녀</t>
  </si>
  <si>
    <t>点德</t>
  </si>
  <si>
    <t>점덕</t>
  </si>
  <si>
    <t>姜春三</t>
  </si>
  <si>
    <t>강춘삼</t>
  </si>
  <si>
    <t>巡軍牢保</t>
  </si>
  <si>
    <t>순군뢰보</t>
  </si>
  <si>
    <t>春三</t>
  </si>
  <si>
    <t>춘삼</t>
  </si>
  <si>
    <t>玉先</t>
  </si>
  <si>
    <t>옥선</t>
  </si>
  <si>
    <t>崔於仁</t>
  </si>
  <si>
    <t>최어인</t>
  </si>
  <si>
    <t>夫克</t>
  </si>
  <si>
    <t>부극</t>
  </si>
  <si>
    <t>天玉</t>
  </si>
  <si>
    <t>천옥</t>
  </si>
  <si>
    <t>朴善山</t>
  </si>
  <si>
    <t>박선산</t>
  </si>
  <si>
    <t>用得</t>
  </si>
  <si>
    <t>용득</t>
  </si>
  <si>
    <t>健步火兵</t>
  </si>
  <si>
    <t>건보화병</t>
  </si>
  <si>
    <t>暹</t>
  </si>
  <si>
    <t>섬</t>
  </si>
  <si>
    <t>卜用</t>
  </si>
  <si>
    <t>三寸戶</t>
  </si>
  <si>
    <t>삼촌호</t>
  </si>
  <si>
    <t>朴寬立</t>
  </si>
  <si>
    <t>박관립</t>
  </si>
  <si>
    <t>寬立</t>
  </si>
  <si>
    <t>관립</t>
  </si>
  <si>
    <t>護軍</t>
  </si>
  <si>
    <t>호군</t>
  </si>
  <si>
    <t>益東</t>
  </si>
  <si>
    <t>익동</t>
  </si>
  <si>
    <t>李進弼</t>
  </si>
  <si>
    <t>萬柱</t>
  </si>
  <si>
    <t>贈嘉義大夫漢城府右尹兼五衛都摠府副摠管</t>
  </si>
  <si>
    <t>증가의대부한성부우윤겸오위도총부부총관</t>
  </si>
  <si>
    <t>羅世千</t>
  </si>
  <si>
    <t>車中三</t>
  </si>
  <si>
    <t>中三</t>
  </si>
  <si>
    <t>世傑</t>
  </si>
  <si>
    <t>金德輝</t>
  </si>
  <si>
    <t>嘉善大夫折衝將軍中樞府事</t>
  </si>
  <si>
    <t>가선대부절충장군중추부사</t>
  </si>
  <si>
    <t>百源書院院生</t>
  </si>
  <si>
    <t>백원서원원생</t>
  </si>
  <si>
    <t>有轍</t>
  </si>
  <si>
    <t>유철</t>
  </si>
  <si>
    <t>강엇인악</t>
  </si>
  <si>
    <t>許益三</t>
  </si>
  <si>
    <t>허익삼</t>
  </si>
  <si>
    <t>永老</t>
  </si>
  <si>
    <t>영로</t>
  </si>
  <si>
    <t>金命發</t>
  </si>
  <si>
    <t>天富</t>
  </si>
  <si>
    <t>천부</t>
  </si>
  <si>
    <t>斗應乞</t>
  </si>
  <si>
    <t>李春奉</t>
  </si>
  <si>
    <t>卜萬</t>
  </si>
  <si>
    <t>복만</t>
  </si>
  <si>
    <t>姜於仁岳</t>
  </si>
  <si>
    <t>강어인악</t>
  </si>
  <si>
    <t>廣立</t>
  </si>
  <si>
    <t>광립</t>
  </si>
  <si>
    <t>孫孝元</t>
  </si>
  <si>
    <t>손효원</t>
  </si>
  <si>
    <t>玄</t>
  </si>
  <si>
    <t>安逸戶長</t>
  </si>
  <si>
    <t>안일호장</t>
  </si>
  <si>
    <t>道章</t>
  </si>
  <si>
    <t>도장</t>
  </si>
  <si>
    <t>金淡沙里</t>
  </si>
  <si>
    <t>김담사리</t>
  </si>
  <si>
    <t>營大砲手</t>
  </si>
  <si>
    <t>영대포수</t>
  </si>
  <si>
    <t>五男</t>
  </si>
  <si>
    <t>오남</t>
  </si>
  <si>
    <t>古孫</t>
  </si>
  <si>
    <t>고손</t>
  </si>
  <si>
    <t>古男</t>
  </si>
  <si>
    <t>고남</t>
  </si>
  <si>
    <t>朴世乭</t>
  </si>
  <si>
    <t>박세돌</t>
  </si>
  <si>
    <t>文伊</t>
  </si>
  <si>
    <t>문이</t>
  </si>
  <si>
    <t>永伊</t>
  </si>
  <si>
    <t>영이</t>
  </si>
  <si>
    <t>權七金</t>
  </si>
  <si>
    <t>권칠금</t>
  </si>
  <si>
    <t>曺福龍</t>
  </si>
  <si>
    <t>조복룡</t>
  </si>
  <si>
    <t>選武軍官</t>
  </si>
  <si>
    <t>선무군관</t>
  </si>
  <si>
    <t>福龍</t>
  </si>
  <si>
    <t>복룡</t>
  </si>
  <si>
    <t>守南</t>
  </si>
  <si>
    <t>有尙</t>
  </si>
  <si>
    <t>高老永</t>
  </si>
  <si>
    <t>高山</t>
  </si>
  <si>
    <t>고산</t>
  </si>
  <si>
    <t>德昌</t>
  </si>
  <si>
    <t>덕창</t>
  </si>
  <si>
    <t>名不X</t>
  </si>
  <si>
    <t>명불X</t>
  </si>
  <si>
    <t>朴汝中</t>
  </si>
  <si>
    <t>박여중</t>
  </si>
  <si>
    <t>德龍</t>
  </si>
  <si>
    <t>덕룡</t>
  </si>
  <si>
    <t>完己</t>
  </si>
  <si>
    <t>완기</t>
  </si>
  <si>
    <t>加現自首</t>
  </si>
  <si>
    <t>가현자수</t>
  </si>
  <si>
    <t>金成佑</t>
  </si>
  <si>
    <t>김성우</t>
  </si>
  <si>
    <t>成佑</t>
  </si>
  <si>
    <t>汝云</t>
  </si>
  <si>
    <t>여운</t>
  </si>
  <si>
    <t>汗文</t>
  </si>
  <si>
    <t>한문</t>
  </si>
  <si>
    <t>崔茂眞</t>
  </si>
  <si>
    <t>최무진</t>
  </si>
  <si>
    <t>莫之</t>
  </si>
  <si>
    <t>막지</t>
  </si>
  <si>
    <t>尹莫助</t>
  </si>
  <si>
    <t>윤막조</t>
  </si>
  <si>
    <t>金福守</t>
  </si>
  <si>
    <t>朴用</t>
  </si>
  <si>
    <t>박용</t>
  </si>
  <si>
    <t>寡女金姓代子</t>
  </si>
  <si>
    <t>府收布</t>
  </si>
  <si>
    <t>부수포</t>
  </si>
  <si>
    <t>用</t>
  </si>
  <si>
    <t>용</t>
  </si>
  <si>
    <t>應天</t>
  </si>
  <si>
    <t>응천</t>
  </si>
  <si>
    <t>貴章</t>
  </si>
  <si>
    <t>귀장</t>
  </si>
  <si>
    <t>以聲</t>
  </si>
  <si>
    <t>朴茂化</t>
  </si>
  <si>
    <t>박무화</t>
  </si>
  <si>
    <t>金日太</t>
  </si>
  <si>
    <t>김일태</t>
  </si>
  <si>
    <t>日太</t>
  </si>
  <si>
    <t>일태</t>
  </si>
  <si>
    <t>岳</t>
  </si>
  <si>
    <t>악</t>
  </si>
  <si>
    <t>金山</t>
  </si>
  <si>
    <t>時男</t>
  </si>
  <si>
    <t>시남</t>
  </si>
  <si>
    <t>金驗同</t>
  </si>
  <si>
    <t>正佑</t>
  </si>
  <si>
    <t>金明太</t>
  </si>
  <si>
    <t>朴東輝</t>
  </si>
  <si>
    <t>박동휘</t>
  </si>
  <si>
    <t>東輝</t>
  </si>
  <si>
    <t>동휘</t>
  </si>
  <si>
    <t>壽柱</t>
  </si>
  <si>
    <t>光慶</t>
  </si>
  <si>
    <t>광경</t>
  </si>
  <si>
    <t>春龍</t>
  </si>
  <si>
    <t>춘룡</t>
  </si>
  <si>
    <t>尹啓</t>
  </si>
  <si>
    <t>윤계</t>
  </si>
  <si>
    <t>順傑</t>
  </si>
  <si>
    <t>愛南</t>
  </si>
  <si>
    <t>徐莫善</t>
  </si>
  <si>
    <t>서막선</t>
  </si>
  <si>
    <t>爾介</t>
  </si>
  <si>
    <t>이개</t>
  </si>
  <si>
    <t>김복수</t>
  </si>
  <si>
    <t>宗世</t>
  </si>
  <si>
    <t>종세</t>
  </si>
  <si>
    <t>金世右</t>
  </si>
  <si>
    <t>爾善</t>
  </si>
  <si>
    <t>林東逢</t>
  </si>
  <si>
    <t>李元太</t>
  </si>
  <si>
    <t>이원태</t>
  </si>
  <si>
    <t>玄順建</t>
  </si>
  <si>
    <t>현순건</t>
  </si>
  <si>
    <t>自悛</t>
  </si>
  <si>
    <t>자전</t>
  </si>
  <si>
    <t>己得</t>
  </si>
  <si>
    <t>기득</t>
  </si>
  <si>
    <t>金士德</t>
  </si>
  <si>
    <t>朴聖才</t>
  </si>
  <si>
    <t>박성재</t>
  </si>
  <si>
    <t>火兵兼水軍</t>
  </si>
  <si>
    <t>화병겸수군</t>
  </si>
  <si>
    <t>聖才</t>
  </si>
  <si>
    <t>성재</t>
  </si>
  <si>
    <t>日安</t>
  </si>
  <si>
    <t>일안</t>
  </si>
  <si>
    <t>唜萬</t>
  </si>
  <si>
    <t>말만</t>
  </si>
  <si>
    <t>徐致官</t>
  </si>
  <si>
    <t>서치관</t>
  </si>
  <si>
    <t>鄭漢京</t>
  </si>
  <si>
    <t>정한경</t>
  </si>
  <si>
    <t>午南</t>
  </si>
  <si>
    <t>朴旌善</t>
  </si>
  <si>
    <t>박정선</t>
  </si>
  <si>
    <t>架山守牒火兵</t>
  </si>
  <si>
    <t>가산수첩화병</t>
  </si>
  <si>
    <t>件伊男</t>
  </si>
  <si>
    <t>건이남</t>
  </si>
  <si>
    <t>金光潤</t>
  </si>
  <si>
    <t>김광윤</t>
  </si>
  <si>
    <t>象寶</t>
  </si>
  <si>
    <t>상보</t>
  </si>
  <si>
    <t>行長陵參奉</t>
  </si>
  <si>
    <t>행장릉참봉</t>
  </si>
  <si>
    <t>朴贊遂</t>
  </si>
  <si>
    <t>박찬수</t>
  </si>
  <si>
    <t>東暉</t>
  </si>
  <si>
    <t>信啓</t>
  </si>
  <si>
    <t>신계</t>
  </si>
  <si>
    <t>善岦</t>
  </si>
  <si>
    <t>선립</t>
  </si>
  <si>
    <t>鄭德材</t>
  </si>
  <si>
    <t>정덕재</t>
  </si>
  <si>
    <t>振玉</t>
  </si>
  <si>
    <t>之玉</t>
  </si>
  <si>
    <t>지옥</t>
  </si>
  <si>
    <t>天宗</t>
  </si>
  <si>
    <t>천종</t>
  </si>
  <si>
    <t>金命乞</t>
  </si>
  <si>
    <t>김명걸</t>
  </si>
  <si>
    <t>琦</t>
  </si>
  <si>
    <t>自伊</t>
  </si>
  <si>
    <t>자이</t>
  </si>
  <si>
    <t>黑伊</t>
  </si>
  <si>
    <t>흑이</t>
  </si>
  <si>
    <t>光伊</t>
  </si>
  <si>
    <t>광이</t>
  </si>
  <si>
    <t>李命才</t>
  </si>
  <si>
    <t>裵順三</t>
  </si>
  <si>
    <t>배순삼</t>
  </si>
  <si>
    <t>寡女林姓代子</t>
  </si>
  <si>
    <t>以仙</t>
  </si>
  <si>
    <t>林莫立</t>
  </si>
  <si>
    <t>日千</t>
  </si>
  <si>
    <t>일천</t>
  </si>
  <si>
    <t>守江</t>
  </si>
  <si>
    <t>수강</t>
  </si>
  <si>
    <t>大用</t>
  </si>
  <si>
    <t>대용</t>
  </si>
  <si>
    <t>李守千</t>
  </si>
  <si>
    <t>仁采</t>
  </si>
  <si>
    <t>인채</t>
  </si>
  <si>
    <t>允采</t>
  </si>
  <si>
    <t>윤채</t>
  </si>
  <si>
    <t>鄭斗沙里</t>
  </si>
  <si>
    <t>정두사리</t>
  </si>
  <si>
    <t>營修理軍</t>
  </si>
  <si>
    <t>영수리군</t>
  </si>
  <si>
    <t>斗沙里</t>
  </si>
  <si>
    <t>두사리</t>
  </si>
  <si>
    <t>保人</t>
  </si>
  <si>
    <t>보인</t>
  </si>
  <si>
    <t>自必</t>
  </si>
  <si>
    <t>時才</t>
  </si>
  <si>
    <t>시재</t>
  </si>
  <si>
    <t>在民</t>
  </si>
  <si>
    <t>재민</t>
  </si>
  <si>
    <t>權正益</t>
  </si>
  <si>
    <t>권정익</t>
  </si>
  <si>
    <t>宗吉</t>
  </si>
  <si>
    <t>종길</t>
  </si>
  <si>
    <t>永心</t>
  </si>
  <si>
    <t>영심</t>
  </si>
  <si>
    <t>姜小斤老未</t>
  </si>
  <si>
    <t>金大林</t>
  </si>
  <si>
    <t>김대림</t>
  </si>
  <si>
    <t>大林</t>
  </si>
  <si>
    <t>대림</t>
  </si>
  <si>
    <t>重元</t>
  </si>
  <si>
    <t>중원</t>
  </si>
  <si>
    <t>丕春</t>
  </si>
  <si>
    <t>비춘</t>
  </si>
  <si>
    <t>朴順石</t>
  </si>
  <si>
    <t>박순석</t>
  </si>
  <si>
    <t>九百</t>
  </si>
  <si>
    <t>구백</t>
  </si>
  <si>
    <t>日萬</t>
  </si>
  <si>
    <t>億</t>
  </si>
  <si>
    <t>억</t>
  </si>
  <si>
    <t>金太寶</t>
  </si>
  <si>
    <t>金龍才</t>
  </si>
  <si>
    <t>김용재</t>
  </si>
  <si>
    <t>長水獜庇驛吏</t>
  </si>
  <si>
    <t>光立</t>
  </si>
  <si>
    <t>守昌</t>
  </si>
  <si>
    <t>以江</t>
  </si>
  <si>
    <t>이강</t>
  </si>
  <si>
    <t>李以章</t>
  </si>
  <si>
    <t>沃昌</t>
  </si>
  <si>
    <t>옥창</t>
  </si>
  <si>
    <t>貴黃</t>
  </si>
  <si>
    <t>귀황</t>
  </si>
  <si>
    <t>以成</t>
  </si>
  <si>
    <t>朴大成</t>
  </si>
  <si>
    <t>박대성</t>
  </si>
  <si>
    <t>朴姓</t>
  </si>
  <si>
    <t>박성</t>
  </si>
  <si>
    <t>令牙</t>
  </si>
  <si>
    <t>命貴</t>
  </si>
  <si>
    <t>명귀</t>
  </si>
  <si>
    <t>朴命先</t>
  </si>
  <si>
    <t>박명선</t>
  </si>
  <si>
    <t>李奉泰</t>
  </si>
  <si>
    <t>이봉태</t>
  </si>
  <si>
    <t>奉泰</t>
  </si>
  <si>
    <t>봉태</t>
  </si>
  <si>
    <t>和天</t>
  </si>
  <si>
    <t>화천</t>
  </si>
  <si>
    <t>尹善</t>
  </si>
  <si>
    <t>윤선</t>
  </si>
  <si>
    <t>光三</t>
  </si>
  <si>
    <t>광삼</t>
  </si>
  <si>
    <t>俊太</t>
  </si>
  <si>
    <t>준태</t>
  </si>
  <si>
    <t>陳思命</t>
  </si>
  <si>
    <t>진사명</t>
  </si>
  <si>
    <t>朴順乭</t>
  </si>
  <si>
    <t>박순돌</t>
  </si>
  <si>
    <t>漆谷禁軍</t>
  </si>
  <si>
    <t>칠곡금군</t>
  </si>
  <si>
    <t>順乭</t>
  </si>
  <si>
    <t>순돌</t>
  </si>
  <si>
    <t>順平</t>
  </si>
  <si>
    <t>순평</t>
  </si>
  <si>
    <t>李國彬</t>
  </si>
  <si>
    <t>眞亭里</t>
  </si>
  <si>
    <t>진정리</t>
  </si>
  <si>
    <t>黃國輝</t>
  </si>
  <si>
    <t>황국휘</t>
  </si>
  <si>
    <t>國輝</t>
  </si>
  <si>
    <t>국휘</t>
  </si>
  <si>
    <t>誡鶴</t>
  </si>
  <si>
    <t>正敏</t>
  </si>
  <si>
    <t>許愛雲</t>
  </si>
  <si>
    <t>元泰</t>
  </si>
  <si>
    <t>進邦</t>
  </si>
  <si>
    <t>俊世</t>
  </si>
  <si>
    <t>姜太元</t>
  </si>
  <si>
    <t>李秀稜</t>
  </si>
  <si>
    <t>이수릉</t>
  </si>
  <si>
    <t>義明</t>
  </si>
  <si>
    <t>資憲大夫前行彌助項鎭兵唐浦萬戶</t>
  </si>
  <si>
    <t>萬齡</t>
  </si>
  <si>
    <t>記善</t>
  </si>
  <si>
    <t>文世業</t>
  </si>
  <si>
    <t>秀憲</t>
  </si>
  <si>
    <t>秀亮</t>
  </si>
  <si>
    <t>秀豊</t>
  </si>
  <si>
    <t>益亮</t>
  </si>
  <si>
    <t>益九</t>
  </si>
  <si>
    <t>甘春</t>
  </si>
  <si>
    <t>厚山</t>
  </si>
  <si>
    <t>召女</t>
  </si>
  <si>
    <t>老未</t>
  </si>
  <si>
    <t>召采</t>
  </si>
  <si>
    <t>之荒</t>
  </si>
  <si>
    <t>碩景</t>
  </si>
  <si>
    <t>丁得善</t>
  </si>
  <si>
    <t>萬夏</t>
  </si>
  <si>
    <t>己弼</t>
  </si>
  <si>
    <t>仁命</t>
  </si>
  <si>
    <t>金載老</t>
  </si>
  <si>
    <t>得幸</t>
  </si>
  <si>
    <t>李益來</t>
  </si>
  <si>
    <t>이익래</t>
  </si>
  <si>
    <t>益來</t>
  </si>
  <si>
    <t>瑞芳</t>
  </si>
  <si>
    <t>技黃</t>
  </si>
  <si>
    <t>李克天</t>
  </si>
  <si>
    <t>愛善</t>
  </si>
  <si>
    <t>吳漢道</t>
  </si>
  <si>
    <t>南分</t>
  </si>
  <si>
    <t>安世周</t>
  </si>
  <si>
    <t>안세주</t>
  </si>
  <si>
    <t>世周</t>
  </si>
  <si>
    <t>再順</t>
  </si>
  <si>
    <t>彬</t>
  </si>
  <si>
    <t>壽</t>
  </si>
  <si>
    <t>金就成</t>
  </si>
  <si>
    <t>乭作</t>
  </si>
  <si>
    <t>돌작</t>
  </si>
  <si>
    <t>朴㐏未</t>
  </si>
  <si>
    <t>金泉驛吏</t>
  </si>
  <si>
    <t>萬奉</t>
  </si>
  <si>
    <t>만봉</t>
  </si>
  <si>
    <t>상례</t>
  </si>
  <si>
    <t>李夢澤</t>
  </si>
  <si>
    <t>이몽택</t>
  </si>
  <si>
    <t>夢澤</t>
  </si>
  <si>
    <t>몽택</t>
  </si>
  <si>
    <t>命才</t>
  </si>
  <si>
    <t>天伯</t>
  </si>
  <si>
    <t>率伊</t>
  </si>
  <si>
    <t>솔이</t>
  </si>
  <si>
    <t>安德尙</t>
  </si>
  <si>
    <t>안덕상</t>
  </si>
  <si>
    <t>戒學</t>
  </si>
  <si>
    <t>계학</t>
  </si>
  <si>
    <t>申太右</t>
  </si>
  <si>
    <t>신태우</t>
  </si>
  <si>
    <t>梅香</t>
  </si>
  <si>
    <t>매향</t>
  </si>
  <si>
    <t>鄭龍甲</t>
  </si>
  <si>
    <t>정용갑</t>
  </si>
  <si>
    <t>巡旗牌官</t>
  </si>
  <si>
    <t>순기패관</t>
  </si>
  <si>
    <t>龍甲</t>
  </si>
  <si>
    <t>敏述</t>
  </si>
  <si>
    <t>萬上</t>
  </si>
  <si>
    <t>만상</t>
  </si>
  <si>
    <t>百雄</t>
  </si>
  <si>
    <t>백웅</t>
  </si>
  <si>
    <t>李之黃</t>
  </si>
  <si>
    <t>命順</t>
  </si>
  <si>
    <t>명순</t>
  </si>
  <si>
    <t>漢伯</t>
  </si>
  <si>
    <t>한백</t>
  </si>
  <si>
    <t>日陽</t>
  </si>
  <si>
    <t>일양</t>
  </si>
  <si>
    <t>朴德周</t>
  </si>
  <si>
    <t>박덕주</t>
  </si>
  <si>
    <t>買得</t>
  </si>
  <si>
    <t>매득</t>
  </si>
  <si>
    <t>黃岳只</t>
  </si>
  <si>
    <t>황악지</t>
  </si>
  <si>
    <t>誡學</t>
  </si>
  <si>
    <t>允南</t>
  </si>
  <si>
    <t>윤남</t>
  </si>
  <si>
    <t>姜順述</t>
  </si>
  <si>
    <t>강순술</t>
  </si>
  <si>
    <t>太石</t>
  </si>
  <si>
    <t>태석</t>
  </si>
  <si>
    <t>南山</t>
  </si>
  <si>
    <t>남산</t>
  </si>
  <si>
    <t>周命</t>
  </si>
  <si>
    <t>巡馬軍官</t>
  </si>
  <si>
    <t>순마군관</t>
  </si>
  <si>
    <t>大三</t>
  </si>
  <si>
    <t>대삼</t>
  </si>
  <si>
    <t>登孫</t>
  </si>
  <si>
    <t>등손</t>
  </si>
  <si>
    <t>金興載</t>
  </si>
  <si>
    <t>김흥재</t>
  </si>
  <si>
    <t>興載</t>
  </si>
  <si>
    <t>世鳴</t>
  </si>
  <si>
    <t>기승</t>
  </si>
  <si>
    <t>䪪伊</t>
  </si>
  <si>
    <t>감이</t>
  </si>
  <si>
    <t>尙枝</t>
  </si>
  <si>
    <t>상지</t>
  </si>
  <si>
    <t>千馹</t>
  </si>
  <si>
    <t>白尙天</t>
  </si>
  <si>
    <t>백상천</t>
  </si>
  <si>
    <t>府小童</t>
  </si>
  <si>
    <t>부소동</t>
  </si>
  <si>
    <t>正郁</t>
  </si>
  <si>
    <t>정욱</t>
  </si>
  <si>
    <t>達卜</t>
  </si>
  <si>
    <t>달복</t>
  </si>
  <si>
    <t>遠天</t>
  </si>
  <si>
    <t>別伊</t>
  </si>
  <si>
    <t>별이</t>
  </si>
  <si>
    <t>春完</t>
  </si>
  <si>
    <t>춘완</t>
  </si>
  <si>
    <t>李逢春</t>
  </si>
  <si>
    <t>金聖淡</t>
  </si>
  <si>
    <t>林相有</t>
  </si>
  <si>
    <t>임상유</t>
  </si>
  <si>
    <t>相有</t>
  </si>
  <si>
    <t>상유</t>
  </si>
  <si>
    <t>老職資憲大夫同知中樞府事</t>
  </si>
  <si>
    <t>嘉善大夫漢城府左尹</t>
  </si>
  <si>
    <t>가선대부한성부좌윤</t>
  </si>
  <si>
    <t>慶箕</t>
  </si>
  <si>
    <t>通政大夫贈工曹參議</t>
  </si>
  <si>
    <t>통정대부증공조참의</t>
  </si>
  <si>
    <t>大楠</t>
  </si>
  <si>
    <t>대남</t>
  </si>
  <si>
    <t>黃震哲</t>
  </si>
  <si>
    <t>宅虎</t>
  </si>
  <si>
    <t>宅豹</t>
  </si>
  <si>
    <t>奴新寧束伍軍</t>
  </si>
  <si>
    <t>노신녕속오군</t>
  </si>
  <si>
    <t>必朱</t>
  </si>
  <si>
    <t>太郞</t>
  </si>
  <si>
    <t>태랑</t>
  </si>
  <si>
    <t>己亥逃亡</t>
  </si>
  <si>
    <t>기해도망</t>
  </si>
  <si>
    <t>李東基</t>
  </si>
  <si>
    <t>이동기</t>
  </si>
  <si>
    <t>東基</t>
  </si>
  <si>
    <t>동기</t>
  </si>
  <si>
    <t>徐順潑</t>
  </si>
  <si>
    <t>世興</t>
  </si>
  <si>
    <t>세흥</t>
  </si>
  <si>
    <t>枝璜</t>
  </si>
  <si>
    <t>石敬</t>
  </si>
  <si>
    <t>曺一良</t>
  </si>
  <si>
    <t>조일량</t>
  </si>
  <si>
    <t>同祿</t>
  </si>
  <si>
    <t>동록</t>
  </si>
  <si>
    <t>次郞</t>
  </si>
  <si>
    <t>차랑</t>
  </si>
  <si>
    <t>김성담</t>
  </si>
  <si>
    <t>聖淡</t>
  </si>
  <si>
    <t>口先</t>
  </si>
  <si>
    <t>구선</t>
  </si>
  <si>
    <t>貴奉</t>
  </si>
  <si>
    <t>귀봉</t>
  </si>
  <si>
    <t>朴得太</t>
  </si>
  <si>
    <t>박득태</t>
  </si>
  <si>
    <t>自叱作</t>
  </si>
  <si>
    <t>자질작</t>
  </si>
  <si>
    <t>朴石伊</t>
  </si>
  <si>
    <t>박석이</t>
  </si>
  <si>
    <t>徐仁</t>
  </si>
  <si>
    <t>서인</t>
  </si>
  <si>
    <t>仁</t>
  </si>
  <si>
    <t>光宅</t>
  </si>
  <si>
    <t>璋</t>
  </si>
  <si>
    <t>翊周</t>
  </si>
  <si>
    <t>익주</t>
  </si>
  <si>
    <t>郭X齊</t>
  </si>
  <si>
    <t>곽X제</t>
  </si>
  <si>
    <t>天瑞</t>
  </si>
  <si>
    <t>천서</t>
  </si>
  <si>
    <t>壽喆</t>
  </si>
  <si>
    <t>時慶</t>
  </si>
  <si>
    <t>시경</t>
  </si>
  <si>
    <t>李夢周</t>
  </si>
  <si>
    <t>義</t>
  </si>
  <si>
    <t>의</t>
  </si>
  <si>
    <t>禮</t>
  </si>
  <si>
    <t>례</t>
  </si>
  <si>
    <t>智</t>
  </si>
  <si>
    <t>志</t>
  </si>
  <si>
    <t>信</t>
  </si>
  <si>
    <t>得寶</t>
  </si>
  <si>
    <t>득보</t>
  </si>
  <si>
    <t>希源</t>
  </si>
  <si>
    <t>희원</t>
  </si>
  <si>
    <t>幼學白思玄故代子</t>
  </si>
  <si>
    <t>유학백사현고대자</t>
  </si>
  <si>
    <t>之鶴</t>
  </si>
  <si>
    <t>鳳知</t>
  </si>
  <si>
    <t>思玄</t>
  </si>
  <si>
    <t>사현</t>
  </si>
  <si>
    <t>龍成</t>
  </si>
  <si>
    <t>白鳳知</t>
  </si>
  <si>
    <t>백봉지</t>
  </si>
  <si>
    <t>㳘</t>
  </si>
  <si>
    <t>충</t>
  </si>
  <si>
    <t>李鳳三</t>
  </si>
  <si>
    <t>道輝</t>
  </si>
  <si>
    <t>도휘</t>
  </si>
  <si>
    <t>鳳儀</t>
  </si>
  <si>
    <t>봉의</t>
  </si>
  <si>
    <t>望分</t>
  </si>
  <si>
    <t>망분</t>
  </si>
  <si>
    <t>裵厚才</t>
  </si>
  <si>
    <t>배후재</t>
  </si>
  <si>
    <t>厚才</t>
  </si>
  <si>
    <t>莫尙</t>
  </si>
  <si>
    <t>李承坦</t>
  </si>
  <si>
    <t>世方</t>
  </si>
  <si>
    <t>貴哲</t>
  </si>
  <si>
    <t>瑞化</t>
  </si>
  <si>
    <t>서화</t>
  </si>
  <si>
    <t>李之華</t>
  </si>
  <si>
    <t>山月</t>
  </si>
  <si>
    <t>산월</t>
  </si>
  <si>
    <t>李興載</t>
  </si>
  <si>
    <t>이흥재</t>
  </si>
  <si>
    <t>嘉善大夫僉知中樞府事</t>
  </si>
  <si>
    <t>가선대부첨지중추부사</t>
  </si>
  <si>
    <t>壽甲</t>
  </si>
  <si>
    <t>수갑</t>
  </si>
  <si>
    <t>有禎</t>
  </si>
  <si>
    <t>金耉鳳</t>
  </si>
  <si>
    <t>進哲</t>
  </si>
  <si>
    <t>진철</t>
  </si>
  <si>
    <t>善</t>
  </si>
  <si>
    <t>銀</t>
  </si>
  <si>
    <t>尹益福</t>
  </si>
  <si>
    <t>윤익복</t>
  </si>
  <si>
    <t>金命孫</t>
  </si>
  <si>
    <t>김명손</t>
  </si>
  <si>
    <t>慶山城丁軍</t>
  </si>
  <si>
    <t>경산성정군</t>
  </si>
  <si>
    <t>萬必</t>
  </si>
  <si>
    <t>만필</t>
  </si>
  <si>
    <t>時厚</t>
  </si>
  <si>
    <t>시후</t>
  </si>
  <si>
    <t>朴宗漢</t>
  </si>
  <si>
    <t>박종한</t>
  </si>
  <si>
    <t>五美</t>
  </si>
  <si>
    <t>오미</t>
  </si>
  <si>
    <t>春白</t>
  </si>
  <si>
    <t>춘백</t>
  </si>
  <si>
    <t>鄭昌傑</t>
  </si>
  <si>
    <t>정창걸</t>
  </si>
  <si>
    <t>在家廳下典</t>
  </si>
  <si>
    <t>재가청하전</t>
  </si>
  <si>
    <t>林莫三</t>
  </si>
  <si>
    <t>임막삼</t>
  </si>
  <si>
    <t>永奉</t>
  </si>
  <si>
    <t>영봉</t>
  </si>
  <si>
    <t>卜之</t>
  </si>
  <si>
    <t>복지</t>
  </si>
  <si>
    <t>德道</t>
  </si>
  <si>
    <t>덕도</t>
  </si>
  <si>
    <t>金太明</t>
  </si>
  <si>
    <t>南岳</t>
  </si>
  <si>
    <t>남악</t>
  </si>
  <si>
    <t>生男</t>
  </si>
  <si>
    <t>생남</t>
  </si>
  <si>
    <t>金萬平</t>
  </si>
  <si>
    <t>左脚病人</t>
  </si>
  <si>
    <t>좌각병인</t>
  </si>
  <si>
    <t>時石</t>
  </si>
  <si>
    <t>시석</t>
  </si>
  <si>
    <t>金善弼</t>
  </si>
  <si>
    <t>김선필</t>
  </si>
  <si>
    <t>善弼</t>
  </si>
  <si>
    <t>선필</t>
  </si>
  <si>
    <t>命得</t>
  </si>
  <si>
    <t>貴石</t>
  </si>
  <si>
    <t>귀석</t>
  </si>
  <si>
    <t>崔五美</t>
  </si>
  <si>
    <t>최오미</t>
  </si>
  <si>
    <t>金白乭</t>
  </si>
  <si>
    <t>李元三</t>
  </si>
  <si>
    <t>이원삼</t>
  </si>
  <si>
    <t>金龜奉</t>
  </si>
  <si>
    <t>元石伊</t>
  </si>
  <si>
    <t>원석이</t>
  </si>
  <si>
    <t>慕業</t>
  </si>
  <si>
    <t>모업</t>
  </si>
  <si>
    <t>X性</t>
  </si>
  <si>
    <t>林福守</t>
  </si>
  <si>
    <t>德允</t>
  </si>
  <si>
    <t>덕윤</t>
  </si>
  <si>
    <t>光每</t>
  </si>
  <si>
    <t>광매</t>
  </si>
  <si>
    <t>朴召史</t>
  </si>
  <si>
    <t>박소사</t>
  </si>
  <si>
    <t>玉仙</t>
  </si>
  <si>
    <t>春福</t>
  </si>
  <si>
    <t>춘복</t>
  </si>
  <si>
    <t>鄭貴太</t>
  </si>
  <si>
    <t>정귀태</t>
  </si>
  <si>
    <t>김백돌</t>
  </si>
  <si>
    <t>白乭</t>
  </si>
  <si>
    <t>백돌</t>
  </si>
  <si>
    <t>命達</t>
  </si>
  <si>
    <t>명달</t>
  </si>
  <si>
    <t>海石</t>
  </si>
  <si>
    <t>해석</t>
  </si>
  <si>
    <t>千石雲</t>
  </si>
  <si>
    <t>천석운</t>
  </si>
  <si>
    <t>順采</t>
  </si>
  <si>
    <t>순채</t>
  </si>
  <si>
    <t>泰業</t>
  </si>
  <si>
    <t>태업</t>
  </si>
  <si>
    <t>朴之順</t>
  </si>
  <si>
    <t>박지순</t>
  </si>
  <si>
    <t>李萬才</t>
  </si>
  <si>
    <t>이만재</t>
  </si>
  <si>
    <t>萬才</t>
  </si>
  <si>
    <t>一敬</t>
  </si>
  <si>
    <t>일경</t>
  </si>
  <si>
    <t>源男</t>
  </si>
  <si>
    <t>원남</t>
  </si>
  <si>
    <t>崔仁達</t>
  </si>
  <si>
    <t>최인달</t>
  </si>
  <si>
    <t>益成</t>
  </si>
  <si>
    <t>익성</t>
  </si>
  <si>
    <t>金出河</t>
  </si>
  <si>
    <t>明三</t>
  </si>
  <si>
    <t>명삼</t>
  </si>
  <si>
    <t>金得采</t>
  </si>
  <si>
    <t>김득채</t>
  </si>
  <si>
    <t>兩達</t>
  </si>
  <si>
    <t>양달</t>
  </si>
  <si>
    <t>太金</t>
  </si>
  <si>
    <t>朴時山</t>
  </si>
  <si>
    <t>박시산</t>
  </si>
  <si>
    <t>金聖德</t>
  </si>
  <si>
    <t>姜致聲</t>
  </si>
  <si>
    <t>강치성</t>
  </si>
  <si>
    <t>致聲</t>
  </si>
  <si>
    <t>치성</t>
  </si>
  <si>
    <t>必厚</t>
  </si>
  <si>
    <t>필후</t>
  </si>
  <si>
    <t>友尙</t>
  </si>
  <si>
    <t>우상</t>
  </si>
  <si>
    <t>崔宗也</t>
  </si>
  <si>
    <t>최종야</t>
  </si>
  <si>
    <t>進先</t>
  </si>
  <si>
    <t>金愛進</t>
  </si>
  <si>
    <t>成義徵</t>
  </si>
  <si>
    <t>성의징</t>
  </si>
  <si>
    <t>義徵</t>
  </si>
  <si>
    <t>의징</t>
  </si>
  <si>
    <t>師周</t>
  </si>
  <si>
    <t>사주</t>
  </si>
  <si>
    <t>世一</t>
  </si>
  <si>
    <t>夏振</t>
  </si>
  <si>
    <t>하진</t>
  </si>
  <si>
    <t>楊時俊</t>
  </si>
  <si>
    <t>양시준</t>
  </si>
  <si>
    <t>新祚</t>
  </si>
  <si>
    <t>신조</t>
  </si>
  <si>
    <t>震翊</t>
  </si>
  <si>
    <t>진익</t>
  </si>
  <si>
    <t>士咸</t>
  </si>
  <si>
    <t>사함</t>
  </si>
  <si>
    <t>林仁先</t>
  </si>
  <si>
    <t>光孫</t>
  </si>
  <si>
    <t>광손</t>
  </si>
  <si>
    <t>金聖得</t>
  </si>
  <si>
    <t>김성득</t>
  </si>
  <si>
    <t>聖得</t>
  </si>
  <si>
    <t>성득</t>
  </si>
  <si>
    <t>林得太</t>
  </si>
  <si>
    <t>有明</t>
  </si>
  <si>
    <t>유명</t>
  </si>
  <si>
    <t>世寒</t>
  </si>
  <si>
    <t>세한</t>
  </si>
  <si>
    <t>金重鼎</t>
  </si>
  <si>
    <t>允奉</t>
  </si>
  <si>
    <t>윤봉</t>
  </si>
  <si>
    <t>金時雲</t>
  </si>
  <si>
    <t>김시운</t>
  </si>
  <si>
    <t>金川驛吏</t>
  </si>
  <si>
    <t>금천역리</t>
  </si>
  <si>
    <t>安先</t>
  </si>
  <si>
    <t>안선</t>
  </si>
  <si>
    <t>順學</t>
  </si>
  <si>
    <t>순학</t>
  </si>
  <si>
    <t>한덕엇</t>
  </si>
  <si>
    <t>雲中</t>
  </si>
  <si>
    <t>운중</t>
  </si>
  <si>
    <t>碩善</t>
  </si>
  <si>
    <t>석선</t>
  </si>
  <si>
    <t>徐龍甲</t>
  </si>
  <si>
    <t>朔不伊</t>
  </si>
  <si>
    <t>韓用才</t>
  </si>
  <si>
    <t>한용재</t>
  </si>
  <si>
    <t>新寧御營軍</t>
  </si>
  <si>
    <t>신녕어영군</t>
  </si>
  <si>
    <t>守崗</t>
  </si>
  <si>
    <t>李立必</t>
  </si>
  <si>
    <t>夫枝</t>
  </si>
  <si>
    <t>徐無知</t>
  </si>
  <si>
    <t>서무지</t>
  </si>
  <si>
    <t>鄭龍海</t>
  </si>
  <si>
    <t>정용해</t>
  </si>
  <si>
    <t>巡雜役匠人</t>
  </si>
  <si>
    <t>순잡역장인</t>
  </si>
  <si>
    <t>敏傑</t>
  </si>
  <si>
    <t>민걸</t>
  </si>
  <si>
    <t>有雄</t>
  </si>
  <si>
    <t>유웅</t>
  </si>
  <si>
    <t>李之煌</t>
  </si>
  <si>
    <t>崔孫大</t>
  </si>
  <si>
    <t>최손대</t>
  </si>
  <si>
    <t>永川水軍兼束伍軍</t>
  </si>
  <si>
    <t>영천수군겸속오군</t>
  </si>
  <si>
    <t>孫大</t>
  </si>
  <si>
    <t>손대</t>
  </si>
  <si>
    <t>未元</t>
  </si>
  <si>
    <t>미원</t>
  </si>
  <si>
    <t>南伊</t>
  </si>
  <si>
    <t>남이</t>
  </si>
  <si>
    <t>獻伊</t>
  </si>
  <si>
    <t>헌이</t>
  </si>
  <si>
    <t>李永坤</t>
  </si>
  <si>
    <t>哲世</t>
  </si>
  <si>
    <t>철세</t>
  </si>
  <si>
    <t>朴命山</t>
  </si>
  <si>
    <t>박명산</t>
  </si>
  <si>
    <t>良方里</t>
  </si>
  <si>
    <t>楊厚種</t>
  </si>
  <si>
    <t>양후종</t>
  </si>
  <si>
    <t>金三伊</t>
  </si>
  <si>
    <t>김삼이</t>
  </si>
  <si>
    <t>私奴束伍軍</t>
  </si>
  <si>
    <t>사노속오군</t>
  </si>
  <si>
    <t>毛乭</t>
  </si>
  <si>
    <t>모돌</t>
  </si>
  <si>
    <t>永達</t>
  </si>
  <si>
    <t>영달</t>
  </si>
  <si>
    <t>李驗石</t>
  </si>
  <si>
    <t>私千</t>
  </si>
  <si>
    <t>사천</t>
  </si>
  <si>
    <t>永貴</t>
  </si>
  <si>
    <t>영귀</t>
  </si>
  <si>
    <t>千白</t>
  </si>
  <si>
    <t>朴貴天</t>
  </si>
  <si>
    <t>박귀천</t>
  </si>
  <si>
    <t>郭台應</t>
  </si>
  <si>
    <t>곽태응</t>
  </si>
  <si>
    <t>台應</t>
  </si>
  <si>
    <t>태응</t>
  </si>
  <si>
    <t>元齊</t>
  </si>
  <si>
    <t>원제</t>
  </si>
  <si>
    <t>民甲</t>
  </si>
  <si>
    <t>민갑</t>
  </si>
  <si>
    <t>後泰</t>
  </si>
  <si>
    <t>후태</t>
  </si>
  <si>
    <t>李雲景</t>
  </si>
  <si>
    <t>孝甲</t>
  </si>
  <si>
    <t>효갑</t>
  </si>
  <si>
    <t>金貞泰</t>
  </si>
  <si>
    <t>亨應</t>
  </si>
  <si>
    <t>형응</t>
  </si>
  <si>
    <t>戒每</t>
  </si>
  <si>
    <t>계매</t>
  </si>
  <si>
    <t>孫乭</t>
  </si>
  <si>
    <t>손돌</t>
  </si>
  <si>
    <t>연경서원하전노</t>
  </si>
  <si>
    <t>李德化</t>
  </si>
  <si>
    <t>이덕화</t>
  </si>
  <si>
    <t>遠重</t>
  </si>
  <si>
    <t>원중</t>
  </si>
  <si>
    <t>金鼎老</t>
  </si>
  <si>
    <t>宗大</t>
  </si>
  <si>
    <t>汝雄</t>
  </si>
  <si>
    <t>여웅</t>
  </si>
  <si>
    <t>秀三</t>
  </si>
  <si>
    <t>韓世命</t>
  </si>
  <si>
    <t>한세명</t>
  </si>
  <si>
    <t>德采</t>
  </si>
  <si>
    <t>久大</t>
  </si>
  <si>
    <t>구대</t>
  </si>
  <si>
    <t>이익온</t>
  </si>
  <si>
    <t>익온</t>
  </si>
  <si>
    <t>宣敎郞</t>
  </si>
  <si>
    <t>선교랑</t>
  </si>
  <si>
    <t>汝樑</t>
  </si>
  <si>
    <t>여량</t>
  </si>
  <si>
    <t>琨</t>
  </si>
  <si>
    <t>곤</t>
  </si>
  <si>
    <t>贈通訓大夫司諫院司諫行御侮將軍咸鏡北道兵馬評事</t>
  </si>
  <si>
    <t>증통훈대부사간원사간행어모장군함경북도병마평사</t>
  </si>
  <si>
    <t>之英</t>
  </si>
  <si>
    <t>通政大夫僉知中樞府事</t>
  </si>
  <si>
    <t>통정대부첨지중추부사</t>
  </si>
  <si>
    <t>劉是郞</t>
  </si>
  <si>
    <t>雲景</t>
  </si>
  <si>
    <t>운경</t>
  </si>
  <si>
    <t>信雨</t>
  </si>
  <si>
    <t>신우</t>
  </si>
  <si>
    <t>李尙文</t>
  </si>
  <si>
    <t>光厚</t>
  </si>
  <si>
    <t>광후</t>
  </si>
  <si>
    <t>昌厚</t>
  </si>
  <si>
    <t>창후</t>
  </si>
  <si>
    <t>亨厚</t>
  </si>
  <si>
    <t>형후</t>
  </si>
  <si>
    <t>學宗</t>
  </si>
  <si>
    <t>外孫子</t>
  </si>
  <si>
    <t>외손자</t>
  </si>
  <si>
    <t>億金</t>
  </si>
  <si>
    <t>억금</t>
  </si>
  <si>
    <t>水軍兼束伍</t>
  </si>
  <si>
    <t>수군겸속오</t>
  </si>
  <si>
    <t>厚種</t>
  </si>
  <si>
    <t>斗萬</t>
  </si>
  <si>
    <t>두만</t>
  </si>
  <si>
    <t>斗哲</t>
  </si>
  <si>
    <t>두철</t>
  </si>
  <si>
    <t>尙發</t>
  </si>
  <si>
    <t>상발</t>
  </si>
  <si>
    <t>李富枝</t>
  </si>
  <si>
    <t>不之</t>
  </si>
  <si>
    <t>樂工保</t>
  </si>
  <si>
    <t>악공보</t>
  </si>
  <si>
    <t>奴貞福</t>
  </si>
  <si>
    <t>노정복</t>
  </si>
  <si>
    <t>趙一良</t>
  </si>
  <si>
    <t>一良</t>
  </si>
  <si>
    <t>일량</t>
  </si>
  <si>
    <t>孟千</t>
  </si>
  <si>
    <t>맹천</t>
  </si>
  <si>
    <t>重光</t>
  </si>
  <si>
    <t>중광</t>
  </si>
  <si>
    <t>大宣</t>
  </si>
  <si>
    <t>郭元濟</t>
  </si>
  <si>
    <t>곽원제</t>
  </si>
  <si>
    <t>正宅</t>
  </si>
  <si>
    <t>慶基</t>
  </si>
  <si>
    <t>중첨</t>
  </si>
  <si>
    <t>金師義</t>
  </si>
  <si>
    <t>一克</t>
  </si>
  <si>
    <t>일극</t>
  </si>
  <si>
    <t>裵致漢</t>
  </si>
  <si>
    <t>배치한</t>
  </si>
  <si>
    <t>致漢</t>
  </si>
  <si>
    <t>치한</t>
  </si>
  <si>
    <t>夢允</t>
  </si>
  <si>
    <t>몽윤</t>
  </si>
  <si>
    <t>尙泰</t>
  </si>
  <si>
    <t>상태</t>
  </si>
  <si>
    <t>慶度</t>
  </si>
  <si>
    <t>경도</t>
  </si>
  <si>
    <t>朴起演</t>
  </si>
  <si>
    <t>박기연</t>
  </si>
  <si>
    <t>信大</t>
  </si>
  <si>
    <t>신대</t>
  </si>
  <si>
    <t>明銑</t>
  </si>
  <si>
    <t>聖澤</t>
  </si>
  <si>
    <t>성택</t>
  </si>
  <si>
    <t>趙德重</t>
  </si>
  <si>
    <t>조덕중</t>
  </si>
  <si>
    <t>奴府火兵</t>
  </si>
  <si>
    <t>노부화병</t>
  </si>
  <si>
    <t>貞卜</t>
  </si>
  <si>
    <t>정복</t>
  </si>
  <si>
    <t>己卜</t>
  </si>
  <si>
    <t>기복</t>
  </si>
  <si>
    <t>후례</t>
  </si>
  <si>
    <t>順母</t>
  </si>
  <si>
    <t>순모</t>
  </si>
  <si>
    <t>順辰</t>
  </si>
  <si>
    <t>申達信</t>
  </si>
  <si>
    <t>신달신</t>
  </si>
  <si>
    <t>永川水軍</t>
  </si>
  <si>
    <t>영천수군</t>
  </si>
  <si>
    <t>達信</t>
  </si>
  <si>
    <t>金學明</t>
  </si>
  <si>
    <t>元重</t>
  </si>
  <si>
    <t>安氏</t>
  </si>
  <si>
    <t>안씨</t>
  </si>
  <si>
    <t>耽鎭</t>
  </si>
  <si>
    <t>탐진</t>
  </si>
  <si>
    <t>世宅</t>
  </si>
  <si>
    <t>止孝</t>
  </si>
  <si>
    <t>二老</t>
  </si>
  <si>
    <t>이로</t>
  </si>
  <si>
    <t>朴文矩</t>
  </si>
  <si>
    <t>박문구</t>
  </si>
  <si>
    <t>學龍</t>
  </si>
  <si>
    <t>학룡</t>
  </si>
  <si>
    <t>分春</t>
  </si>
  <si>
    <t>분춘</t>
  </si>
  <si>
    <t>太分</t>
  </si>
  <si>
    <t>태분</t>
  </si>
  <si>
    <t>四禮</t>
  </si>
  <si>
    <t>사례</t>
  </si>
  <si>
    <t>能城里</t>
  </si>
  <si>
    <t>능성리</t>
  </si>
  <si>
    <t>金德九</t>
  </si>
  <si>
    <t>尹弟只</t>
  </si>
  <si>
    <t>윤제지</t>
  </si>
  <si>
    <t>弟只</t>
  </si>
  <si>
    <t>제지</t>
  </si>
  <si>
    <t>石文</t>
  </si>
  <si>
    <t>석문</t>
  </si>
  <si>
    <t>士立</t>
  </si>
  <si>
    <t>申永立</t>
  </si>
  <si>
    <t>신영립</t>
  </si>
  <si>
    <t>進儀</t>
  </si>
  <si>
    <t>弘南</t>
  </si>
  <si>
    <t>홍남</t>
  </si>
  <si>
    <t>福履</t>
  </si>
  <si>
    <t>복리</t>
  </si>
  <si>
    <t>金貴山</t>
  </si>
  <si>
    <t>徐甘同</t>
  </si>
  <si>
    <t>서감동</t>
  </si>
  <si>
    <t>貴難</t>
  </si>
  <si>
    <t>귀난</t>
  </si>
  <si>
    <t>介金</t>
  </si>
  <si>
    <t>개금</t>
  </si>
  <si>
    <t>尹石文</t>
  </si>
  <si>
    <t>윤석문</t>
  </si>
  <si>
    <t>始興</t>
  </si>
  <si>
    <t>三賜</t>
  </si>
  <si>
    <t>삼사</t>
  </si>
  <si>
    <t>具應</t>
  </si>
  <si>
    <t>구응</t>
  </si>
  <si>
    <t>平海</t>
  </si>
  <si>
    <t>평해</t>
  </si>
  <si>
    <t>道行</t>
  </si>
  <si>
    <t>도행</t>
  </si>
  <si>
    <t>加現等自首</t>
  </si>
  <si>
    <t>가현등자수</t>
  </si>
  <si>
    <t>金德貴</t>
  </si>
  <si>
    <t>김덕귀</t>
  </si>
  <si>
    <t>德貴</t>
  </si>
  <si>
    <t>덕귀</t>
  </si>
  <si>
    <t>石鳳</t>
  </si>
  <si>
    <t>석봉</t>
  </si>
  <si>
    <t>禮奉</t>
  </si>
  <si>
    <t>黃萬業</t>
  </si>
  <si>
    <t>황만업</t>
  </si>
  <si>
    <t>傑里仁</t>
  </si>
  <si>
    <t>걸리인</t>
  </si>
  <si>
    <t>李厚中</t>
  </si>
  <si>
    <t>奴束伍軍</t>
  </si>
  <si>
    <t>노속오군</t>
  </si>
  <si>
    <t>介采</t>
  </si>
  <si>
    <t>개채</t>
  </si>
  <si>
    <t>이금</t>
  </si>
  <si>
    <t>尹今哲</t>
  </si>
  <si>
    <t>윤금철</t>
  </si>
  <si>
    <t>今哲</t>
  </si>
  <si>
    <t>금철</t>
  </si>
  <si>
    <t>命朱</t>
  </si>
  <si>
    <t>石命</t>
  </si>
  <si>
    <t>裵莫男</t>
  </si>
  <si>
    <t>배막남</t>
  </si>
  <si>
    <t>根生</t>
  </si>
  <si>
    <t>근생</t>
  </si>
  <si>
    <t>孫守奉</t>
  </si>
  <si>
    <t>손수봉</t>
  </si>
  <si>
    <t>平世</t>
  </si>
  <si>
    <t>평세</t>
  </si>
  <si>
    <t>蔣</t>
  </si>
  <si>
    <t>徐必三</t>
  </si>
  <si>
    <t>서필삼</t>
  </si>
  <si>
    <t>尹突文</t>
  </si>
  <si>
    <t>윤돌문</t>
  </si>
  <si>
    <t>順一</t>
  </si>
  <si>
    <t>有才</t>
  </si>
  <si>
    <t>유재</t>
  </si>
  <si>
    <t>金善海</t>
  </si>
  <si>
    <t>巡羅將保</t>
  </si>
  <si>
    <t>朴萬中</t>
  </si>
  <si>
    <t>박만중</t>
  </si>
  <si>
    <t>巡馬軍</t>
  </si>
  <si>
    <t>순마군</t>
  </si>
  <si>
    <t>正發</t>
  </si>
  <si>
    <t>정발</t>
  </si>
  <si>
    <t>突原</t>
  </si>
  <si>
    <t>돌원</t>
  </si>
  <si>
    <t>林自善</t>
  </si>
  <si>
    <t>彦金</t>
  </si>
  <si>
    <t>언금</t>
  </si>
  <si>
    <t>朴山玉</t>
  </si>
  <si>
    <t>박산옥</t>
  </si>
  <si>
    <t>巡馬保水軍</t>
  </si>
  <si>
    <t>순마보수군</t>
  </si>
  <si>
    <t>鄭牙只</t>
  </si>
  <si>
    <t>정아지</t>
  </si>
  <si>
    <t>鄭壽恒故代子</t>
  </si>
  <si>
    <t>정수항고대자</t>
  </si>
  <si>
    <t>別砲</t>
  </si>
  <si>
    <t>별포</t>
  </si>
  <si>
    <t>壽恒</t>
  </si>
  <si>
    <t>수항</t>
  </si>
  <si>
    <t>林銀發</t>
  </si>
  <si>
    <t>者音外</t>
  </si>
  <si>
    <t>자음외</t>
  </si>
  <si>
    <t>德連</t>
  </si>
  <si>
    <t>덕련</t>
  </si>
  <si>
    <t>聖達</t>
  </si>
  <si>
    <t>성달</t>
  </si>
  <si>
    <t>小斤牙只</t>
  </si>
  <si>
    <t>소근아지</t>
  </si>
  <si>
    <t>金孫伊</t>
  </si>
  <si>
    <t>김손이</t>
  </si>
  <si>
    <t>金以萬故代子</t>
  </si>
  <si>
    <t>張萬天</t>
  </si>
  <si>
    <t>장만천</t>
  </si>
  <si>
    <t>金石昌</t>
  </si>
  <si>
    <t>김석창</t>
  </si>
  <si>
    <t>石昌</t>
  </si>
  <si>
    <t>석창</t>
  </si>
  <si>
    <t>石元</t>
  </si>
  <si>
    <t>석원</t>
  </si>
  <si>
    <t>朴宗發</t>
  </si>
  <si>
    <t>박종발</t>
  </si>
  <si>
    <t>東彔</t>
  </si>
  <si>
    <t>巡馬保</t>
  </si>
  <si>
    <t>순마보</t>
  </si>
  <si>
    <t>小斤東自</t>
  </si>
  <si>
    <t>소근동자</t>
  </si>
  <si>
    <t>承右</t>
  </si>
  <si>
    <t>鄭無之</t>
  </si>
  <si>
    <t>정무지</t>
  </si>
  <si>
    <t>世談</t>
  </si>
  <si>
    <t>세담</t>
  </si>
  <si>
    <t>東旭</t>
  </si>
  <si>
    <t>동욱</t>
  </si>
  <si>
    <t>兪寬而</t>
  </si>
  <si>
    <t>유관이</t>
  </si>
  <si>
    <t>義興金谷驛吏</t>
  </si>
  <si>
    <t>의흥금곡역리</t>
  </si>
  <si>
    <t>聖岩回</t>
  </si>
  <si>
    <t>성암회</t>
  </si>
  <si>
    <t>金禹鼎</t>
  </si>
  <si>
    <t>致暾</t>
  </si>
  <si>
    <t>치돈</t>
  </si>
  <si>
    <t>夏翊</t>
  </si>
  <si>
    <t>하익</t>
  </si>
  <si>
    <t>惟侃</t>
  </si>
  <si>
    <t>유간</t>
  </si>
  <si>
    <t>致陽</t>
  </si>
  <si>
    <t>치양</t>
  </si>
  <si>
    <t>碩勛</t>
  </si>
  <si>
    <t>석훈</t>
  </si>
  <si>
    <t>進德郞</t>
  </si>
  <si>
    <t>진덕랑</t>
  </si>
  <si>
    <t>金遠錫</t>
  </si>
  <si>
    <t>鄭夏翊</t>
  </si>
  <si>
    <t>정하익</t>
  </si>
  <si>
    <t>致晥</t>
  </si>
  <si>
    <t>치환</t>
  </si>
  <si>
    <t>夏晥</t>
  </si>
  <si>
    <t>하환</t>
  </si>
  <si>
    <t>致旼</t>
  </si>
  <si>
    <t>夏旼</t>
  </si>
  <si>
    <t>하민</t>
  </si>
  <si>
    <t>仁錫</t>
  </si>
  <si>
    <t>孝錫</t>
  </si>
  <si>
    <t>효석</t>
  </si>
  <si>
    <t>忠錫</t>
  </si>
  <si>
    <t>충석</t>
  </si>
  <si>
    <t>儀哲</t>
  </si>
  <si>
    <t>의철</t>
  </si>
  <si>
    <t>春郞</t>
  </si>
  <si>
    <t>춘랑</t>
  </si>
  <si>
    <t>他官秩</t>
  </si>
  <si>
    <t>順白</t>
  </si>
  <si>
    <t>순백</t>
  </si>
  <si>
    <t>河陽新邑內</t>
  </si>
  <si>
    <t>하양신읍내</t>
  </si>
  <si>
    <t>江伊</t>
  </si>
  <si>
    <t>강이</t>
  </si>
  <si>
    <t>尙立</t>
  </si>
  <si>
    <t>太心</t>
  </si>
  <si>
    <t>태심</t>
  </si>
  <si>
    <t>福世</t>
  </si>
  <si>
    <t>복세</t>
  </si>
  <si>
    <t>致曮</t>
  </si>
  <si>
    <t>치엄</t>
  </si>
  <si>
    <t>夏鎭</t>
  </si>
  <si>
    <t>惟德</t>
  </si>
  <si>
    <t>至陽</t>
  </si>
  <si>
    <t>지양</t>
  </si>
  <si>
    <t>金萬行</t>
  </si>
  <si>
    <t>鄭夏鎭</t>
  </si>
  <si>
    <t>정하진</t>
  </si>
  <si>
    <t>彩應</t>
  </si>
  <si>
    <t>채응</t>
  </si>
  <si>
    <t>禦侮將軍行五衛都摠府副司直</t>
  </si>
  <si>
    <t>어모장군행오위도총부부사직</t>
  </si>
  <si>
    <t>履中</t>
  </si>
  <si>
    <t>殷佐</t>
  </si>
  <si>
    <t>은좌</t>
  </si>
  <si>
    <t>老職嘉善大夫同知中樞府事</t>
  </si>
  <si>
    <t>鄭之謙</t>
  </si>
  <si>
    <t>정지겸</t>
  </si>
  <si>
    <t>奎錫</t>
  </si>
  <si>
    <t>규석</t>
  </si>
  <si>
    <t>義錫</t>
  </si>
  <si>
    <t>의석</t>
  </si>
  <si>
    <t>禮錫</t>
  </si>
  <si>
    <t>戒乭</t>
  </si>
  <si>
    <t>계돌</t>
  </si>
  <si>
    <t>戒江</t>
  </si>
  <si>
    <t>계강</t>
  </si>
  <si>
    <t>貴每</t>
  </si>
  <si>
    <t>귀매</t>
  </si>
  <si>
    <t>玉心</t>
  </si>
  <si>
    <t>옥심</t>
  </si>
  <si>
    <t>記郞</t>
  </si>
  <si>
    <t>팽례</t>
  </si>
  <si>
    <t>麻堂金</t>
  </si>
  <si>
    <t>河陽舊邑內</t>
  </si>
  <si>
    <t>하양구읍내</t>
  </si>
  <si>
    <t>六萬</t>
  </si>
  <si>
    <t>尹益朱</t>
  </si>
  <si>
    <t>윤익주</t>
  </si>
  <si>
    <t>益朱</t>
  </si>
  <si>
    <t>守希</t>
  </si>
  <si>
    <t>突文</t>
  </si>
  <si>
    <t>돌문</t>
  </si>
  <si>
    <t>金萬海</t>
  </si>
  <si>
    <t>夫知</t>
  </si>
  <si>
    <t>全不知</t>
  </si>
  <si>
    <t>김우정</t>
  </si>
  <si>
    <t>禹鼎</t>
  </si>
  <si>
    <t>大興</t>
  </si>
  <si>
    <t>대흥</t>
  </si>
  <si>
    <t>時發</t>
  </si>
  <si>
    <t>朴世談</t>
  </si>
  <si>
    <t>박세담</t>
  </si>
  <si>
    <t>信義</t>
  </si>
  <si>
    <t>신의</t>
  </si>
  <si>
    <t>崔業先</t>
  </si>
  <si>
    <t>최업선</t>
  </si>
  <si>
    <t>黃民石</t>
  </si>
  <si>
    <t>황민석</t>
  </si>
  <si>
    <t>禁保老除</t>
  </si>
  <si>
    <t>民石</t>
  </si>
  <si>
    <t>민석</t>
  </si>
  <si>
    <t>夫平</t>
  </si>
  <si>
    <t>부평</t>
  </si>
  <si>
    <t>春上</t>
  </si>
  <si>
    <t>춘상</t>
  </si>
  <si>
    <t>趙春立</t>
  </si>
  <si>
    <t>조춘립</t>
  </si>
  <si>
    <t>복례</t>
  </si>
  <si>
    <t>夫支</t>
  </si>
  <si>
    <t>李太立</t>
  </si>
  <si>
    <t>季龍</t>
  </si>
  <si>
    <t>계룡</t>
  </si>
  <si>
    <t>美音金</t>
  </si>
  <si>
    <t>미음금</t>
  </si>
  <si>
    <t>岑白</t>
  </si>
  <si>
    <t>잠백</t>
  </si>
  <si>
    <t>丁南</t>
  </si>
  <si>
    <t>外孫</t>
  </si>
  <si>
    <t>외손</t>
  </si>
  <si>
    <t>貴太</t>
  </si>
  <si>
    <t>귀태</t>
  </si>
  <si>
    <t>金龍飛</t>
  </si>
  <si>
    <t>慈仁禁保</t>
  </si>
  <si>
    <t>자인금보</t>
  </si>
  <si>
    <t>李介夫里</t>
  </si>
  <si>
    <t>知春</t>
  </si>
  <si>
    <t>지춘</t>
  </si>
  <si>
    <t>金有得</t>
  </si>
  <si>
    <t>妻母</t>
  </si>
  <si>
    <t>처모</t>
  </si>
  <si>
    <t>禾石伊</t>
  </si>
  <si>
    <t>화석이</t>
  </si>
  <si>
    <t>얼라희</t>
  </si>
  <si>
    <t>金用先</t>
  </si>
  <si>
    <t>김용선</t>
  </si>
  <si>
    <t>善碧</t>
  </si>
  <si>
    <t>선벽</t>
  </si>
  <si>
    <t>命哲</t>
  </si>
  <si>
    <t>명철</t>
  </si>
  <si>
    <t>汝用</t>
  </si>
  <si>
    <t>여용</t>
  </si>
  <si>
    <t>鄭守永</t>
  </si>
  <si>
    <t>정수영</t>
  </si>
  <si>
    <t>萬平</t>
  </si>
  <si>
    <t>만평</t>
  </si>
  <si>
    <t>萬世</t>
  </si>
  <si>
    <t>만세</t>
  </si>
  <si>
    <t>長立</t>
  </si>
  <si>
    <t>장립</t>
  </si>
  <si>
    <t>尹元山</t>
  </si>
  <si>
    <t>윤원산</t>
  </si>
  <si>
    <t>徐玖</t>
  </si>
  <si>
    <t>玖</t>
  </si>
  <si>
    <t>翊泰</t>
  </si>
  <si>
    <t>익태</t>
  </si>
  <si>
    <t>演</t>
  </si>
  <si>
    <t>安城美</t>
  </si>
  <si>
    <t>안성미</t>
  </si>
  <si>
    <t>坪</t>
  </si>
  <si>
    <t>평</t>
  </si>
  <si>
    <t>黃錫善</t>
  </si>
  <si>
    <t>황석선</t>
  </si>
  <si>
    <t>光緝</t>
  </si>
  <si>
    <t>광집</t>
  </si>
  <si>
    <t>光文</t>
  </si>
  <si>
    <t>광문</t>
  </si>
  <si>
    <t>時月</t>
  </si>
  <si>
    <t>시월</t>
  </si>
  <si>
    <t>致鼎</t>
  </si>
  <si>
    <t>치정</t>
  </si>
  <si>
    <t>惟臣</t>
  </si>
  <si>
    <t>秋陽</t>
  </si>
  <si>
    <t>추양</t>
  </si>
  <si>
    <t>碩良</t>
  </si>
  <si>
    <t>柳世煥</t>
  </si>
  <si>
    <t>鄭夏鼎</t>
  </si>
  <si>
    <t>정하정</t>
  </si>
  <si>
    <t>禧胤</t>
  </si>
  <si>
    <t>曾憲</t>
  </si>
  <si>
    <t>증헌</t>
  </si>
  <si>
    <t>雲苾</t>
  </si>
  <si>
    <t>徐達謙</t>
  </si>
  <si>
    <t>서달겸</t>
  </si>
  <si>
    <t>璣錫</t>
  </si>
  <si>
    <t>기석</t>
  </si>
  <si>
    <t>光中</t>
  </si>
  <si>
    <t>광중</t>
  </si>
  <si>
    <t>用女</t>
  </si>
  <si>
    <t>용녀</t>
  </si>
  <si>
    <t>沈召史</t>
  </si>
  <si>
    <t>심소사</t>
  </si>
  <si>
    <t>斗元</t>
  </si>
  <si>
    <t>두원</t>
  </si>
  <si>
    <t>伍大</t>
  </si>
  <si>
    <t>오대</t>
  </si>
  <si>
    <t>李大連</t>
  </si>
  <si>
    <t>漆谷大砲手</t>
  </si>
  <si>
    <t>칠곡대포수</t>
  </si>
  <si>
    <t>李公伊</t>
  </si>
  <si>
    <t>朴必周故代子</t>
  </si>
  <si>
    <t>박필주고대자</t>
  </si>
  <si>
    <t>茂化</t>
  </si>
  <si>
    <t>무화</t>
  </si>
  <si>
    <t>件伊仁</t>
  </si>
  <si>
    <t>건이인</t>
  </si>
  <si>
    <t>李元達</t>
  </si>
  <si>
    <t>徐恢潑</t>
  </si>
  <si>
    <t>서회발</t>
  </si>
  <si>
    <t>尹上元</t>
  </si>
  <si>
    <t>윤상원</t>
  </si>
  <si>
    <t>黃分先</t>
  </si>
  <si>
    <t>황분선</t>
  </si>
  <si>
    <t>恒守</t>
  </si>
  <si>
    <t>항수</t>
  </si>
  <si>
    <t>이공이</t>
  </si>
  <si>
    <t>公伊</t>
  </si>
  <si>
    <t>공이</t>
  </si>
  <si>
    <t>千萬</t>
  </si>
  <si>
    <t>천만</t>
  </si>
  <si>
    <t>守孫</t>
  </si>
  <si>
    <t>수손</t>
  </si>
  <si>
    <t>金莫東</t>
  </si>
  <si>
    <t>同孫</t>
  </si>
  <si>
    <t>동손</t>
  </si>
  <si>
    <t>之天</t>
  </si>
  <si>
    <t>지천</t>
  </si>
  <si>
    <t>朴千才</t>
  </si>
  <si>
    <t>박천재</t>
  </si>
  <si>
    <t>인리보</t>
  </si>
  <si>
    <t>朔夫伊</t>
  </si>
  <si>
    <t>삭부이</t>
  </si>
  <si>
    <t>黃斗三</t>
  </si>
  <si>
    <t>황두삼</t>
  </si>
  <si>
    <t>銀石</t>
  </si>
  <si>
    <t>은석</t>
  </si>
  <si>
    <t>金同</t>
  </si>
  <si>
    <t>금동</t>
  </si>
  <si>
    <t>乶五未</t>
  </si>
  <si>
    <t>볼오미</t>
  </si>
  <si>
    <t>朱海連</t>
  </si>
  <si>
    <t>주해련</t>
  </si>
  <si>
    <t>準伯</t>
  </si>
  <si>
    <t>준백</t>
  </si>
  <si>
    <t>明發</t>
  </si>
  <si>
    <t>戒貴</t>
  </si>
  <si>
    <t>계귀</t>
  </si>
  <si>
    <t>趙東采</t>
  </si>
  <si>
    <t>조동채</t>
  </si>
  <si>
    <t>黃大先</t>
  </si>
  <si>
    <t>황대선</t>
  </si>
  <si>
    <t>莫山</t>
  </si>
  <si>
    <t>막산</t>
  </si>
  <si>
    <t>重立</t>
  </si>
  <si>
    <t>중립</t>
  </si>
  <si>
    <t>林䪪</t>
  </si>
  <si>
    <t>億萬</t>
  </si>
  <si>
    <t>억만</t>
  </si>
  <si>
    <t>白三</t>
  </si>
  <si>
    <t>백삼</t>
  </si>
  <si>
    <t>金大玉</t>
  </si>
  <si>
    <t>金日龍</t>
  </si>
  <si>
    <t>김일룡</t>
  </si>
  <si>
    <t>金夏鼎故代孫子</t>
  </si>
  <si>
    <t>銅錫</t>
  </si>
  <si>
    <t>李英白</t>
  </si>
  <si>
    <t>論伊</t>
  </si>
  <si>
    <t>汝漢</t>
  </si>
  <si>
    <t>여한</t>
  </si>
  <si>
    <t>用分</t>
  </si>
  <si>
    <t>용분</t>
  </si>
  <si>
    <t>士玉</t>
  </si>
  <si>
    <t>사옥</t>
  </si>
  <si>
    <t>潤彩</t>
  </si>
  <si>
    <t>禹天生</t>
  </si>
  <si>
    <t>우천생</t>
  </si>
  <si>
    <t>羅將保</t>
  </si>
  <si>
    <t>千三</t>
  </si>
  <si>
    <t>천삼</t>
  </si>
  <si>
    <t>仁山里</t>
  </si>
  <si>
    <t>인산리</t>
  </si>
  <si>
    <t>宋聖福</t>
  </si>
  <si>
    <t>송성복</t>
  </si>
  <si>
    <t>海寬</t>
  </si>
  <si>
    <t>해관</t>
  </si>
  <si>
    <t>自發</t>
  </si>
  <si>
    <t>자발</t>
  </si>
  <si>
    <t>金順命</t>
  </si>
  <si>
    <t>朴立</t>
  </si>
  <si>
    <t>박립</t>
  </si>
  <si>
    <t>趙出晉</t>
  </si>
  <si>
    <t>조출진</t>
  </si>
  <si>
    <t>日禮</t>
  </si>
  <si>
    <t>일례</t>
  </si>
  <si>
    <t>徐慶集</t>
  </si>
  <si>
    <t>서경집</t>
  </si>
  <si>
    <t>京畿富平中軍</t>
  </si>
  <si>
    <t>경기부평중군</t>
  </si>
  <si>
    <t>慶集</t>
  </si>
  <si>
    <t>경집</t>
  </si>
  <si>
    <t>泰元</t>
  </si>
  <si>
    <t>後達</t>
  </si>
  <si>
    <t>후달</t>
  </si>
  <si>
    <t>命岦</t>
  </si>
  <si>
    <t>명립</t>
  </si>
  <si>
    <t>宋聖達</t>
  </si>
  <si>
    <t>송성달</t>
  </si>
  <si>
    <t>大今</t>
  </si>
  <si>
    <t>대금</t>
  </si>
  <si>
    <t>小良</t>
  </si>
  <si>
    <t>소량</t>
  </si>
  <si>
    <t>崔龍海</t>
  </si>
  <si>
    <t>최용해</t>
  </si>
  <si>
    <t>金州</t>
  </si>
  <si>
    <t>금주</t>
  </si>
  <si>
    <t>及第折衝將軍行嘉善大夫同知中樞府事</t>
  </si>
  <si>
    <t>급제절충장군행가선대부동지중추부사</t>
  </si>
  <si>
    <t>俊三</t>
  </si>
  <si>
    <t>준삼</t>
  </si>
  <si>
    <t>慶南</t>
  </si>
  <si>
    <t>경남</t>
  </si>
  <si>
    <t>通訓大夫行安山郡守水原鎭管兵馬節制使</t>
  </si>
  <si>
    <t>통훈대부행안산군수수원진관병마절제사</t>
  </si>
  <si>
    <t>李晉</t>
  </si>
  <si>
    <t>德福</t>
  </si>
  <si>
    <t>덕복</t>
  </si>
  <si>
    <t>百女</t>
  </si>
  <si>
    <t>계례</t>
  </si>
  <si>
    <t>黃岳</t>
  </si>
  <si>
    <t>황악</t>
  </si>
  <si>
    <t>金光東</t>
  </si>
  <si>
    <t>再傑</t>
  </si>
  <si>
    <t>李月先</t>
  </si>
  <si>
    <t>尹順大</t>
  </si>
  <si>
    <t>윤순대</t>
  </si>
  <si>
    <t>鎭出使</t>
  </si>
  <si>
    <t>진출사</t>
  </si>
  <si>
    <t>時奉</t>
  </si>
  <si>
    <t>시봉</t>
  </si>
  <si>
    <t>泰昆</t>
  </si>
  <si>
    <t>태곤</t>
  </si>
  <si>
    <t>金震益</t>
  </si>
  <si>
    <t>啓福</t>
  </si>
  <si>
    <t>계복</t>
  </si>
  <si>
    <t>大慶</t>
  </si>
  <si>
    <t>대경</t>
  </si>
  <si>
    <t>重和</t>
  </si>
  <si>
    <t>成東弼</t>
  </si>
  <si>
    <t>성동필</t>
  </si>
  <si>
    <t>萬月</t>
  </si>
  <si>
    <t>만월</t>
  </si>
  <si>
    <t>李太奉</t>
  </si>
  <si>
    <t>이태봉</t>
  </si>
  <si>
    <t>太奉</t>
  </si>
  <si>
    <t>태봉</t>
  </si>
  <si>
    <t>得先</t>
  </si>
  <si>
    <t>順儀</t>
  </si>
  <si>
    <t>순의</t>
  </si>
  <si>
    <t>朴奉春</t>
  </si>
  <si>
    <t>박봉춘</t>
  </si>
  <si>
    <t>雙童</t>
  </si>
  <si>
    <t>쌍동</t>
  </si>
  <si>
    <t>洪用三</t>
  </si>
  <si>
    <t>홍용삼</t>
  </si>
  <si>
    <t>右脚病人</t>
  </si>
  <si>
    <t>우각병인</t>
  </si>
  <si>
    <t>月立</t>
  </si>
  <si>
    <t>월립</t>
  </si>
  <si>
    <t>德還</t>
  </si>
  <si>
    <t>덕환</t>
  </si>
  <si>
    <t>億臣</t>
  </si>
  <si>
    <t>억신</t>
  </si>
  <si>
    <t>崔仁先</t>
  </si>
  <si>
    <t>世弼</t>
  </si>
  <si>
    <t>세필</t>
  </si>
  <si>
    <t>全斗用</t>
  </si>
  <si>
    <t>전두용</t>
  </si>
  <si>
    <t>禹中己</t>
  </si>
  <si>
    <t>우중기</t>
  </si>
  <si>
    <t>貴漢</t>
  </si>
  <si>
    <t>귀한</t>
  </si>
  <si>
    <t>永禮</t>
  </si>
  <si>
    <t>玄夢成</t>
  </si>
  <si>
    <t>현몽성</t>
  </si>
  <si>
    <t>日富</t>
  </si>
  <si>
    <t>일부</t>
  </si>
  <si>
    <t>崔太奉</t>
  </si>
  <si>
    <t>최태봉</t>
  </si>
  <si>
    <t>崗歧</t>
  </si>
  <si>
    <t>강기</t>
  </si>
  <si>
    <t>夢蘭</t>
  </si>
  <si>
    <t>몽란</t>
  </si>
  <si>
    <t>三楠</t>
  </si>
  <si>
    <t>삼남</t>
  </si>
  <si>
    <t>金必貴</t>
  </si>
  <si>
    <t>春夏</t>
  </si>
  <si>
    <t>춘하</t>
  </si>
  <si>
    <t>東植</t>
  </si>
  <si>
    <t>동식</t>
  </si>
  <si>
    <t>朴致恒</t>
  </si>
  <si>
    <t>박치항</t>
  </si>
  <si>
    <t>在家軍官左脚病人</t>
  </si>
  <si>
    <t>재가군관좌각병인</t>
  </si>
  <si>
    <t>淡先</t>
  </si>
  <si>
    <t>담선</t>
  </si>
  <si>
    <t>德乭</t>
  </si>
  <si>
    <t>덕돌</t>
  </si>
  <si>
    <t>德先</t>
  </si>
  <si>
    <t>덕선</t>
  </si>
  <si>
    <t>黃好日</t>
  </si>
  <si>
    <t>황호일</t>
  </si>
  <si>
    <t>好日</t>
  </si>
  <si>
    <t>호일</t>
  </si>
  <si>
    <t>萬善</t>
  </si>
  <si>
    <t>永立</t>
  </si>
  <si>
    <t>영립</t>
  </si>
  <si>
    <t>展力副尉兼司僕</t>
  </si>
  <si>
    <t>전력부위겸사복</t>
  </si>
  <si>
    <t>世達</t>
  </si>
  <si>
    <t>세달</t>
  </si>
  <si>
    <t>應夏</t>
  </si>
  <si>
    <t>응하</t>
  </si>
  <si>
    <t>海日</t>
  </si>
  <si>
    <t>해일</t>
  </si>
  <si>
    <t>玄漢奉</t>
  </si>
  <si>
    <t>현한봉</t>
  </si>
  <si>
    <t>馬自老未</t>
  </si>
  <si>
    <t>孫孫分</t>
  </si>
  <si>
    <t>손손분</t>
  </si>
  <si>
    <t>白中</t>
  </si>
  <si>
    <t>백중</t>
  </si>
  <si>
    <t>奉善</t>
  </si>
  <si>
    <t>大奉</t>
  </si>
  <si>
    <t>대봉</t>
  </si>
  <si>
    <t>金萬逸</t>
  </si>
  <si>
    <t>興彩</t>
  </si>
  <si>
    <t>흥채</t>
  </si>
  <si>
    <t>李繫伊</t>
  </si>
  <si>
    <t>黃海成</t>
  </si>
  <si>
    <t>황해성</t>
  </si>
  <si>
    <t>海成</t>
  </si>
  <si>
    <t>해성</t>
  </si>
  <si>
    <t>林致粹</t>
  </si>
  <si>
    <t>三芝</t>
  </si>
  <si>
    <t>삼지</t>
  </si>
  <si>
    <t>金日中</t>
  </si>
  <si>
    <t>恊</t>
  </si>
  <si>
    <t>弼</t>
  </si>
  <si>
    <t>萬尙</t>
  </si>
  <si>
    <t>黃進哲</t>
  </si>
  <si>
    <t>鄭業</t>
  </si>
  <si>
    <t>善宗</t>
  </si>
  <si>
    <t>선종</t>
  </si>
  <si>
    <t>奉龍</t>
  </si>
  <si>
    <t>봉룡</t>
  </si>
  <si>
    <t>益進</t>
  </si>
  <si>
    <t>익진</t>
  </si>
  <si>
    <t>崔德佑</t>
  </si>
  <si>
    <t>최덕우</t>
  </si>
  <si>
    <t>春月</t>
  </si>
  <si>
    <t>춘월</t>
  </si>
  <si>
    <t>宋中太</t>
  </si>
  <si>
    <t>송중태</t>
  </si>
  <si>
    <t>中太</t>
  </si>
  <si>
    <t>중태</t>
  </si>
  <si>
    <t>大柱</t>
  </si>
  <si>
    <t>대주</t>
  </si>
  <si>
    <t>황엇산</t>
  </si>
  <si>
    <t>順岳</t>
  </si>
  <si>
    <t>순악</t>
  </si>
  <si>
    <t>大男</t>
  </si>
  <si>
    <t>李莫福</t>
  </si>
  <si>
    <t>伊江院生</t>
  </si>
  <si>
    <t>이강원생</t>
  </si>
  <si>
    <t>白文</t>
  </si>
  <si>
    <t>백문</t>
  </si>
  <si>
    <t>馬自老未</t>
  </si>
  <si>
    <t>마잔노미</t>
  </si>
  <si>
    <t>新寧水陸軍兼架山束伍軍</t>
  </si>
  <si>
    <t>馬</t>
  </si>
  <si>
    <t>마</t>
  </si>
  <si>
    <t>舜命</t>
  </si>
  <si>
    <t>馹金</t>
  </si>
  <si>
    <t>韓乭石</t>
  </si>
  <si>
    <t>한돌석</t>
  </si>
  <si>
    <t>京畿</t>
  </si>
  <si>
    <t>承哲</t>
  </si>
  <si>
    <t>金忠萬</t>
  </si>
  <si>
    <t>田太</t>
  </si>
  <si>
    <t>전태</t>
  </si>
  <si>
    <t>金聲大</t>
  </si>
  <si>
    <t>尹厚邑氏</t>
  </si>
  <si>
    <t>윤후읍씨</t>
  </si>
  <si>
    <t>九萬</t>
  </si>
  <si>
    <t>구만</t>
  </si>
  <si>
    <t>金百伊</t>
  </si>
  <si>
    <t>子房</t>
  </si>
  <si>
    <t>자방</t>
  </si>
  <si>
    <t>繫</t>
  </si>
  <si>
    <t>계</t>
  </si>
  <si>
    <t>金愛生</t>
  </si>
  <si>
    <t>乭男</t>
  </si>
  <si>
    <t>돌남</t>
  </si>
  <si>
    <t>新寧砲保</t>
  </si>
  <si>
    <t>신녕포보</t>
  </si>
  <si>
    <t>聲大</t>
  </si>
  <si>
    <t>鳳起</t>
  </si>
  <si>
    <t>元海</t>
  </si>
  <si>
    <t>원해</t>
  </si>
  <si>
    <t>俊發</t>
  </si>
  <si>
    <t>준발</t>
  </si>
  <si>
    <t>尹萬月</t>
  </si>
  <si>
    <t>윤만월</t>
  </si>
  <si>
    <t>善好</t>
  </si>
  <si>
    <t>선호</t>
  </si>
  <si>
    <t>金守永</t>
  </si>
  <si>
    <t>龍雲</t>
  </si>
  <si>
    <t>서성욱</t>
  </si>
  <si>
    <t>命麒</t>
  </si>
  <si>
    <t>명기</t>
  </si>
  <si>
    <t>孝曾</t>
  </si>
  <si>
    <t>효증</t>
  </si>
  <si>
    <t>金重鳴</t>
  </si>
  <si>
    <t>及第嘉善大夫行龍驤衛副護軍</t>
  </si>
  <si>
    <t>姜就龍</t>
  </si>
  <si>
    <t>강취룡</t>
  </si>
  <si>
    <t>世德</t>
  </si>
  <si>
    <t>세덕</t>
  </si>
  <si>
    <t>許希用</t>
  </si>
  <si>
    <t>허희용</t>
  </si>
  <si>
    <t>希用</t>
  </si>
  <si>
    <t>희용</t>
  </si>
  <si>
    <t>順牙</t>
  </si>
  <si>
    <t>순아</t>
  </si>
  <si>
    <t>得弼</t>
  </si>
  <si>
    <t>金重點</t>
  </si>
  <si>
    <t>點春</t>
  </si>
  <si>
    <t>점춘</t>
  </si>
  <si>
    <t>孫貴連</t>
  </si>
  <si>
    <t>손귀련</t>
  </si>
  <si>
    <t>坪里</t>
  </si>
  <si>
    <t>평리</t>
  </si>
  <si>
    <t>朴順泰</t>
  </si>
  <si>
    <t>박순태</t>
  </si>
  <si>
    <t>郭正澤</t>
  </si>
  <si>
    <t>곽정택</t>
  </si>
  <si>
    <t>天齊</t>
  </si>
  <si>
    <t>천제</t>
  </si>
  <si>
    <t>孫汝允</t>
  </si>
  <si>
    <t>손여윤</t>
  </si>
  <si>
    <t>有澤</t>
  </si>
  <si>
    <t>유택</t>
  </si>
  <si>
    <t>龍介</t>
  </si>
  <si>
    <t>山介</t>
  </si>
  <si>
    <t>산개</t>
  </si>
  <si>
    <t>秋月</t>
  </si>
  <si>
    <t>추월</t>
  </si>
  <si>
    <t>今乭</t>
  </si>
  <si>
    <t>奴妻</t>
  </si>
  <si>
    <t>노처</t>
  </si>
  <si>
    <t>癸巳逃亡故</t>
  </si>
  <si>
    <t>계사도망고</t>
  </si>
  <si>
    <t>承進</t>
  </si>
  <si>
    <t>승진</t>
  </si>
  <si>
    <t>孝龍</t>
  </si>
  <si>
    <t>효룡</t>
  </si>
  <si>
    <t>愛香</t>
  </si>
  <si>
    <t>애향</t>
  </si>
  <si>
    <t>朴德奉</t>
  </si>
  <si>
    <t>박덕봉</t>
  </si>
  <si>
    <t>東彬</t>
  </si>
  <si>
    <t>동빈</t>
  </si>
  <si>
    <t>壽華</t>
  </si>
  <si>
    <t>李萬迪</t>
  </si>
  <si>
    <t>益載</t>
  </si>
  <si>
    <t>익재</t>
  </si>
  <si>
    <t>希</t>
  </si>
  <si>
    <t>희</t>
  </si>
  <si>
    <t>聖均</t>
  </si>
  <si>
    <t>성균</t>
  </si>
  <si>
    <t>李世伯</t>
  </si>
  <si>
    <t>德卜</t>
  </si>
  <si>
    <t>보랑</t>
  </si>
  <si>
    <t>順泰</t>
  </si>
  <si>
    <t>世業</t>
  </si>
  <si>
    <t>세업</t>
  </si>
  <si>
    <t>山南</t>
  </si>
  <si>
    <t>산남</t>
  </si>
  <si>
    <t>禹彦奉</t>
  </si>
  <si>
    <t>우언봉</t>
  </si>
  <si>
    <t>貴完</t>
  </si>
  <si>
    <t>귀완</t>
  </si>
  <si>
    <t>元西未</t>
  </si>
  <si>
    <t>원서미</t>
  </si>
  <si>
    <t>秋聖希</t>
  </si>
  <si>
    <t>추성희</t>
  </si>
  <si>
    <t>秋</t>
  </si>
  <si>
    <t>聖希</t>
  </si>
  <si>
    <t>성희</t>
  </si>
  <si>
    <t>光輔</t>
  </si>
  <si>
    <t>광보</t>
  </si>
  <si>
    <t>驗立</t>
  </si>
  <si>
    <t>험립</t>
  </si>
  <si>
    <t>崔一峴</t>
  </si>
  <si>
    <t>최일현</t>
  </si>
  <si>
    <t>巖</t>
  </si>
  <si>
    <t>암</t>
  </si>
  <si>
    <t>自山</t>
  </si>
  <si>
    <t>자산</t>
  </si>
  <si>
    <t>曺瑞花</t>
  </si>
  <si>
    <t>조서화</t>
  </si>
  <si>
    <t>周泰</t>
  </si>
  <si>
    <t>주태</t>
  </si>
  <si>
    <t>校生</t>
  </si>
  <si>
    <t>교생</t>
  </si>
  <si>
    <t>遇泰</t>
  </si>
  <si>
    <t>우태</t>
  </si>
  <si>
    <t>丁辰</t>
  </si>
  <si>
    <t>정진</t>
  </si>
  <si>
    <t>朴金岩</t>
  </si>
  <si>
    <t>박금암</t>
  </si>
  <si>
    <t>寡婦鄭氏代子</t>
  </si>
  <si>
    <t>과부정씨대자</t>
  </si>
  <si>
    <t>金岩</t>
  </si>
  <si>
    <t>금암</t>
  </si>
  <si>
    <t>再佑</t>
  </si>
  <si>
    <t>재우</t>
  </si>
  <si>
    <t>旭</t>
  </si>
  <si>
    <t>鄭有生</t>
  </si>
  <si>
    <t>정유생</t>
  </si>
  <si>
    <t>연압</t>
  </si>
  <si>
    <t>時一</t>
  </si>
  <si>
    <t>시일</t>
  </si>
  <si>
    <t>仁邦</t>
  </si>
  <si>
    <t>인방</t>
  </si>
  <si>
    <t>徐彦成</t>
  </si>
  <si>
    <t>서언성</t>
  </si>
  <si>
    <t>唜岩外</t>
  </si>
  <si>
    <t>말암외</t>
  </si>
  <si>
    <t>禹日乭</t>
  </si>
  <si>
    <t>우일돌</t>
  </si>
  <si>
    <t>姜順一</t>
  </si>
  <si>
    <t>강순일</t>
  </si>
  <si>
    <t>姜萬迪故代子</t>
  </si>
  <si>
    <t>강만적고대자</t>
  </si>
  <si>
    <t>百華</t>
  </si>
  <si>
    <t>백화</t>
  </si>
  <si>
    <t>極祥</t>
  </si>
  <si>
    <t>權得彦</t>
  </si>
  <si>
    <t>권득언</t>
  </si>
  <si>
    <t>順南</t>
  </si>
  <si>
    <t>순남</t>
  </si>
  <si>
    <t>驗錫</t>
  </si>
  <si>
    <t>廣室</t>
  </si>
  <si>
    <t>광실</t>
  </si>
  <si>
    <t>七星</t>
  </si>
  <si>
    <t>칠성</t>
  </si>
  <si>
    <t>曺守南</t>
  </si>
  <si>
    <t>조수남</t>
  </si>
  <si>
    <t>戒天</t>
  </si>
  <si>
    <t>계천</t>
  </si>
  <si>
    <t>宜仁</t>
  </si>
  <si>
    <t>의인</t>
  </si>
  <si>
    <t>論</t>
  </si>
  <si>
    <t>론</t>
  </si>
  <si>
    <t>黃雲天</t>
  </si>
  <si>
    <t>황운천</t>
  </si>
  <si>
    <t>禹命植</t>
  </si>
  <si>
    <t>우명식</t>
  </si>
  <si>
    <t>命植</t>
  </si>
  <si>
    <t>명식</t>
  </si>
  <si>
    <t>禮道</t>
  </si>
  <si>
    <t>德尙</t>
  </si>
  <si>
    <t>덕상</t>
  </si>
  <si>
    <t>李萬弘</t>
  </si>
  <si>
    <t>龍采</t>
  </si>
  <si>
    <t>鎭軍官</t>
  </si>
  <si>
    <t>진군관</t>
  </si>
  <si>
    <t>福先</t>
  </si>
  <si>
    <t>복선</t>
  </si>
  <si>
    <t>營旗牌官</t>
  </si>
  <si>
    <t>영기패관</t>
  </si>
  <si>
    <t>日福</t>
  </si>
  <si>
    <t>일복</t>
  </si>
  <si>
    <t>善愛</t>
  </si>
  <si>
    <t>선애</t>
  </si>
  <si>
    <t>郭守萬</t>
  </si>
  <si>
    <t>곽수만</t>
  </si>
  <si>
    <t>宗哲</t>
  </si>
  <si>
    <t>종철</t>
  </si>
  <si>
    <t>姜輔文</t>
  </si>
  <si>
    <t>此寶</t>
  </si>
  <si>
    <t>차보</t>
  </si>
  <si>
    <t>獻錫</t>
  </si>
  <si>
    <t>헌석</t>
  </si>
  <si>
    <t>李枝萬</t>
  </si>
  <si>
    <t>妹夫</t>
  </si>
  <si>
    <t>매부</t>
  </si>
  <si>
    <t>裵永右</t>
  </si>
  <si>
    <t>배영우</t>
  </si>
  <si>
    <t>屎發</t>
  </si>
  <si>
    <t>尙佑</t>
  </si>
  <si>
    <t>士福</t>
  </si>
  <si>
    <t>朴奉日</t>
  </si>
  <si>
    <t>박봉일</t>
  </si>
  <si>
    <t>夢先</t>
  </si>
  <si>
    <t>몽선</t>
  </si>
  <si>
    <t>孝元</t>
  </si>
  <si>
    <t>효원</t>
  </si>
  <si>
    <t>金宗哲</t>
  </si>
  <si>
    <t>去自首</t>
  </si>
  <si>
    <t>거자수</t>
  </si>
  <si>
    <t>中山叔父戶</t>
  </si>
  <si>
    <t>중산숙부호</t>
  </si>
  <si>
    <t>金蜀三</t>
  </si>
  <si>
    <t>郭致仁</t>
  </si>
  <si>
    <t>곽치인</t>
  </si>
  <si>
    <t>致仁</t>
  </si>
  <si>
    <t>치인</t>
  </si>
  <si>
    <t>顯垕</t>
  </si>
  <si>
    <t>현후</t>
  </si>
  <si>
    <t>顯道</t>
  </si>
  <si>
    <t>현도</t>
  </si>
  <si>
    <t>遂意</t>
  </si>
  <si>
    <t>수의</t>
  </si>
  <si>
    <t>通訓大夫保寧縣監兼洪州鎭兵馬節制都尉</t>
  </si>
  <si>
    <t>後昌</t>
  </si>
  <si>
    <t>후창</t>
  </si>
  <si>
    <t>柳千枝</t>
  </si>
  <si>
    <t>文和</t>
  </si>
  <si>
    <t>極命</t>
  </si>
  <si>
    <t>극명</t>
  </si>
  <si>
    <t>元華</t>
  </si>
  <si>
    <t>원화</t>
  </si>
  <si>
    <t>道先</t>
  </si>
  <si>
    <t>도선</t>
  </si>
  <si>
    <t>吳時雨</t>
  </si>
  <si>
    <t>오시우</t>
  </si>
  <si>
    <t>梅春</t>
  </si>
  <si>
    <t>매춘</t>
  </si>
  <si>
    <t>一春</t>
  </si>
  <si>
    <t>일춘</t>
  </si>
  <si>
    <t>希一</t>
  </si>
  <si>
    <t>희일</t>
  </si>
  <si>
    <t>金蜀</t>
  </si>
  <si>
    <t>김촉</t>
  </si>
  <si>
    <t>蜀</t>
  </si>
  <si>
    <t>촉</t>
  </si>
  <si>
    <t>奉世</t>
  </si>
  <si>
    <t>봉세</t>
  </si>
  <si>
    <t>時東</t>
  </si>
  <si>
    <t>吳應世</t>
  </si>
  <si>
    <t>오응세</t>
  </si>
  <si>
    <t>厚重</t>
  </si>
  <si>
    <t>長存</t>
  </si>
  <si>
    <t>장존</t>
  </si>
  <si>
    <t>朴長春</t>
  </si>
  <si>
    <t>박장춘</t>
  </si>
  <si>
    <t>崔乭無致</t>
  </si>
  <si>
    <t>최돌무치</t>
  </si>
  <si>
    <t>金姓故代子</t>
  </si>
  <si>
    <t>乭無致</t>
  </si>
  <si>
    <t>돌무치</t>
  </si>
  <si>
    <t>春節</t>
  </si>
  <si>
    <t>춘절</t>
  </si>
  <si>
    <t>戒尙</t>
  </si>
  <si>
    <t>金自奉</t>
  </si>
  <si>
    <t>碩道</t>
  </si>
  <si>
    <t>석도</t>
  </si>
  <si>
    <t>開文</t>
  </si>
  <si>
    <t>개문</t>
  </si>
  <si>
    <t>朴春儀</t>
  </si>
  <si>
    <t>硫黃</t>
  </si>
  <si>
    <t>청남</t>
  </si>
  <si>
    <t>刻手保</t>
  </si>
  <si>
    <t>각수보</t>
  </si>
  <si>
    <t>靑才</t>
  </si>
  <si>
    <t>청재</t>
  </si>
  <si>
    <t>姜憲碩</t>
  </si>
  <si>
    <t>강헌석</t>
  </si>
  <si>
    <t>憲碩</t>
  </si>
  <si>
    <t>崔乙龍</t>
  </si>
  <si>
    <t>최을룡</t>
  </si>
  <si>
    <t>分喆</t>
  </si>
  <si>
    <t>馹命</t>
  </si>
  <si>
    <t>朴彦山</t>
  </si>
  <si>
    <t>박언산</t>
  </si>
  <si>
    <t>月三</t>
  </si>
  <si>
    <t>월삼</t>
  </si>
  <si>
    <t>外家</t>
  </si>
  <si>
    <t>외가</t>
  </si>
  <si>
    <t>斗德</t>
  </si>
  <si>
    <t>두덕</t>
  </si>
  <si>
    <t>徐代於之</t>
  </si>
  <si>
    <t>서대어지</t>
  </si>
  <si>
    <t>代於之</t>
  </si>
  <si>
    <t>대어지</t>
  </si>
  <si>
    <t>春奉</t>
  </si>
  <si>
    <t>춘봉</t>
  </si>
  <si>
    <t>莫南</t>
  </si>
  <si>
    <t>禹驗錫</t>
  </si>
  <si>
    <t>우험석</t>
  </si>
  <si>
    <t>老立</t>
  </si>
  <si>
    <t>平</t>
  </si>
  <si>
    <t>千萬佑</t>
  </si>
  <si>
    <t>成尙泰</t>
  </si>
  <si>
    <t>성상태</t>
  </si>
  <si>
    <t>郭瑀</t>
  </si>
  <si>
    <t>곽우</t>
  </si>
  <si>
    <t>斗機</t>
  </si>
  <si>
    <t>두기</t>
  </si>
  <si>
    <t>民覺</t>
  </si>
  <si>
    <t>민각</t>
  </si>
  <si>
    <t>孫汝望</t>
  </si>
  <si>
    <t>손여망</t>
  </si>
  <si>
    <t>三益</t>
  </si>
  <si>
    <t>삼익</t>
  </si>
  <si>
    <t>金有聲</t>
  </si>
  <si>
    <t>三陟</t>
  </si>
  <si>
    <t>삼척</t>
  </si>
  <si>
    <t>分今</t>
  </si>
  <si>
    <t>분금</t>
  </si>
  <si>
    <t>愛玉</t>
  </si>
  <si>
    <t>애옥</t>
  </si>
  <si>
    <t>姜聖周</t>
  </si>
  <si>
    <t>강성주</t>
  </si>
  <si>
    <t>聖周</t>
  </si>
  <si>
    <t>善摠</t>
  </si>
  <si>
    <t>선총</t>
  </si>
  <si>
    <t>林順己</t>
  </si>
  <si>
    <t>時三</t>
  </si>
  <si>
    <t>시삼</t>
  </si>
  <si>
    <t>守白</t>
  </si>
  <si>
    <t>수백</t>
  </si>
  <si>
    <t>禹命載</t>
  </si>
  <si>
    <t>우명재</t>
  </si>
  <si>
    <t>選武</t>
  </si>
  <si>
    <t>선무</t>
  </si>
  <si>
    <t>命載</t>
  </si>
  <si>
    <t>夏弼</t>
  </si>
  <si>
    <t>하필</t>
  </si>
  <si>
    <t>世杰</t>
  </si>
  <si>
    <t>義信</t>
  </si>
  <si>
    <t>의신</t>
  </si>
  <si>
    <t>李啓主</t>
  </si>
  <si>
    <t>鎭出使軍官</t>
  </si>
  <si>
    <t>진출사군관</t>
  </si>
  <si>
    <t>日素</t>
  </si>
  <si>
    <t>일소</t>
  </si>
  <si>
    <t>鼎漢</t>
  </si>
  <si>
    <t>정한</t>
  </si>
  <si>
    <t>鎭收布軍官</t>
  </si>
  <si>
    <t>진수포군관</t>
  </si>
  <si>
    <t>石龍</t>
  </si>
  <si>
    <t>成尙太</t>
  </si>
  <si>
    <t>尙太</t>
  </si>
  <si>
    <t>榮</t>
  </si>
  <si>
    <t>發</t>
  </si>
  <si>
    <t>鄭大成</t>
  </si>
  <si>
    <t>정대성</t>
  </si>
  <si>
    <t>禹命天</t>
  </si>
  <si>
    <t>우명천</t>
  </si>
  <si>
    <t>命天</t>
  </si>
  <si>
    <t>명천</t>
  </si>
  <si>
    <t>弼榮</t>
  </si>
  <si>
    <t>필영</t>
  </si>
  <si>
    <t>興立</t>
  </si>
  <si>
    <t>흥립</t>
  </si>
  <si>
    <t>車道光</t>
  </si>
  <si>
    <t>차도광</t>
  </si>
  <si>
    <t>光陽</t>
  </si>
  <si>
    <t>광양</t>
  </si>
  <si>
    <t>將官廳收布軍官</t>
  </si>
  <si>
    <t>장관청수포군관</t>
  </si>
  <si>
    <t>鎭守</t>
  </si>
  <si>
    <t>唜郞</t>
  </si>
  <si>
    <t>말랑</t>
  </si>
  <si>
    <t>成貴才</t>
  </si>
  <si>
    <t>성귀재</t>
  </si>
  <si>
    <t>崔鋤同</t>
  </si>
  <si>
    <t>최서동</t>
  </si>
  <si>
    <t>鋤同</t>
  </si>
  <si>
    <t>서동</t>
  </si>
  <si>
    <t>德伊</t>
  </si>
  <si>
    <t>덕이</t>
  </si>
  <si>
    <t>有山</t>
  </si>
  <si>
    <t>유산</t>
  </si>
  <si>
    <t>金奉</t>
  </si>
  <si>
    <t>李厚奉</t>
  </si>
  <si>
    <t>營匠人</t>
  </si>
  <si>
    <t>영장인</t>
  </si>
  <si>
    <t>藥汗</t>
  </si>
  <si>
    <t>柒元</t>
  </si>
  <si>
    <t>칠원</t>
  </si>
  <si>
    <t>任生</t>
  </si>
  <si>
    <t>韓必永</t>
  </si>
  <si>
    <t>한필영</t>
  </si>
  <si>
    <t>吳應瑞</t>
  </si>
  <si>
    <t>오응서</t>
  </si>
  <si>
    <t>禹命壽</t>
  </si>
  <si>
    <t>우명수</t>
  </si>
  <si>
    <t>府出使軍官</t>
  </si>
  <si>
    <t>부출사군관</t>
  </si>
  <si>
    <t>命壽</t>
  </si>
  <si>
    <t>李喆</t>
  </si>
  <si>
    <t>姜月乙石伊</t>
  </si>
  <si>
    <t>강월을석이</t>
  </si>
  <si>
    <t>寡女金召史代子</t>
  </si>
  <si>
    <t>月乙石伊</t>
  </si>
  <si>
    <t>월을석이</t>
  </si>
  <si>
    <t>白用</t>
  </si>
  <si>
    <t>백용</t>
  </si>
  <si>
    <t>金以先</t>
  </si>
  <si>
    <t>巫夫</t>
  </si>
  <si>
    <t>무부</t>
  </si>
  <si>
    <t>銀世</t>
  </si>
  <si>
    <t>은세</t>
  </si>
  <si>
    <t>安召史</t>
  </si>
  <si>
    <t>안소사</t>
  </si>
  <si>
    <t>玉民</t>
  </si>
  <si>
    <t>옥민</t>
  </si>
  <si>
    <t>玉萬</t>
  </si>
  <si>
    <t>옥만</t>
  </si>
  <si>
    <t>戒得</t>
  </si>
  <si>
    <t>崔戊奉</t>
  </si>
  <si>
    <t>최무봉</t>
  </si>
  <si>
    <t>朴者音孫</t>
  </si>
  <si>
    <t>박자음손</t>
  </si>
  <si>
    <t>朴太伯</t>
  </si>
  <si>
    <t>박태백</t>
  </si>
  <si>
    <t>太伯</t>
  </si>
  <si>
    <t>至東</t>
  </si>
  <si>
    <t>지동</t>
  </si>
  <si>
    <t>車小斤老未</t>
  </si>
  <si>
    <t>致三</t>
  </si>
  <si>
    <t>치삼</t>
  </si>
  <si>
    <t>毛老同</t>
  </si>
  <si>
    <t>모로동</t>
  </si>
  <si>
    <t>朴萬世</t>
  </si>
  <si>
    <t>박만세</t>
  </si>
  <si>
    <t>禹命龍</t>
  </si>
  <si>
    <t>우명룡</t>
  </si>
  <si>
    <t>奉載</t>
  </si>
  <si>
    <t>봉재</t>
  </si>
  <si>
    <t>鎰</t>
  </si>
  <si>
    <t>일</t>
  </si>
  <si>
    <t>河順迪</t>
  </si>
  <si>
    <t>하순적</t>
  </si>
  <si>
    <t>芿乃</t>
  </si>
  <si>
    <t>잉내</t>
  </si>
  <si>
    <t>朴命乭代侄</t>
  </si>
  <si>
    <t>박명돌대질</t>
  </si>
  <si>
    <t>水軍保</t>
  </si>
  <si>
    <t>수군보</t>
  </si>
  <si>
    <t>者音孫</t>
  </si>
  <si>
    <t>자음손</t>
  </si>
  <si>
    <t>䪪未</t>
  </si>
  <si>
    <t>감미</t>
  </si>
  <si>
    <t>千萬秋</t>
  </si>
  <si>
    <t>천만추</t>
  </si>
  <si>
    <t>永化</t>
  </si>
  <si>
    <t>영화</t>
  </si>
  <si>
    <t>再叔</t>
  </si>
  <si>
    <t>재숙</t>
  </si>
  <si>
    <t>張以文</t>
  </si>
  <si>
    <t>장이문</t>
  </si>
  <si>
    <t>叔父</t>
  </si>
  <si>
    <t>숙부</t>
  </si>
  <si>
    <t>叔母</t>
  </si>
  <si>
    <t>숙모</t>
  </si>
  <si>
    <t>郭致元</t>
  </si>
  <si>
    <t>곽치원</t>
  </si>
  <si>
    <t>顯邦</t>
  </si>
  <si>
    <t>현방</t>
  </si>
  <si>
    <t>通訓大夫保寧縣監兼洪州鎭管兵馬節制都尉</t>
  </si>
  <si>
    <t>成師周</t>
  </si>
  <si>
    <t>성사주</t>
  </si>
  <si>
    <t>元復</t>
  </si>
  <si>
    <t>雨陜</t>
  </si>
  <si>
    <t>우합</t>
  </si>
  <si>
    <t>再珍</t>
  </si>
  <si>
    <t>재진</t>
  </si>
  <si>
    <t>鄭胤伯</t>
  </si>
  <si>
    <t>정윤백</t>
  </si>
  <si>
    <t>泰中</t>
  </si>
  <si>
    <t>태중</t>
  </si>
  <si>
    <t>奉丹</t>
  </si>
  <si>
    <t>봉단</t>
  </si>
  <si>
    <t>奉節</t>
  </si>
  <si>
    <t>봉절</t>
  </si>
  <si>
    <t>聖采</t>
  </si>
  <si>
    <t>李召史</t>
  </si>
  <si>
    <t>이소사</t>
  </si>
  <si>
    <t>得憲</t>
  </si>
  <si>
    <t>득헌</t>
  </si>
  <si>
    <t>雲雨</t>
  </si>
  <si>
    <t>운우</t>
  </si>
  <si>
    <t>權夫之</t>
  </si>
  <si>
    <t>권부지</t>
  </si>
  <si>
    <t>有萬</t>
  </si>
  <si>
    <t>유만</t>
  </si>
  <si>
    <t>金命巖</t>
  </si>
  <si>
    <t>崔厚瑞</t>
  </si>
  <si>
    <t>최후서</t>
  </si>
  <si>
    <t>厚瑞</t>
  </si>
  <si>
    <t>후서</t>
  </si>
  <si>
    <t>重天</t>
  </si>
  <si>
    <t>중천</t>
  </si>
  <si>
    <t>金萬重</t>
  </si>
  <si>
    <t>聞韶</t>
  </si>
  <si>
    <t>문소</t>
  </si>
  <si>
    <t>淳世</t>
  </si>
  <si>
    <t>순세</t>
  </si>
  <si>
    <t>道枳</t>
  </si>
  <si>
    <t>도지</t>
  </si>
  <si>
    <t>永岦</t>
  </si>
  <si>
    <t>金厚昌</t>
  </si>
  <si>
    <t>命國</t>
  </si>
  <si>
    <t>명국</t>
  </si>
  <si>
    <t>通大</t>
  </si>
  <si>
    <t>통대</t>
  </si>
  <si>
    <t>秋聖德</t>
  </si>
  <si>
    <t>추성덕</t>
  </si>
  <si>
    <t>驗</t>
  </si>
  <si>
    <t>험</t>
  </si>
  <si>
    <t>慶潤</t>
  </si>
  <si>
    <t>桂英</t>
  </si>
  <si>
    <t>士業</t>
  </si>
  <si>
    <t>사업</t>
  </si>
  <si>
    <t>金祥景</t>
  </si>
  <si>
    <t>尙龍</t>
  </si>
  <si>
    <t>상룡</t>
  </si>
  <si>
    <t>雙孫</t>
  </si>
  <si>
    <t>쌍손</t>
  </si>
  <si>
    <t>金命岩</t>
  </si>
  <si>
    <t>김명암</t>
  </si>
  <si>
    <t>新寧水軍兼束伍</t>
  </si>
  <si>
    <t>신녕수군겸속오</t>
  </si>
  <si>
    <t>命岩</t>
  </si>
  <si>
    <t>명암</t>
  </si>
  <si>
    <t>守淡</t>
  </si>
  <si>
    <t>수담</t>
  </si>
  <si>
    <t>永之</t>
  </si>
  <si>
    <t>영지</t>
  </si>
  <si>
    <t>具小斤老未</t>
  </si>
  <si>
    <t>光切</t>
  </si>
  <si>
    <t>광절</t>
  </si>
  <si>
    <t>主東</t>
  </si>
  <si>
    <t>주동</t>
  </si>
  <si>
    <t>朴萬天</t>
  </si>
  <si>
    <t>박만천</t>
  </si>
  <si>
    <t>姜文伊奉</t>
  </si>
  <si>
    <t>강문이봉</t>
  </si>
  <si>
    <t>文伊奉</t>
  </si>
  <si>
    <t>문이봉</t>
  </si>
  <si>
    <t>權一善</t>
  </si>
  <si>
    <t>권일선</t>
  </si>
  <si>
    <t>山</t>
  </si>
  <si>
    <t>산</t>
  </si>
  <si>
    <t>順伊</t>
  </si>
  <si>
    <t>순이</t>
  </si>
  <si>
    <t>徐淡應</t>
  </si>
  <si>
    <t>서담응</t>
  </si>
  <si>
    <t>鄕校典直</t>
  </si>
  <si>
    <t>향교전직</t>
  </si>
  <si>
    <t>貴萬</t>
  </si>
  <si>
    <t>귀만</t>
  </si>
  <si>
    <t>裵孫乞</t>
  </si>
  <si>
    <t>배손걸</t>
  </si>
  <si>
    <t>營匠老除</t>
  </si>
  <si>
    <t>貞伊</t>
  </si>
  <si>
    <t>金益重</t>
  </si>
  <si>
    <t>進乞</t>
  </si>
  <si>
    <t>진걸</t>
  </si>
  <si>
    <t>承富</t>
  </si>
  <si>
    <t>승부</t>
  </si>
  <si>
    <t>金萬哲</t>
  </si>
  <si>
    <t>金光切</t>
  </si>
  <si>
    <t>郭璉</t>
  </si>
  <si>
    <t>곽련</t>
  </si>
  <si>
    <t>璉</t>
  </si>
  <si>
    <t>련</t>
  </si>
  <si>
    <t>景權</t>
  </si>
  <si>
    <t>경권</t>
  </si>
  <si>
    <t>德海</t>
  </si>
  <si>
    <t>덕해</t>
  </si>
  <si>
    <t>後珍</t>
  </si>
  <si>
    <t>崔應台</t>
  </si>
  <si>
    <t>최응태</t>
  </si>
  <si>
    <t>永州</t>
  </si>
  <si>
    <t>영주</t>
  </si>
  <si>
    <t>黃厚邑氏</t>
  </si>
  <si>
    <t>황후읍씨</t>
  </si>
  <si>
    <t>營水鐵匠</t>
  </si>
  <si>
    <t>영수철장</t>
  </si>
  <si>
    <t>乫同</t>
  </si>
  <si>
    <t>갈동</t>
  </si>
  <si>
    <t>南石文</t>
  </si>
  <si>
    <t>남석문</t>
  </si>
  <si>
    <t>宜寧</t>
  </si>
  <si>
    <t>崔光自伊</t>
  </si>
  <si>
    <t>최광자이</t>
  </si>
  <si>
    <t>光自伊</t>
  </si>
  <si>
    <t>광자이</t>
  </si>
  <si>
    <t>毛同</t>
  </si>
  <si>
    <t>모동</t>
  </si>
  <si>
    <t>金仁汗</t>
  </si>
  <si>
    <t>萬富</t>
  </si>
  <si>
    <t>만부</t>
  </si>
  <si>
    <t>仁老</t>
  </si>
  <si>
    <t>인로</t>
  </si>
  <si>
    <t>崔春成</t>
  </si>
  <si>
    <t>최춘성</t>
  </si>
  <si>
    <t>城丁軍</t>
  </si>
  <si>
    <t>성정군</t>
  </si>
  <si>
    <t>夢采</t>
  </si>
  <si>
    <t>몽채</t>
  </si>
  <si>
    <t>秋時淡</t>
  </si>
  <si>
    <t>추시담</t>
  </si>
  <si>
    <t>時淡</t>
  </si>
  <si>
    <t>시담</t>
  </si>
  <si>
    <t>一三</t>
  </si>
  <si>
    <t>光先</t>
  </si>
  <si>
    <t>광선</t>
  </si>
  <si>
    <t>命己</t>
  </si>
  <si>
    <t>金厚種</t>
  </si>
  <si>
    <t>崔奉伊</t>
  </si>
  <si>
    <t>최봉이</t>
  </si>
  <si>
    <t>禹福星</t>
  </si>
  <si>
    <t>우복성</t>
  </si>
  <si>
    <t>福星</t>
  </si>
  <si>
    <t>복성</t>
  </si>
  <si>
    <t>千萬順</t>
  </si>
  <si>
    <t>천만순</t>
  </si>
  <si>
    <t>白華</t>
  </si>
  <si>
    <t>崔福</t>
  </si>
  <si>
    <t>최복</t>
  </si>
  <si>
    <t>姜順才</t>
  </si>
  <si>
    <t>강순재</t>
  </si>
  <si>
    <t>萬蹟</t>
  </si>
  <si>
    <t>有春</t>
  </si>
  <si>
    <t>유춘</t>
  </si>
  <si>
    <t>萬紀</t>
  </si>
  <si>
    <t>敬立</t>
  </si>
  <si>
    <t>경립</t>
  </si>
  <si>
    <t>黃廷天</t>
  </si>
  <si>
    <t>황정천</t>
  </si>
  <si>
    <t>春每</t>
  </si>
  <si>
    <t>郭天應</t>
  </si>
  <si>
    <t>곽천응</t>
  </si>
  <si>
    <t>天應</t>
  </si>
  <si>
    <t>천응</t>
  </si>
  <si>
    <t>善齊</t>
  </si>
  <si>
    <t>선제</t>
  </si>
  <si>
    <t>錫宗</t>
  </si>
  <si>
    <t>載南</t>
  </si>
  <si>
    <t>재남</t>
  </si>
  <si>
    <t>天樑</t>
  </si>
  <si>
    <t>천량</t>
  </si>
  <si>
    <t>金重白</t>
  </si>
  <si>
    <t>早龍</t>
  </si>
  <si>
    <t>조룡</t>
  </si>
  <si>
    <t>郭泰允</t>
  </si>
  <si>
    <t>곽태윤</t>
  </si>
  <si>
    <t>通訓大夫行保寧縣監兼洪州鎭管兵馬節制都尉</t>
  </si>
  <si>
    <t>興輝</t>
  </si>
  <si>
    <t>흥휘</t>
  </si>
  <si>
    <t>金道昌</t>
  </si>
  <si>
    <t>泰仲</t>
  </si>
  <si>
    <t>就暎</t>
  </si>
  <si>
    <t>취영</t>
  </si>
  <si>
    <t>時立</t>
  </si>
  <si>
    <t>시립</t>
  </si>
  <si>
    <t>戒命</t>
  </si>
  <si>
    <t>계명</t>
  </si>
  <si>
    <t>禹命世</t>
  </si>
  <si>
    <t>우명세</t>
  </si>
  <si>
    <t>時連</t>
  </si>
  <si>
    <t>시련</t>
  </si>
  <si>
    <t>廣里</t>
  </si>
  <si>
    <t>광리</t>
  </si>
  <si>
    <t>崔元玉</t>
  </si>
  <si>
    <t>최원옥</t>
  </si>
  <si>
    <t>禹命彬</t>
  </si>
  <si>
    <t>우명빈</t>
  </si>
  <si>
    <t>架山硫黃軍</t>
  </si>
  <si>
    <t>命彬</t>
  </si>
  <si>
    <t>명빈</t>
  </si>
  <si>
    <t>太尙</t>
  </si>
  <si>
    <t>태상</t>
  </si>
  <si>
    <t>彦鳳</t>
  </si>
  <si>
    <t>언봉</t>
  </si>
  <si>
    <t>金厚福</t>
  </si>
  <si>
    <t>李順牙</t>
  </si>
  <si>
    <t>沙器匠人</t>
  </si>
  <si>
    <t>사기장인</t>
  </si>
  <si>
    <t>連贊</t>
  </si>
  <si>
    <t>崔奉愛</t>
  </si>
  <si>
    <t>최봉애</t>
  </si>
  <si>
    <t>奉愛</t>
  </si>
  <si>
    <t>봉애</t>
  </si>
  <si>
    <t>桂尙</t>
  </si>
  <si>
    <t>朴秀民</t>
  </si>
  <si>
    <t>박수민</t>
  </si>
  <si>
    <t>세주</t>
  </si>
  <si>
    <t>成立</t>
  </si>
  <si>
    <t>성립</t>
  </si>
  <si>
    <t>金巖外</t>
  </si>
  <si>
    <t>금암외</t>
  </si>
  <si>
    <t>金元芝</t>
  </si>
  <si>
    <t>元玉</t>
  </si>
  <si>
    <t>원옥</t>
  </si>
  <si>
    <t>千先</t>
  </si>
  <si>
    <t>천선</t>
  </si>
  <si>
    <t>茂明</t>
  </si>
  <si>
    <t>李善伊</t>
  </si>
  <si>
    <t>法代伊</t>
  </si>
  <si>
    <t>법대이</t>
  </si>
  <si>
    <t>禹正用</t>
  </si>
  <si>
    <t>우정용</t>
  </si>
  <si>
    <t>李姓代子</t>
  </si>
  <si>
    <t>彦男</t>
  </si>
  <si>
    <t>언남</t>
  </si>
  <si>
    <t>老職</t>
  </si>
  <si>
    <t>䎞老未</t>
  </si>
  <si>
    <t>李日先</t>
  </si>
  <si>
    <t>石萬</t>
  </si>
  <si>
    <t>석만</t>
  </si>
  <si>
    <t>者老未</t>
  </si>
  <si>
    <t>德南</t>
  </si>
  <si>
    <t>덕남</t>
  </si>
  <si>
    <t>金助是</t>
  </si>
  <si>
    <t>正道</t>
  </si>
  <si>
    <t>정도</t>
  </si>
  <si>
    <t>禹順白</t>
  </si>
  <si>
    <t>우순백</t>
  </si>
  <si>
    <t>太生</t>
  </si>
  <si>
    <t>태생</t>
  </si>
  <si>
    <t>彦奉</t>
  </si>
  <si>
    <t>林小斤者</t>
  </si>
  <si>
    <t>成用</t>
  </si>
  <si>
    <t>蘭大</t>
  </si>
  <si>
    <t>大尙</t>
  </si>
  <si>
    <t>대상</t>
  </si>
  <si>
    <t>李英必</t>
  </si>
  <si>
    <t>崔允世</t>
  </si>
  <si>
    <t>최윤세</t>
  </si>
  <si>
    <t>允世</t>
  </si>
  <si>
    <t>윤세</t>
  </si>
  <si>
    <t>光業</t>
  </si>
  <si>
    <t>광업</t>
  </si>
  <si>
    <t>石晩</t>
  </si>
  <si>
    <t>劉仁奉</t>
  </si>
  <si>
    <t>沛邑</t>
  </si>
  <si>
    <t>패읍</t>
  </si>
  <si>
    <t>八善</t>
  </si>
  <si>
    <t>팔선</t>
  </si>
  <si>
    <t>命立</t>
  </si>
  <si>
    <t>權甲宗</t>
  </si>
  <si>
    <t>권갑종</t>
  </si>
  <si>
    <t>金遂儀</t>
  </si>
  <si>
    <t>김수의</t>
  </si>
  <si>
    <t>遂儀</t>
  </si>
  <si>
    <t>進仕</t>
  </si>
  <si>
    <t>진사</t>
  </si>
  <si>
    <t>文尙</t>
  </si>
  <si>
    <t>李從得</t>
  </si>
  <si>
    <t>崔孫巾</t>
  </si>
  <si>
    <t>최손건</t>
  </si>
  <si>
    <t>充國</t>
  </si>
  <si>
    <t>㗡白</t>
  </si>
  <si>
    <t>桂根</t>
  </si>
  <si>
    <t>계근</t>
  </si>
  <si>
    <t>桂福</t>
  </si>
  <si>
    <t>金龜</t>
  </si>
  <si>
    <t>㗡世</t>
  </si>
  <si>
    <t>金千三</t>
  </si>
  <si>
    <t>김천삼</t>
  </si>
  <si>
    <t>比安</t>
  </si>
  <si>
    <t>비안</t>
  </si>
  <si>
    <t>相業</t>
  </si>
  <si>
    <t>상업</t>
  </si>
  <si>
    <t>貴上</t>
  </si>
  <si>
    <t>孫石先</t>
  </si>
  <si>
    <t>손석선</t>
  </si>
  <si>
    <t>永元</t>
  </si>
  <si>
    <t>영원</t>
  </si>
  <si>
    <t>馬保</t>
  </si>
  <si>
    <t>마보</t>
  </si>
  <si>
    <t>金孫元</t>
  </si>
  <si>
    <t>김손원</t>
  </si>
  <si>
    <t>孫元</t>
  </si>
  <si>
    <t>손원</t>
  </si>
  <si>
    <t>貴大</t>
  </si>
  <si>
    <t>귀대</t>
  </si>
  <si>
    <t>金漢</t>
  </si>
  <si>
    <t>금한</t>
  </si>
  <si>
    <t>守迪</t>
  </si>
  <si>
    <t>수적</t>
  </si>
  <si>
    <t>李士得</t>
  </si>
  <si>
    <t>必文</t>
  </si>
  <si>
    <t>필문</t>
  </si>
  <si>
    <t>呂興周</t>
  </si>
  <si>
    <t>權列男</t>
  </si>
  <si>
    <t>巡在家廳火兵</t>
  </si>
  <si>
    <t>순재가청화병</t>
  </si>
  <si>
    <t>命三</t>
  </si>
  <si>
    <t>太傑</t>
  </si>
  <si>
    <t>태걸</t>
  </si>
  <si>
    <t>天長</t>
  </si>
  <si>
    <t>천장</t>
  </si>
  <si>
    <t>李敏曾</t>
  </si>
  <si>
    <t>夫天</t>
  </si>
  <si>
    <t>永玉</t>
  </si>
  <si>
    <t>영옥</t>
  </si>
  <si>
    <t>麗水</t>
  </si>
  <si>
    <t>禹助是</t>
  </si>
  <si>
    <t>우조시</t>
  </si>
  <si>
    <t>病人藥漢</t>
  </si>
  <si>
    <t>병인약한</t>
  </si>
  <si>
    <t>時千</t>
  </si>
  <si>
    <t>시천</t>
  </si>
  <si>
    <t>三用</t>
  </si>
  <si>
    <t>삼용</t>
  </si>
  <si>
    <t>金億上</t>
  </si>
  <si>
    <t>士先</t>
  </si>
  <si>
    <t>사선</t>
  </si>
  <si>
    <t>奉介</t>
  </si>
  <si>
    <t>봉개</t>
  </si>
  <si>
    <t>朴介先</t>
  </si>
  <si>
    <t>박개선</t>
  </si>
  <si>
    <t>從兄</t>
  </si>
  <si>
    <t>종형</t>
  </si>
  <si>
    <t>目厚</t>
  </si>
  <si>
    <t>목후</t>
  </si>
  <si>
    <t>권열남</t>
  </si>
  <si>
    <t>水軍架山幕軍</t>
  </si>
  <si>
    <t>수군가산막군</t>
  </si>
  <si>
    <t>列男</t>
  </si>
  <si>
    <t>李正先</t>
  </si>
  <si>
    <t>時金</t>
  </si>
  <si>
    <t>慕元</t>
  </si>
  <si>
    <t>모원</t>
  </si>
  <si>
    <t>漢金</t>
  </si>
  <si>
    <t>한금</t>
  </si>
  <si>
    <t>朴春石</t>
  </si>
  <si>
    <t>박춘석</t>
  </si>
  <si>
    <t>於仁岳只</t>
  </si>
  <si>
    <t>어인악지</t>
  </si>
  <si>
    <t>金日億</t>
  </si>
  <si>
    <t>김일억</t>
  </si>
  <si>
    <t>日億</t>
  </si>
  <si>
    <t>일억</t>
  </si>
  <si>
    <t>望己</t>
  </si>
  <si>
    <t>망기</t>
  </si>
  <si>
    <t>厚尙</t>
  </si>
  <si>
    <t>후상</t>
  </si>
  <si>
    <t>黃永佑</t>
  </si>
  <si>
    <t>황영우</t>
  </si>
  <si>
    <t>干福</t>
  </si>
  <si>
    <t>간복</t>
  </si>
  <si>
    <t>禹得用</t>
  </si>
  <si>
    <t>우득용</t>
  </si>
  <si>
    <t>李震亨</t>
  </si>
  <si>
    <t>震亨</t>
  </si>
  <si>
    <t>安裕</t>
  </si>
  <si>
    <t>안유</t>
  </si>
  <si>
    <t>曦</t>
  </si>
  <si>
    <t>世催</t>
  </si>
  <si>
    <t>세최</t>
  </si>
  <si>
    <t>禹禮道</t>
  </si>
  <si>
    <t>遠三</t>
  </si>
  <si>
    <t>任天</t>
  </si>
  <si>
    <t>임천</t>
  </si>
  <si>
    <t>崔安先</t>
  </si>
  <si>
    <t>최안선</t>
  </si>
  <si>
    <t>興龍</t>
  </si>
  <si>
    <t>흥룡</t>
  </si>
  <si>
    <t>先乃</t>
  </si>
  <si>
    <t>선내</t>
  </si>
  <si>
    <t>禹日東</t>
  </si>
  <si>
    <t>우일동</t>
  </si>
  <si>
    <t>韓召史</t>
  </si>
  <si>
    <t>한소사</t>
  </si>
  <si>
    <t>乭上</t>
  </si>
  <si>
    <t>돌상</t>
  </si>
  <si>
    <t>白善</t>
  </si>
  <si>
    <t>백선</t>
  </si>
  <si>
    <t>呂日男</t>
  </si>
  <si>
    <t>八嶺</t>
  </si>
  <si>
    <t>팔령</t>
  </si>
  <si>
    <t>日東</t>
  </si>
  <si>
    <t>光實</t>
  </si>
  <si>
    <t>七生</t>
  </si>
  <si>
    <t>칠생</t>
  </si>
  <si>
    <t>丁午</t>
  </si>
  <si>
    <t>정오</t>
  </si>
  <si>
    <t>之東</t>
  </si>
  <si>
    <t>成從</t>
  </si>
  <si>
    <t>성종</t>
  </si>
  <si>
    <t>金大元</t>
  </si>
  <si>
    <t>金時男</t>
  </si>
  <si>
    <t>김시남</t>
  </si>
  <si>
    <t>成安</t>
  </si>
  <si>
    <t>성안</t>
  </si>
  <si>
    <t>嶺南</t>
  </si>
  <si>
    <t>孫俊尙</t>
  </si>
  <si>
    <t>손준상</t>
  </si>
  <si>
    <t>天九</t>
  </si>
  <si>
    <t>천구</t>
  </si>
  <si>
    <t>李華郞</t>
  </si>
  <si>
    <t>金達福</t>
  </si>
  <si>
    <t>김달복</t>
  </si>
  <si>
    <t>擺撥軍</t>
  </si>
  <si>
    <t>파발군</t>
  </si>
  <si>
    <t>達福</t>
  </si>
  <si>
    <t>戒良</t>
  </si>
  <si>
    <t>계량</t>
  </si>
  <si>
    <t>黃汗守</t>
  </si>
  <si>
    <t>황한수</t>
  </si>
  <si>
    <t>禮周</t>
  </si>
  <si>
    <t>俊命</t>
  </si>
  <si>
    <t>준명</t>
  </si>
  <si>
    <t>尹德三</t>
  </si>
  <si>
    <t>윤덕삼</t>
  </si>
  <si>
    <t>金莫乃</t>
  </si>
  <si>
    <t>김막내</t>
  </si>
  <si>
    <t>莫乃</t>
  </si>
  <si>
    <t>막내</t>
  </si>
  <si>
    <t>水南</t>
  </si>
  <si>
    <t>孫俊上</t>
  </si>
  <si>
    <t>昌州</t>
  </si>
  <si>
    <t>창주</t>
  </si>
  <si>
    <t>成采</t>
  </si>
  <si>
    <t>守章</t>
  </si>
  <si>
    <t>수장</t>
  </si>
  <si>
    <t>五十乭</t>
  </si>
  <si>
    <t>오십돌</t>
  </si>
  <si>
    <t>李貴希</t>
  </si>
  <si>
    <t>이귀희</t>
  </si>
  <si>
    <t>貴希</t>
  </si>
  <si>
    <t>귀희</t>
  </si>
  <si>
    <t>右春</t>
  </si>
  <si>
    <t>錫伊</t>
  </si>
  <si>
    <t>崔上雲</t>
  </si>
  <si>
    <t>최상운</t>
  </si>
  <si>
    <t>延豊</t>
  </si>
  <si>
    <t>연풍</t>
  </si>
  <si>
    <t>金大立</t>
  </si>
  <si>
    <t>院生</t>
  </si>
  <si>
    <t>원생</t>
  </si>
  <si>
    <t>從雲</t>
  </si>
  <si>
    <t>종운</t>
  </si>
  <si>
    <t>金夢龍</t>
  </si>
  <si>
    <t>김몽룡</t>
  </si>
  <si>
    <t>夢龍</t>
  </si>
  <si>
    <t>몽룡</t>
  </si>
  <si>
    <t>太己</t>
  </si>
  <si>
    <t>承白</t>
  </si>
  <si>
    <t>승백</t>
  </si>
  <si>
    <t>得日</t>
  </si>
  <si>
    <t>득일</t>
  </si>
  <si>
    <t>黃正黃</t>
  </si>
  <si>
    <t>황정황</t>
  </si>
  <si>
    <t>鎭川</t>
  </si>
  <si>
    <t>完</t>
  </si>
  <si>
    <t>완</t>
  </si>
  <si>
    <t>有石</t>
  </si>
  <si>
    <t>유석</t>
  </si>
  <si>
    <t>弘己</t>
  </si>
  <si>
    <t>홍기</t>
  </si>
  <si>
    <t>金復芝</t>
  </si>
  <si>
    <t>김차선</t>
  </si>
  <si>
    <t>次先</t>
  </si>
  <si>
    <t>차선</t>
  </si>
  <si>
    <t>英石</t>
  </si>
  <si>
    <t>者老未</t>
  </si>
  <si>
    <t>進望</t>
  </si>
  <si>
    <t>진망</t>
  </si>
  <si>
    <t>正達</t>
  </si>
  <si>
    <t>정달</t>
  </si>
  <si>
    <t>咸再佑</t>
  </si>
  <si>
    <t>함재우</t>
  </si>
  <si>
    <t>江陵</t>
  </si>
  <si>
    <t>강릉</t>
  </si>
  <si>
    <t>使令保</t>
  </si>
  <si>
    <t>사령보</t>
  </si>
  <si>
    <t>金聖儀</t>
  </si>
  <si>
    <t>김성의</t>
  </si>
  <si>
    <t>繽召史代子</t>
  </si>
  <si>
    <t>빈소사대자</t>
  </si>
  <si>
    <t>聖儀</t>
  </si>
  <si>
    <t>성의</t>
  </si>
  <si>
    <t>次男</t>
  </si>
  <si>
    <t>차남</t>
  </si>
  <si>
    <t>軒石</t>
  </si>
  <si>
    <t>起尙</t>
  </si>
  <si>
    <t>기상</t>
  </si>
  <si>
    <t>崔者老未</t>
  </si>
  <si>
    <t>崔昌大</t>
  </si>
  <si>
    <t>최창대</t>
  </si>
  <si>
    <t>宗錫</t>
  </si>
  <si>
    <t>종석</t>
  </si>
  <si>
    <t>亘天</t>
  </si>
  <si>
    <t>긍천</t>
  </si>
  <si>
    <t>韓泰基</t>
  </si>
  <si>
    <t>한태기</t>
  </si>
  <si>
    <t>達生</t>
  </si>
  <si>
    <t>달생</t>
  </si>
  <si>
    <t>언례</t>
  </si>
  <si>
    <t>粟金</t>
  </si>
  <si>
    <t>속금</t>
  </si>
  <si>
    <t>目德</t>
  </si>
  <si>
    <t>목덕</t>
  </si>
  <si>
    <t>日丹</t>
  </si>
  <si>
    <t>朴福萬</t>
  </si>
  <si>
    <t>박복만</t>
  </si>
  <si>
    <t>禹奉世</t>
  </si>
  <si>
    <t>우봉세</t>
  </si>
  <si>
    <t>金玉先</t>
  </si>
  <si>
    <t>金大石</t>
  </si>
  <si>
    <t>一用</t>
  </si>
  <si>
    <t>金檢同</t>
  </si>
  <si>
    <t>김검동</t>
  </si>
  <si>
    <t>檢同</t>
  </si>
  <si>
    <t>士男</t>
  </si>
  <si>
    <t>同卜</t>
  </si>
  <si>
    <t>동복</t>
  </si>
  <si>
    <t>李奉春</t>
  </si>
  <si>
    <t>金必孫</t>
  </si>
  <si>
    <t>김필손</t>
  </si>
  <si>
    <t>必孫</t>
  </si>
  <si>
    <t>필손</t>
  </si>
  <si>
    <t>公必</t>
  </si>
  <si>
    <t>공필</t>
  </si>
  <si>
    <t>朴莫貴</t>
  </si>
  <si>
    <t>박막귀</t>
  </si>
  <si>
    <t>有成</t>
  </si>
  <si>
    <t>朴莫乃</t>
  </si>
  <si>
    <t>박막내</t>
  </si>
  <si>
    <t>分三</t>
  </si>
  <si>
    <t>분삼</t>
  </si>
  <si>
    <t>秋三</t>
  </si>
  <si>
    <t>추삼</t>
  </si>
  <si>
    <t>蔡天休</t>
  </si>
  <si>
    <t>채천휴</t>
  </si>
  <si>
    <t>天休</t>
  </si>
  <si>
    <t>천휴</t>
  </si>
  <si>
    <t>師淵</t>
  </si>
  <si>
    <t>사연</t>
  </si>
  <si>
    <t>時鉉</t>
  </si>
  <si>
    <t>시현</t>
  </si>
  <si>
    <t>恒吉</t>
  </si>
  <si>
    <t>항길</t>
  </si>
  <si>
    <t>李馨春</t>
  </si>
  <si>
    <t>根</t>
  </si>
  <si>
    <t>근</t>
  </si>
  <si>
    <t>涉</t>
  </si>
  <si>
    <t>섭</t>
  </si>
  <si>
    <t>璊</t>
  </si>
  <si>
    <t>範彝</t>
  </si>
  <si>
    <t>哲仁</t>
  </si>
  <si>
    <t>철인</t>
  </si>
  <si>
    <t>水軍兼馬軍</t>
  </si>
  <si>
    <t>수군겸마군</t>
  </si>
  <si>
    <t>福萬</t>
  </si>
  <si>
    <t>乭先</t>
  </si>
  <si>
    <t>돌선</t>
  </si>
  <si>
    <t>順己</t>
  </si>
  <si>
    <t>순기</t>
  </si>
  <si>
    <t>有立</t>
  </si>
  <si>
    <t>유립</t>
  </si>
  <si>
    <t>白時滿</t>
  </si>
  <si>
    <t>백시만</t>
  </si>
  <si>
    <t>千發</t>
  </si>
  <si>
    <t>천발</t>
  </si>
  <si>
    <t>安時千</t>
  </si>
  <si>
    <t>안시천</t>
  </si>
  <si>
    <t>包大</t>
  </si>
  <si>
    <t>포대</t>
  </si>
  <si>
    <t>金命乭</t>
  </si>
  <si>
    <t>김명돌</t>
  </si>
  <si>
    <t>大胤</t>
  </si>
  <si>
    <t>㝎滿</t>
  </si>
  <si>
    <t>裵八善</t>
  </si>
  <si>
    <t>배팔선</t>
  </si>
  <si>
    <t>桂州</t>
  </si>
  <si>
    <t>富建</t>
  </si>
  <si>
    <t>부건</t>
  </si>
  <si>
    <t>朴以東</t>
  </si>
  <si>
    <t>박이동</t>
  </si>
  <si>
    <t>김정례</t>
  </si>
  <si>
    <t>정례</t>
  </si>
  <si>
    <t>俊生</t>
  </si>
  <si>
    <t>준생</t>
  </si>
  <si>
    <t>玄同</t>
  </si>
  <si>
    <t>현동</t>
  </si>
  <si>
    <t>朴貴萬</t>
  </si>
  <si>
    <t>박귀만</t>
  </si>
  <si>
    <t>莫世</t>
  </si>
  <si>
    <t>막세</t>
  </si>
  <si>
    <t>萬永</t>
  </si>
  <si>
    <t>夢己</t>
  </si>
  <si>
    <t>몽기</t>
  </si>
  <si>
    <t>金善男</t>
  </si>
  <si>
    <t>金小斤牙只</t>
  </si>
  <si>
    <t>김소근아지</t>
  </si>
  <si>
    <t>水軍兼藥汗</t>
  </si>
  <si>
    <t>수군겸약한</t>
  </si>
  <si>
    <t>正萬</t>
  </si>
  <si>
    <t>정만</t>
  </si>
  <si>
    <t>貴南</t>
  </si>
  <si>
    <t>林沙哲</t>
  </si>
  <si>
    <t>八先</t>
  </si>
  <si>
    <t>夏取</t>
  </si>
  <si>
    <t>하취</t>
  </si>
  <si>
    <t>奉卜</t>
  </si>
  <si>
    <t>봉복</t>
  </si>
  <si>
    <t>鄭戒元</t>
  </si>
  <si>
    <t>정계원</t>
  </si>
  <si>
    <t>朴順三</t>
  </si>
  <si>
    <t>박순삼</t>
  </si>
  <si>
    <t>光白</t>
  </si>
  <si>
    <t>광백</t>
  </si>
  <si>
    <t>復芝</t>
  </si>
  <si>
    <t>正乭</t>
  </si>
  <si>
    <t>정돌</t>
  </si>
  <si>
    <t>朴致三</t>
  </si>
  <si>
    <t>박치삼</t>
  </si>
  <si>
    <t>營牙兵</t>
  </si>
  <si>
    <t>영아병</t>
  </si>
  <si>
    <t>正淡</t>
  </si>
  <si>
    <t>정담</t>
  </si>
  <si>
    <t>禹正孫</t>
  </si>
  <si>
    <t>우정손</t>
  </si>
  <si>
    <t>正孫</t>
  </si>
  <si>
    <t>정손</t>
  </si>
  <si>
    <t>信伯</t>
  </si>
  <si>
    <t>李日善</t>
  </si>
  <si>
    <t>連三</t>
  </si>
  <si>
    <t>德亮</t>
  </si>
  <si>
    <t>덕량</t>
  </si>
  <si>
    <t>文時東</t>
  </si>
  <si>
    <t>문시동</t>
  </si>
  <si>
    <t>金次分</t>
  </si>
  <si>
    <t>김차분</t>
  </si>
  <si>
    <t>次分</t>
  </si>
  <si>
    <t>차분</t>
  </si>
  <si>
    <t>李千江</t>
  </si>
  <si>
    <t>介屎</t>
  </si>
  <si>
    <t>개시</t>
  </si>
  <si>
    <t>公福</t>
  </si>
  <si>
    <t>공복</t>
  </si>
  <si>
    <t>金銀山</t>
  </si>
  <si>
    <t>天麻山烽燧軍</t>
  </si>
  <si>
    <t>천마산봉수군</t>
  </si>
  <si>
    <t>權連男</t>
  </si>
  <si>
    <t>권연남</t>
  </si>
  <si>
    <t>連男</t>
  </si>
  <si>
    <t>甲宗</t>
  </si>
  <si>
    <t>갑종</t>
  </si>
  <si>
    <t>元迪</t>
  </si>
  <si>
    <t>원적</t>
  </si>
  <si>
    <t>石芝</t>
  </si>
  <si>
    <t>석지</t>
  </si>
  <si>
    <t>朴千發</t>
  </si>
  <si>
    <t>박천발</t>
  </si>
  <si>
    <t>金三百</t>
  </si>
  <si>
    <t>김삼백</t>
  </si>
  <si>
    <t>老除金太元故代子</t>
  </si>
  <si>
    <t>營弓匠人</t>
  </si>
  <si>
    <t>영궁장인</t>
  </si>
  <si>
    <t>三百</t>
  </si>
  <si>
    <t>삼백</t>
  </si>
  <si>
    <t>士善</t>
  </si>
  <si>
    <t>南分先</t>
  </si>
  <si>
    <t>남분선</t>
  </si>
  <si>
    <t>禹廣邑室</t>
  </si>
  <si>
    <t>우광읍실</t>
  </si>
  <si>
    <t>廣邑室</t>
  </si>
  <si>
    <t>광읍실</t>
  </si>
  <si>
    <t>韓世杰</t>
  </si>
  <si>
    <t>한세걸</t>
  </si>
  <si>
    <t>有生</t>
  </si>
  <si>
    <t>유생</t>
  </si>
  <si>
    <t>李䙡伯</t>
  </si>
  <si>
    <t>日尙</t>
  </si>
  <si>
    <t>일상</t>
  </si>
  <si>
    <t>李聖采</t>
  </si>
  <si>
    <t>이성채</t>
  </si>
  <si>
    <t>慶州主鎭軍</t>
  </si>
  <si>
    <t>경주주진군</t>
  </si>
  <si>
    <t>守長</t>
  </si>
  <si>
    <t>文生</t>
  </si>
  <si>
    <t>문생</t>
  </si>
  <si>
    <t>吳厚氏</t>
  </si>
  <si>
    <t>오후씨</t>
  </si>
  <si>
    <t>宗得</t>
  </si>
  <si>
    <t>종득</t>
  </si>
  <si>
    <t>仁哲</t>
  </si>
  <si>
    <t>인철</t>
  </si>
  <si>
    <t>人萬</t>
  </si>
  <si>
    <t>金老味</t>
  </si>
  <si>
    <t>鎭火兵</t>
  </si>
  <si>
    <t>진화병</t>
  </si>
  <si>
    <t>崔自音夫</t>
  </si>
  <si>
    <t>최자음부</t>
  </si>
  <si>
    <t>安守必</t>
  </si>
  <si>
    <t>안수필</t>
  </si>
  <si>
    <t>守必</t>
  </si>
  <si>
    <t>수필</t>
  </si>
  <si>
    <t>光甫</t>
  </si>
  <si>
    <t>崔山周</t>
  </si>
  <si>
    <t>최산주</t>
  </si>
  <si>
    <t>金自老未</t>
  </si>
  <si>
    <t>李命三</t>
  </si>
  <si>
    <t>이명삼</t>
  </si>
  <si>
    <t>城山烽守軍</t>
  </si>
  <si>
    <t>성산봉수군</t>
  </si>
  <si>
    <t>大命</t>
  </si>
  <si>
    <t>대명</t>
  </si>
  <si>
    <t>責用</t>
  </si>
  <si>
    <t>책용</t>
  </si>
  <si>
    <t>金時望</t>
  </si>
  <si>
    <t>右才</t>
  </si>
  <si>
    <t>우재</t>
  </si>
  <si>
    <t>補乙</t>
  </si>
  <si>
    <t>보을</t>
  </si>
  <si>
    <t>應立</t>
  </si>
  <si>
    <t>응립</t>
  </si>
  <si>
    <t>徐見珉</t>
  </si>
  <si>
    <t>서견민</t>
  </si>
  <si>
    <t>崔岑夫</t>
  </si>
  <si>
    <t>최잠부</t>
  </si>
  <si>
    <t>鎭營收布軍官</t>
  </si>
  <si>
    <t>진영수포군관</t>
  </si>
  <si>
    <t>岑夫</t>
  </si>
  <si>
    <t>잠부</t>
  </si>
  <si>
    <t>作叱</t>
  </si>
  <si>
    <t>작질</t>
  </si>
  <si>
    <t>尹尙元</t>
  </si>
  <si>
    <t>作叱未</t>
  </si>
  <si>
    <t>작질미</t>
  </si>
  <si>
    <t>時澤</t>
  </si>
  <si>
    <t>시택</t>
  </si>
  <si>
    <t>生立</t>
  </si>
  <si>
    <t>생립</t>
  </si>
  <si>
    <t>同知</t>
  </si>
  <si>
    <t>동지</t>
  </si>
  <si>
    <t>尹奉元</t>
  </si>
  <si>
    <t>윤봉원</t>
  </si>
  <si>
    <t>朴元世</t>
  </si>
  <si>
    <t>박원세</t>
  </si>
  <si>
    <t>禹姓代子</t>
  </si>
  <si>
    <t>우성대자</t>
  </si>
  <si>
    <t>以同</t>
  </si>
  <si>
    <t>이동</t>
  </si>
  <si>
    <t>業山</t>
  </si>
  <si>
    <t>업산</t>
  </si>
  <si>
    <t>禹七生</t>
  </si>
  <si>
    <t>우칠생</t>
  </si>
  <si>
    <t>爾乙</t>
  </si>
  <si>
    <t>이을</t>
  </si>
  <si>
    <t>서정국</t>
  </si>
  <si>
    <t>崔星鎭</t>
  </si>
  <si>
    <t>최성진</t>
  </si>
  <si>
    <t>星鎭</t>
  </si>
  <si>
    <t>應翼</t>
  </si>
  <si>
    <t>응익</t>
  </si>
  <si>
    <t>徐澯</t>
  </si>
  <si>
    <t>서찬</t>
  </si>
  <si>
    <t>良姓</t>
  </si>
  <si>
    <t>昌沃</t>
  </si>
  <si>
    <t>창옥</t>
  </si>
  <si>
    <t>琇</t>
  </si>
  <si>
    <t>柳彭老</t>
  </si>
  <si>
    <t>學胤</t>
  </si>
  <si>
    <t>학윤</t>
  </si>
  <si>
    <t>唜男</t>
  </si>
  <si>
    <t>말남</t>
  </si>
  <si>
    <t>禹允三</t>
  </si>
  <si>
    <t>우윤삼</t>
  </si>
  <si>
    <t>金次乭</t>
  </si>
  <si>
    <t>김차돌</t>
  </si>
  <si>
    <t>次乭</t>
  </si>
  <si>
    <t>차돌</t>
  </si>
  <si>
    <t>士賢</t>
  </si>
  <si>
    <t>東福</t>
  </si>
  <si>
    <t>南介先</t>
  </si>
  <si>
    <t>남개선</t>
  </si>
  <si>
    <t>禹德用</t>
  </si>
  <si>
    <t>우덕용</t>
  </si>
  <si>
    <t>永白</t>
  </si>
  <si>
    <t>영백</t>
  </si>
  <si>
    <t>乭立</t>
  </si>
  <si>
    <t>돌립</t>
  </si>
  <si>
    <t>彦石</t>
  </si>
  <si>
    <t>언석</t>
  </si>
  <si>
    <t>金海必</t>
  </si>
  <si>
    <t>禹守乞</t>
  </si>
  <si>
    <t>우수걸</t>
  </si>
  <si>
    <t>守乞</t>
  </si>
  <si>
    <t>수걸</t>
  </si>
  <si>
    <t>作米</t>
  </si>
  <si>
    <t>작미</t>
  </si>
  <si>
    <t>金乭福</t>
  </si>
  <si>
    <t>䪪福</t>
  </si>
  <si>
    <t>감복</t>
  </si>
  <si>
    <t>崔舜民</t>
  </si>
  <si>
    <t>최순민</t>
  </si>
  <si>
    <t>允石</t>
  </si>
  <si>
    <t>崔汝白</t>
  </si>
  <si>
    <t>최여백</t>
  </si>
  <si>
    <t>店匠人</t>
  </si>
  <si>
    <t>점장인</t>
  </si>
  <si>
    <t>汝白</t>
  </si>
  <si>
    <t>여백</t>
  </si>
  <si>
    <t>㗡石</t>
  </si>
  <si>
    <t>業同</t>
  </si>
  <si>
    <t>업동</t>
  </si>
  <si>
    <t>裵無致</t>
  </si>
  <si>
    <t>배무치</t>
  </si>
  <si>
    <t>小斤岳伊</t>
  </si>
  <si>
    <t>소근악이</t>
  </si>
  <si>
    <t>作老未</t>
  </si>
  <si>
    <t>仁伯</t>
  </si>
  <si>
    <t>彦學</t>
  </si>
  <si>
    <t>朴正發</t>
  </si>
  <si>
    <t>박정발</t>
  </si>
  <si>
    <t>府匠人</t>
  </si>
  <si>
    <t>부장인</t>
  </si>
  <si>
    <t>順石伊</t>
  </si>
  <si>
    <t>순석이</t>
  </si>
  <si>
    <t>順伯</t>
  </si>
  <si>
    <t>已上元戶伍百貳拾捌戶人口貳千伍百陸拾口尊位李邦永別有司李鳳中</t>
  </si>
  <si>
    <r>
      <t>金</t>
    </r>
    <r>
      <rPr>
        <sz val="10"/>
        <rFont val="Arial"/>
        <family val="2"/>
      </rPr>
      <t>湸</t>
    </r>
  </si>
  <si>
    <r>
      <t>聖</t>
    </r>
    <r>
      <rPr>
        <sz val="10"/>
        <rFont val="Arial"/>
        <family val="2"/>
      </rPr>
      <t>褞</t>
    </r>
  </si>
  <si>
    <r>
      <rPr>
        <sz val="10"/>
        <rFont val="Arial"/>
        <family val="2"/>
      </rPr>
      <t>璸</t>
    </r>
  </si>
  <si>
    <r>
      <t>許</t>
    </r>
    <r>
      <rPr>
        <sz val="10"/>
        <rFont val="Arial"/>
        <family val="2"/>
      </rPr>
      <t>昅</t>
    </r>
  </si>
  <si>
    <r>
      <t>叔</t>
    </r>
    <r>
      <rPr>
        <sz val="10"/>
        <rFont val="Arial"/>
        <family val="2"/>
      </rPr>
      <t>筀</t>
    </r>
  </si>
  <si>
    <r>
      <t>時</t>
    </r>
    <r>
      <rPr>
        <sz val="10"/>
        <rFont val="Arial"/>
        <family val="2"/>
      </rPr>
      <t>瑊</t>
    </r>
  </si>
  <si>
    <r>
      <rPr>
        <sz val="10"/>
        <rFont val="Arial"/>
        <family val="2"/>
      </rPr>
      <t>樴</t>
    </r>
  </si>
  <si>
    <r>
      <t>次</t>
    </r>
    <r>
      <rPr>
        <sz val="10"/>
        <rFont val="Arial"/>
        <family val="2"/>
      </rPr>
      <t>礼</t>
    </r>
  </si>
  <si>
    <r>
      <t>壽</t>
    </r>
    <r>
      <rPr>
        <sz val="10"/>
        <rFont val="Arial"/>
        <family val="2"/>
      </rPr>
      <t>馧</t>
    </r>
  </si>
  <si>
    <r>
      <rPr>
        <sz val="10"/>
        <rFont val="Arial"/>
        <family val="2"/>
      </rPr>
      <t>鏔</t>
    </r>
  </si>
  <si>
    <r>
      <t>朴思</t>
    </r>
    <r>
      <rPr>
        <sz val="10"/>
        <rFont val="Arial"/>
        <family val="2"/>
      </rPr>
      <t>瑊</t>
    </r>
  </si>
  <si>
    <r>
      <t>鼎</t>
    </r>
    <r>
      <rPr>
        <sz val="10"/>
        <rFont val="Arial"/>
        <family val="2"/>
      </rPr>
      <t>盘</t>
    </r>
  </si>
  <si>
    <r>
      <t>從</t>
    </r>
    <r>
      <rPr>
        <sz val="10"/>
        <rFont val="Arial"/>
        <family val="2"/>
      </rPr>
      <t>国</t>
    </r>
  </si>
  <si>
    <r>
      <t>永</t>
    </r>
    <r>
      <rPr>
        <sz val="10"/>
        <rFont val="Arial"/>
        <family val="2"/>
      </rPr>
      <t>礼</t>
    </r>
  </si>
  <si>
    <r>
      <t>太</t>
    </r>
    <r>
      <rPr>
        <sz val="10"/>
        <rFont val="Arial"/>
        <family val="2"/>
      </rPr>
      <t>荗</t>
    </r>
  </si>
  <si>
    <r>
      <t>應</t>
    </r>
    <r>
      <rPr>
        <sz val="10"/>
        <rFont val="Arial"/>
        <family val="2"/>
      </rPr>
      <t>礼</t>
    </r>
  </si>
  <si>
    <r>
      <t>玉</t>
    </r>
    <r>
      <rPr>
        <sz val="10"/>
        <rFont val="Arial"/>
        <family val="2"/>
      </rPr>
      <t>礼</t>
    </r>
  </si>
  <si>
    <r>
      <t>乭</t>
    </r>
    <r>
      <rPr>
        <sz val="10"/>
        <rFont val="Arial"/>
        <family val="2"/>
      </rPr>
      <t>礼</t>
    </r>
  </si>
  <si>
    <r>
      <rPr>
        <sz val="10"/>
        <rFont val="Arial"/>
        <family val="2"/>
      </rPr>
      <t>晅</t>
    </r>
  </si>
  <si>
    <r>
      <rPr>
        <sz val="10"/>
        <rFont val="Arial"/>
        <family val="2"/>
      </rPr>
      <t>溭</t>
    </r>
  </si>
  <si>
    <r>
      <t>重</t>
    </r>
    <r>
      <rPr>
        <sz val="10"/>
        <rFont val="Arial"/>
        <family val="2"/>
      </rPr>
      <t>燫</t>
    </r>
  </si>
  <si>
    <r>
      <rPr>
        <sz val="10"/>
        <rFont val="Arial"/>
        <family val="2"/>
      </rPr>
      <t>淯</t>
    </r>
  </si>
  <si>
    <r>
      <t>卜</t>
    </r>
    <r>
      <rPr>
        <sz val="10"/>
        <rFont val="Arial"/>
        <family val="2"/>
      </rPr>
      <t>侰</t>
    </r>
  </si>
  <si>
    <r>
      <t>金贊</t>
    </r>
    <r>
      <rPr>
        <sz val="10"/>
        <rFont val="Arial"/>
        <family val="2"/>
      </rPr>
      <t>献</t>
    </r>
  </si>
  <si>
    <r>
      <rPr>
        <sz val="10"/>
        <rFont val="Arial"/>
        <family val="2"/>
      </rPr>
      <t>濼</t>
    </r>
  </si>
  <si>
    <r>
      <t>東</t>
    </r>
    <r>
      <rPr>
        <sz val="10"/>
        <rFont val="Arial"/>
        <family val="2"/>
      </rPr>
      <t>晚</t>
    </r>
  </si>
  <si>
    <r>
      <t>德</t>
    </r>
    <r>
      <rPr>
        <sz val="10"/>
        <rFont val="Arial"/>
        <family val="2"/>
      </rPr>
      <t>礼</t>
    </r>
  </si>
  <si>
    <r>
      <t>重</t>
    </r>
    <r>
      <rPr>
        <sz val="10"/>
        <rFont val="Arial"/>
        <family val="2"/>
      </rPr>
      <t>礼</t>
    </r>
  </si>
  <si>
    <r>
      <t>春</t>
    </r>
    <r>
      <rPr>
        <sz val="10"/>
        <rFont val="Arial"/>
        <family val="2"/>
      </rPr>
      <t>巘</t>
    </r>
  </si>
  <si>
    <r>
      <t>奉</t>
    </r>
    <r>
      <rPr>
        <sz val="10"/>
        <rFont val="Arial"/>
        <family val="2"/>
      </rPr>
      <t>椘</t>
    </r>
  </si>
  <si>
    <r>
      <t>富</t>
    </r>
    <r>
      <rPr>
        <sz val="10"/>
        <rFont val="Arial"/>
        <family val="2"/>
      </rPr>
      <t>椘</t>
    </r>
  </si>
  <si>
    <r>
      <rPr>
        <sz val="10"/>
        <rFont val="Arial"/>
        <family val="2"/>
      </rPr>
      <t>鉄</t>
    </r>
  </si>
  <si>
    <r>
      <t>七</t>
    </r>
    <r>
      <rPr>
        <sz val="10"/>
        <rFont val="Arial"/>
        <family val="2"/>
      </rPr>
      <t>国</t>
    </r>
  </si>
  <si>
    <r>
      <t>先</t>
    </r>
    <r>
      <rPr>
        <sz val="10"/>
        <rFont val="Arial"/>
        <family val="2"/>
      </rPr>
      <t>礼</t>
    </r>
  </si>
  <si>
    <r>
      <t>尙</t>
    </r>
    <r>
      <rPr>
        <sz val="10"/>
        <rFont val="Arial"/>
        <family val="2"/>
      </rPr>
      <t>礼</t>
    </r>
  </si>
  <si>
    <r>
      <t>韓德</t>
    </r>
    <r>
      <rPr>
        <sz val="10"/>
        <rFont val="Arial"/>
        <family val="2"/>
      </rPr>
      <t>旕</t>
    </r>
  </si>
  <si>
    <r>
      <t>益</t>
    </r>
    <r>
      <rPr>
        <sz val="10"/>
        <rFont val="Arial"/>
        <family val="2"/>
      </rPr>
      <t>馧</t>
    </r>
  </si>
  <si>
    <r>
      <t>重</t>
    </r>
    <r>
      <rPr>
        <sz val="10"/>
        <rFont val="Arial"/>
        <family val="2"/>
      </rPr>
      <t>燂</t>
    </r>
  </si>
  <si>
    <r>
      <t>厚</t>
    </r>
    <r>
      <rPr>
        <sz val="10"/>
        <rFont val="Arial"/>
        <family val="2"/>
      </rPr>
      <t>礼</t>
    </r>
  </si>
  <si>
    <r>
      <rPr>
        <sz val="10"/>
        <rFont val="Arial"/>
        <family val="2"/>
      </rPr>
      <t>僎</t>
    </r>
  </si>
  <si>
    <r>
      <t>彭</t>
    </r>
    <r>
      <rPr>
        <sz val="10"/>
        <rFont val="Arial"/>
        <family val="2"/>
      </rPr>
      <t>礼</t>
    </r>
  </si>
  <si>
    <r>
      <t>卜</t>
    </r>
    <r>
      <rPr>
        <sz val="10"/>
        <rFont val="Arial"/>
        <family val="2"/>
      </rPr>
      <t>礼</t>
    </r>
  </si>
  <si>
    <r>
      <t>戒</t>
    </r>
    <r>
      <rPr>
        <sz val="10"/>
        <rFont val="Arial"/>
        <family val="2"/>
      </rPr>
      <t>礼</t>
    </r>
  </si>
  <si>
    <r>
      <t>聖</t>
    </r>
    <r>
      <rPr>
        <sz val="10"/>
        <rFont val="Arial"/>
        <family val="2"/>
      </rPr>
      <t>勗</t>
    </r>
  </si>
  <si>
    <r>
      <t>涓</t>
    </r>
    <r>
      <rPr>
        <sz val="10"/>
        <rFont val="Arial"/>
        <family val="2"/>
      </rPr>
      <t>岋</t>
    </r>
  </si>
  <si>
    <r>
      <t>宗</t>
    </r>
    <r>
      <rPr>
        <sz val="10"/>
        <rFont val="Arial"/>
        <family val="2"/>
      </rPr>
      <t>鉄</t>
    </r>
  </si>
  <si>
    <r>
      <t>金夏</t>
    </r>
    <r>
      <rPr>
        <sz val="10"/>
        <rFont val="Arial"/>
        <family val="2"/>
      </rPr>
      <t>栥</t>
    </r>
  </si>
  <si>
    <r>
      <t>金</t>
    </r>
    <r>
      <rPr>
        <sz val="10"/>
        <rFont val="Arial"/>
        <family val="2"/>
      </rPr>
      <t>塯</t>
    </r>
  </si>
  <si>
    <r>
      <t>大</t>
    </r>
    <r>
      <rPr>
        <sz val="10"/>
        <rFont val="Arial"/>
        <family val="2"/>
      </rPr>
      <t>囯</t>
    </r>
  </si>
  <si>
    <r>
      <t>繽光</t>
    </r>
    <r>
      <rPr>
        <sz val="10"/>
        <rFont val="Arial"/>
        <family val="2"/>
      </rPr>
      <t>囯</t>
    </r>
  </si>
  <si>
    <r>
      <t>彦</t>
    </r>
    <r>
      <rPr>
        <sz val="10"/>
        <rFont val="Arial"/>
        <family val="2"/>
      </rPr>
      <t>礼</t>
    </r>
  </si>
  <si>
    <r>
      <t>正</t>
    </r>
    <r>
      <rPr>
        <sz val="10"/>
        <rFont val="Arial"/>
        <family val="2"/>
      </rPr>
      <t>礼</t>
    </r>
  </si>
  <si>
    <r>
      <t>徐正</t>
    </r>
    <r>
      <rPr>
        <sz val="10"/>
        <rFont val="Arial"/>
        <family val="2"/>
      </rPr>
      <t>国</t>
    </r>
  </si>
  <si>
    <t>해북촌</t>
    <phoneticPr fontId="2" type="noConversion"/>
  </si>
  <si>
    <t>노비</t>
    <phoneticPr fontId="2" type="noConversion"/>
  </si>
  <si>
    <t>1所生</t>
    <phoneticPr fontId="2" type="noConversion"/>
  </si>
  <si>
    <t>4所生</t>
    <phoneticPr fontId="2" type="noConversion"/>
  </si>
  <si>
    <t>주호</t>
    <phoneticPr fontId="2" type="noConversion"/>
  </si>
  <si>
    <t>김</t>
    <phoneticPr fontId="2" type="noConversion"/>
  </si>
  <si>
    <t>해북촌</t>
    <phoneticPr fontId="2" type="noConversion"/>
  </si>
  <si>
    <t>해북촌</t>
    <phoneticPr fontId="2" type="noConversion"/>
  </si>
  <si>
    <t>해북촌</t>
    <phoneticPr fontId="2" type="noConversion"/>
  </si>
  <si>
    <t>노비</t>
    <phoneticPr fontId="2" type="noConversion"/>
  </si>
  <si>
    <t>이</t>
    <phoneticPr fontId="2" type="noConversion"/>
  </si>
  <si>
    <t>해북촌</t>
    <phoneticPr fontId="2" type="noConversion"/>
  </si>
  <si>
    <t>해북촌</t>
    <phoneticPr fontId="2" type="noConversion"/>
  </si>
  <si>
    <t>해북촌</t>
    <phoneticPr fontId="2" type="noConversion"/>
  </si>
  <si>
    <t>해북촌</t>
    <phoneticPr fontId="2" type="noConversion"/>
  </si>
  <si>
    <t>김해</t>
    <phoneticPr fontId="2" type="noConversion"/>
  </si>
  <si>
    <t>김해</t>
    <phoneticPr fontId="2" type="noConversion"/>
  </si>
  <si>
    <t>김해</t>
    <phoneticPr fontId="2" type="noConversion"/>
  </si>
  <si>
    <t>주호</t>
    <phoneticPr fontId="2" type="noConversion"/>
  </si>
  <si>
    <t>김</t>
    <phoneticPr fontId="2" type="noConversion"/>
  </si>
  <si>
    <t>주호</t>
    <phoneticPr fontId="2" type="noConversion"/>
  </si>
  <si>
    <t>해북촌</t>
    <phoneticPr fontId="2" type="noConversion"/>
  </si>
  <si>
    <t>해북촌</t>
    <phoneticPr fontId="2" type="noConversion"/>
  </si>
  <si>
    <t>노비</t>
    <phoneticPr fontId="2" type="noConversion"/>
  </si>
  <si>
    <t>해북촌</t>
    <phoneticPr fontId="2" type="noConversion"/>
  </si>
  <si>
    <t>해북촌</t>
    <phoneticPr fontId="2" type="noConversion"/>
  </si>
  <si>
    <t>이</t>
    <phoneticPr fontId="2" type="noConversion"/>
  </si>
  <si>
    <t>해북촌</t>
    <phoneticPr fontId="2" type="noConversion"/>
  </si>
  <si>
    <t>해북촌</t>
    <phoneticPr fontId="2" type="noConversion"/>
  </si>
  <si>
    <t>等2口逃亡</t>
    <phoneticPr fontId="2" type="noConversion"/>
  </si>
  <si>
    <t>1所生</t>
    <phoneticPr fontId="2" type="noConversion"/>
  </si>
  <si>
    <t>해북촌</t>
    <phoneticPr fontId="2" type="noConversion"/>
  </si>
  <si>
    <t>등2구도망</t>
    <phoneticPr fontId="2" type="noConversion"/>
  </si>
  <si>
    <t>김</t>
    <phoneticPr fontId="2" type="noConversion"/>
  </si>
  <si>
    <t>김해</t>
    <phoneticPr fontId="2" type="noConversion"/>
  </si>
  <si>
    <t>해북촌</t>
    <phoneticPr fontId="2" type="noConversion"/>
  </si>
  <si>
    <t>김해</t>
    <phoneticPr fontId="2" type="noConversion"/>
  </si>
  <si>
    <t>해북촌</t>
    <phoneticPr fontId="2" type="noConversion"/>
  </si>
  <si>
    <t>거</t>
    <phoneticPr fontId="2" type="noConversion"/>
  </si>
  <si>
    <t>2所生</t>
    <phoneticPr fontId="2" type="noConversion"/>
  </si>
  <si>
    <t>해북촌</t>
    <phoneticPr fontId="2" type="noConversion"/>
  </si>
  <si>
    <t>2所生</t>
    <phoneticPr fontId="2" type="noConversion"/>
  </si>
  <si>
    <t>해북촌</t>
    <phoneticPr fontId="2" type="noConversion"/>
  </si>
  <si>
    <t>해북촌</t>
    <phoneticPr fontId="2" type="noConversion"/>
  </si>
  <si>
    <t>주호</t>
    <phoneticPr fontId="2" type="noConversion"/>
  </si>
  <si>
    <t>해북촌</t>
    <phoneticPr fontId="2" type="noConversion"/>
  </si>
  <si>
    <t>해북촌</t>
    <phoneticPr fontId="2" type="noConversion"/>
  </si>
  <si>
    <t>해북촌</t>
    <phoneticPr fontId="2" type="noConversion"/>
  </si>
  <si>
    <t>나주</t>
    <phoneticPr fontId="2" type="noConversion"/>
  </si>
  <si>
    <t>주호</t>
    <phoneticPr fontId="2" type="noConversion"/>
  </si>
  <si>
    <t>김해</t>
    <phoneticPr fontId="2" type="noConversion"/>
  </si>
  <si>
    <t>해북촌</t>
    <phoneticPr fontId="2" type="noConversion"/>
  </si>
  <si>
    <t>노비</t>
    <phoneticPr fontId="2" type="noConversion"/>
  </si>
  <si>
    <t>해북촌</t>
    <phoneticPr fontId="2" type="noConversion"/>
  </si>
  <si>
    <t>노비</t>
    <phoneticPr fontId="2" type="noConversion"/>
  </si>
  <si>
    <t>해북촌</t>
    <phoneticPr fontId="2" type="noConversion"/>
  </si>
  <si>
    <t>김</t>
    <phoneticPr fontId="2" type="noConversion"/>
  </si>
  <si>
    <t>해북촌</t>
    <phoneticPr fontId="2" type="noConversion"/>
  </si>
  <si>
    <t>해북촌</t>
    <phoneticPr fontId="2" type="noConversion"/>
  </si>
  <si>
    <t>해북촌</t>
    <phoneticPr fontId="2" type="noConversion"/>
  </si>
  <si>
    <t>김</t>
    <phoneticPr fontId="2" type="noConversion"/>
  </si>
  <si>
    <t>주호</t>
    <phoneticPr fontId="2" type="noConversion"/>
  </si>
  <si>
    <t>김해</t>
    <phoneticPr fontId="2" type="noConversion"/>
  </si>
  <si>
    <t>등4구거</t>
    <phoneticPr fontId="2" type="noConversion"/>
  </si>
  <si>
    <t>해북촌</t>
    <phoneticPr fontId="2" type="noConversion"/>
  </si>
  <si>
    <t>김해</t>
    <phoneticPr fontId="2" type="noConversion"/>
  </si>
  <si>
    <t>주호</t>
    <phoneticPr fontId="2" type="noConversion"/>
  </si>
  <si>
    <t>해북촌</t>
    <phoneticPr fontId="2" type="noConversion"/>
  </si>
  <si>
    <t>김해</t>
    <phoneticPr fontId="2" type="noConversion"/>
  </si>
  <si>
    <t>해북촌</t>
    <phoneticPr fontId="2" type="noConversion"/>
  </si>
  <si>
    <t>해북촌</t>
    <phoneticPr fontId="2" type="noConversion"/>
  </si>
  <si>
    <t>이</t>
    <phoneticPr fontId="2" type="noConversion"/>
  </si>
  <si>
    <t>이</t>
    <phoneticPr fontId="2" type="noConversion"/>
  </si>
  <si>
    <t>해북촌</t>
    <phoneticPr fontId="2" type="noConversion"/>
  </si>
  <si>
    <t>해북촌</t>
    <phoneticPr fontId="2" type="noConversion"/>
  </si>
  <si>
    <t>주호</t>
    <phoneticPr fontId="2" type="noConversion"/>
  </si>
  <si>
    <t>해북촌</t>
    <phoneticPr fontId="2" type="noConversion"/>
  </si>
  <si>
    <t>주호</t>
    <phoneticPr fontId="2" type="noConversion"/>
  </si>
  <si>
    <t>해북촌</t>
    <phoneticPr fontId="2" type="noConversion"/>
  </si>
  <si>
    <t>설남</t>
    <phoneticPr fontId="2" type="noConversion"/>
  </si>
  <si>
    <t>해북촌</t>
    <phoneticPr fontId="2" type="noConversion"/>
  </si>
  <si>
    <t>해북촌</t>
    <phoneticPr fontId="2" type="noConversion"/>
  </si>
  <si>
    <t>해북촌</t>
    <phoneticPr fontId="2" type="noConversion"/>
  </si>
  <si>
    <t>김해</t>
    <phoneticPr fontId="2" type="noConversion"/>
  </si>
  <si>
    <t>이</t>
    <phoneticPr fontId="2" type="noConversion"/>
  </si>
  <si>
    <t>김해</t>
    <phoneticPr fontId="2" type="noConversion"/>
  </si>
  <si>
    <t>해북촌</t>
    <phoneticPr fontId="2" type="noConversion"/>
  </si>
  <si>
    <t>해북촌</t>
    <phoneticPr fontId="2" type="noConversion"/>
  </si>
  <si>
    <t>주호</t>
    <phoneticPr fontId="2" type="noConversion"/>
  </si>
  <si>
    <t>김해</t>
    <phoneticPr fontId="2" type="noConversion"/>
  </si>
  <si>
    <t>해북촌</t>
    <phoneticPr fontId="2" type="noConversion"/>
  </si>
  <si>
    <t>主戶</t>
    <phoneticPr fontId="2" type="noConversion"/>
  </si>
  <si>
    <t xml:space="preserve">備考 </t>
    <phoneticPr fontId="1" type="noConversion"/>
  </si>
  <si>
    <r>
      <rPr>
        <sz val="10"/>
        <rFont val="MS PMincho"/>
        <family val="1"/>
        <charset val="128"/>
      </rPr>
      <t>觧</t>
    </r>
    <r>
      <rPr>
        <sz val="10"/>
        <rFont val="돋움"/>
        <family val="3"/>
        <charset val="129"/>
      </rPr>
      <t>北村</t>
    </r>
    <phoneticPr fontId="2" type="noConversion"/>
  </si>
  <si>
    <t>해북촌</t>
    <phoneticPr fontId="2" type="noConversion"/>
  </si>
  <si>
    <t>內洞里</t>
    <phoneticPr fontId="2" type="noConversion"/>
  </si>
  <si>
    <t>내동리</t>
    <phoneticPr fontId="2" type="noConversion"/>
  </si>
  <si>
    <t>주호</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</si>
  <si>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</si>
  <si>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</si>
  <si>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</si>
  <si>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</si>
  <si>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</si>
  <si>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</si>
  <si>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</si>
  <si>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</si>
  <si>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</si>
  <si>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</si>
  <si>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柳成垕</t>
    <phoneticPr fontId="2" type="noConversion"/>
  </si>
  <si>
    <t>유성후</t>
    <phoneticPr fontId="2" type="noConversion"/>
  </si>
  <si>
    <t>유학유정서고대자</t>
    <phoneticPr fontId="2" type="noConversion"/>
  </si>
  <si>
    <t>주호</t>
    <phoneticPr fontId="2" type="noConversion"/>
  </si>
  <si>
    <t>柳</t>
    <phoneticPr fontId="2" type="noConversion"/>
  </si>
  <si>
    <t>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</si>
  <si>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</si>
  <si>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</si>
  <si>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</si>
  <si>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</si>
  <si>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t>김시대</t>
    <phoneticPr fontId="2" type="noConversion"/>
  </si>
  <si>
    <r>
      <rPr>
        <sz val="10"/>
        <rFont val="MS PMincho"/>
        <family val="1"/>
        <charset val="128"/>
      </rPr>
      <t>觧</t>
    </r>
    <r>
      <rPr>
        <sz val="10"/>
        <rFont val="돋움"/>
        <family val="3"/>
        <charset val="129"/>
      </rPr>
      <t>北村</t>
    </r>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</si>
  <si>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</si>
  <si>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</si>
  <si>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</si>
  <si>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</si>
  <si>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信振</t>
    <phoneticPr fontId="2" type="noConversion"/>
  </si>
  <si>
    <t>신진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</si>
  <si>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</si>
  <si>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</si>
  <si>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</si>
  <si>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</si>
  <si>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Arial"/>
        <family val="2"/>
      </rPr>
      <t>晚</t>
    </r>
    <r>
      <rPr>
        <sz val="10"/>
        <rFont val="돋움"/>
        <family val="3"/>
        <charset val="129"/>
      </rPr>
      <t>榮</t>
    </r>
  </si>
  <si>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</si>
  <si>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</si>
  <si>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</si>
  <si>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여금</t>
    <phoneticPr fontId="2" type="noConversion"/>
  </si>
  <si>
    <t>주호</t>
    <phoneticPr fontId="2" type="noConversion"/>
  </si>
  <si>
    <t>김선백</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</si>
  <si>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</si>
  <si>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</si>
  <si>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</si>
  <si>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두삼</t>
    <phoneticPr fontId="2" type="noConversion"/>
  </si>
  <si>
    <r>
      <rPr>
        <sz val="10"/>
        <rFont val="Arial"/>
        <family val="2"/>
      </rPr>
      <t>継</t>
    </r>
    <r>
      <rPr>
        <sz val="10"/>
        <rFont val="돋움"/>
        <family val="3"/>
        <charset val="129"/>
      </rPr>
      <t>哲</t>
    </r>
  </si>
  <si>
    <t>박용태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</si>
  <si>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</si>
  <si>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</si>
  <si>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</si>
  <si>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</si>
  <si>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Arial"/>
        <family val="2"/>
      </rPr>
      <t>淂</t>
    </r>
    <r>
      <rPr>
        <sz val="10"/>
        <rFont val="돋움"/>
        <family val="3"/>
        <charset val="129"/>
      </rPr>
      <t>西未</t>
    </r>
  </si>
  <si>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</si>
  <si>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</si>
  <si>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</si>
  <si>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</si>
  <si>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</si>
  <si>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</si>
  <si>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</si>
  <si>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</si>
  <si>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유문서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</si>
  <si>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</si>
  <si>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</si>
  <si>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</si>
  <si>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</si>
  <si>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</si>
  <si>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김치옥</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</si>
  <si>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</si>
  <si>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</si>
  <si>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</si>
  <si>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</si>
  <si>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</si>
  <si>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</si>
  <si>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석삼</t>
    <phoneticPr fontId="2" type="noConversion"/>
  </si>
  <si>
    <t>김등하</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</si>
  <si>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</si>
  <si>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</si>
  <si>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</si>
  <si>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</si>
  <si>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</si>
  <si>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</si>
  <si>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</si>
  <si>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</si>
  <si>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</si>
  <si>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</si>
  <si>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</si>
  <si>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</si>
  <si>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</si>
  <si>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</si>
  <si>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</si>
  <si>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</si>
  <si>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</si>
  <si>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이만기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</si>
  <si>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</si>
  <si>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</si>
  <si>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</si>
  <si>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</si>
  <si>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</si>
  <si>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</si>
  <si>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여절교위훈련원판관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</si>
  <si>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</si>
  <si>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</si>
  <si>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</si>
  <si>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</si>
  <si>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</si>
  <si>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</si>
  <si>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</si>
  <si>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</si>
  <si>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</si>
  <si>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2口故</t>
    <phoneticPr fontId="2" type="noConversion"/>
  </si>
  <si>
    <t>2구고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</si>
  <si>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</si>
  <si>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</si>
  <si>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</si>
  <si>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최여남</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</si>
  <si>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</si>
  <si>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</si>
  <si>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</si>
  <si>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</si>
  <si>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</si>
  <si>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</si>
  <si>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</si>
  <si>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</si>
  <si>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</si>
  <si>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용우</t>
    <phoneticPr fontId="2" type="noConversion"/>
  </si>
  <si>
    <t>김몽걸</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</si>
  <si>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</si>
  <si>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</si>
  <si>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</si>
  <si>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</si>
  <si>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</si>
  <si>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</si>
  <si>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</si>
  <si>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</si>
  <si>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</si>
  <si>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</si>
  <si>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</si>
  <si>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</si>
  <si>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잔노미</t>
    <phoneticPr fontId="2" type="noConversion"/>
  </si>
  <si>
    <t>김정월</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</si>
  <si>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</si>
  <si>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</si>
  <si>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</si>
  <si>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</si>
  <si>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</si>
  <si>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</si>
  <si>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</si>
  <si>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</si>
  <si>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張王+斤</t>
    <phoneticPr fontId="2" type="noConversion"/>
  </si>
  <si>
    <t>장근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</si>
  <si>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</si>
  <si>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</si>
  <si>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</si>
  <si>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</si>
  <si>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맹복</t>
    <phoneticPr fontId="2" type="noConversion"/>
  </si>
  <si>
    <t>3所生</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</si>
  <si>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</si>
  <si>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</si>
  <si>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</si>
  <si>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</si>
  <si>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</si>
  <si>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</si>
  <si>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</si>
  <si>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</si>
  <si>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</si>
  <si>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비</t>
    <phoneticPr fontId="2" type="noConversion"/>
  </si>
  <si>
    <t>세단</t>
    <phoneticPr fontId="2" type="noConversion"/>
  </si>
  <si>
    <t>2所生</t>
    <phoneticPr fontId="2" type="noConversion"/>
  </si>
  <si>
    <t>3所生</t>
    <phoneticPr fontId="2" type="noConversion"/>
  </si>
  <si>
    <t>4所生</t>
    <phoneticPr fontId="2" type="noConversion"/>
  </si>
  <si>
    <t>순단</t>
    <phoneticPr fontId="2" type="noConversion"/>
  </si>
  <si>
    <t>1所生</t>
    <phoneticPr fontId="2" type="noConversion"/>
  </si>
  <si>
    <t>비</t>
    <phoneticPr fontId="2" type="noConversion"/>
  </si>
  <si>
    <t>순단</t>
    <phoneticPr fontId="2" type="noConversion"/>
  </si>
  <si>
    <t>2所生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</si>
  <si>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</si>
  <si>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</si>
  <si>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비</t>
    <phoneticPr fontId="2" type="noConversion"/>
  </si>
  <si>
    <t>순단</t>
    <phoneticPr fontId="2" type="noConversion"/>
  </si>
  <si>
    <t>3所生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</si>
  <si>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</si>
  <si>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</si>
  <si>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5所生</t>
    <phoneticPr fontId="2" type="noConversion"/>
  </si>
  <si>
    <t>연심</t>
    <phoneticPr fontId="2" type="noConversion"/>
  </si>
  <si>
    <t>동비</t>
    <phoneticPr fontId="2" type="noConversion"/>
  </si>
  <si>
    <t>順丹</t>
    <phoneticPr fontId="2" type="noConversion"/>
  </si>
  <si>
    <t>가현</t>
    <phoneticPr fontId="2" type="noConversion"/>
  </si>
  <si>
    <t>2口加現</t>
    <phoneticPr fontId="2" type="noConversion"/>
  </si>
  <si>
    <t>2구가현</t>
    <phoneticPr fontId="2" type="noConversion"/>
  </si>
  <si>
    <t>崔重垕</t>
    <phoneticPr fontId="2" type="noConversion"/>
  </si>
  <si>
    <t>최중후</t>
    <phoneticPr fontId="2" type="noConversion"/>
  </si>
  <si>
    <t>이영언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</si>
  <si>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</si>
  <si>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</si>
  <si>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</si>
  <si>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노랑</t>
    <phoneticPr fontId="2" type="noConversion"/>
  </si>
  <si>
    <t>新戶</t>
    <phoneticPr fontId="2" type="noConversion"/>
  </si>
  <si>
    <t>신호</t>
    <phoneticPr fontId="2" type="noConversion"/>
  </si>
  <si>
    <t>주호</t>
    <phoneticPr fontId="2" type="noConversion"/>
  </si>
  <si>
    <t>巡羅將</t>
    <phoneticPr fontId="2" type="noConversion"/>
  </si>
  <si>
    <t>순나장</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</si>
  <si>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</si>
  <si>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</si>
  <si>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</si>
  <si>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김부억</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</si>
  <si>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</si>
  <si>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</si>
  <si>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</si>
  <si>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이준백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</si>
  <si>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</si>
  <si>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</si>
  <si>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</si>
  <si>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</si>
  <si>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주호</t>
    <phoneticPr fontId="2" type="noConversion"/>
  </si>
  <si>
    <t>이헌</t>
    <phoneticPr fontId="2" type="noConversion"/>
  </si>
  <si>
    <t>이중협</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</si>
  <si>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</si>
  <si>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</si>
  <si>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</si>
  <si>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</si>
  <si>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</si>
  <si>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</si>
  <si>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</si>
  <si>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김량</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</si>
  <si>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</si>
  <si>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</si>
  <si>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</si>
  <si>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절충장군행용양위부호군</t>
    <phoneticPr fontId="2" type="noConversion"/>
  </si>
  <si>
    <t>이신재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</si>
  <si>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</si>
  <si>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</si>
  <si>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유황군</t>
    <phoneticPr fontId="2" type="noConversion"/>
  </si>
  <si>
    <t>김만세</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</si>
  <si>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</si>
  <si>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</si>
  <si>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</si>
  <si>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</si>
  <si>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</si>
  <si>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</si>
  <si>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</si>
  <si>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末孫</t>
    <phoneticPr fontId="2" type="noConversion"/>
  </si>
  <si>
    <t>말손</t>
    <phoneticPr fontId="2" type="noConversion"/>
  </si>
  <si>
    <t>능주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</si>
  <si>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</si>
  <si>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</si>
  <si>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</si>
  <si>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이현정</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</si>
  <si>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</si>
  <si>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</si>
  <si>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</si>
  <si>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이</t>
    <phoneticPr fontId="2" type="noConversion"/>
  </si>
  <si>
    <t>인삼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</si>
  <si>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</si>
  <si>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</si>
  <si>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</si>
  <si>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</si>
  <si>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김의적</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</si>
  <si>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</si>
  <si>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</si>
  <si>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</si>
  <si>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</si>
  <si>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</si>
  <si>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</si>
  <si>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</si>
  <si>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</si>
  <si>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</si>
  <si>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</si>
  <si>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</si>
  <si>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</si>
  <si>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</si>
  <si>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절충장군행용양위부호군</t>
    <phoneticPr fontId="2" type="noConversion"/>
  </si>
  <si>
    <t>유만형</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</si>
  <si>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</si>
  <si>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</si>
  <si>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王+弘</t>
    <phoneticPr fontId="2" type="noConversion"/>
  </si>
  <si>
    <t>홍</t>
    <phoneticPr fontId="2" type="noConversion"/>
  </si>
  <si>
    <t>이인형</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</si>
  <si>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</si>
  <si>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</si>
  <si>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</si>
  <si>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노랑</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</si>
  <si>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</si>
  <si>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</si>
  <si>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</si>
  <si>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</si>
  <si>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</si>
  <si>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</si>
  <si>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</si>
  <si>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</si>
  <si>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</si>
  <si>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김수운</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</si>
  <si>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</si>
  <si>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</si>
  <si>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</si>
  <si>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</si>
  <si>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김진의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</si>
  <si>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</si>
  <si>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</si>
  <si>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</si>
  <si>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</si>
  <si>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</si>
  <si>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</si>
  <si>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</si>
  <si>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</si>
  <si>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</si>
  <si>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</si>
  <si>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도망</t>
    <phoneticPr fontId="2" type="noConversion"/>
  </si>
  <si>
    <t>무술</t>
    <phoneticPr fontId="2" type="noConversion"/>
  </si>
  <si>
    <t>等2口逃亡</t>
    <phoneticPr fontId="2" type="noConversion"/>
  </si>
  <si>
    <t>등2구도망</t>
    <phoneticPr fontId="2" type="noConversion"/>
  </si>
  <si>
    <t>1所生</t>
    <phoneticPr fontId="2" type="noConversion"/>
  </si>
  <si>
    <t>늦랑</t>
    <phoneticPr fontId="2" type="noConversion"/>
  </si>
  <si>
    <r>
      <rPr>
        <sz val="10"/>
        <rFont val="MS PMincho"/>
        <family val="1"/>
        <charset val="128"/>
      </rPr>
      <t>觧</t>
    </r>
    <r>
      <rPr>
        <sz val="10"/>
        <rFont val="돋움"/>
        <family val="3"/>
        <charset val="129"/>
      </rPr>
      <t>北村</t>
    </r>
    <phoneticPr fontId="2" type="noConversion"/>
  </si>
  <si>
    <t>임우</t>
    <phoneticPr fontId="2" type="noConversion"/>
  </si>
  <si>
    <t>이영규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</si>
  <si>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</si>
  <si>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</si>
  <si>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이신중</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</si>
  <si>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</si>
  <si>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</si>
  <si>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</si>
  <si>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김억석고대자</t>
    <phoneticPr fontId="2" type="noConversion"/>
  </si>
  <si>
    <t>주호</t>
    <phoneticPr fontId="2" type="noConversion"/>
  </si>
  <si>
    <t>金</t>
    <phoneticPr fontId="2" type="noConversion"/>
  </si>
  <si>
    <t>김</t>
    <phoneticPr fontId="2" type="noConversion"/>
  </si>
  <si>
    <t>이세완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</si>
  <si>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</si>
  <si>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</si>
  <si>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</si>
  <si>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</si>
  <si>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</si>
  <si>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김태인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</si>
  <si>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</si>
  <si>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</si>
  <si>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낭분</t>
    <phoneticPr fontId="2" type="noConversion"/>
  </si>
  <si>
    <t>주호</t>
    <phoneticPr fontId="2" type="noConversion"/>
  </si>
  <si>
    <t>大贇</t>
    <phoneticPr fontId="2" type="noConversion"/>
  </si>
  <si>
    <t>泰日+英</t>
    <phoneticPr fontId="2" type="noConversion"/>
  </si>
  <si>
    <t>태영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</si>
  <si>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</si>
  <si>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</si>
  <si>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侄子</t>
    <phoneticPr fontId="2" type="noConversion"/>
  </si>
  <si>
    <t>질자</t>
    <phoneticPr fontId="2" type="noConversion"/>
  </si>
  <si>
    <t>김</t>
    <phoneticPr fontId="2" type="noConversion"/>
  </si>
  <si>
    <t>노비</t>
    <phoneticPr fontId="2" type="noConversion"/>
  </si>
  <si>
    <t>주호</t>
    <phoneticPr fontId="2" type="noConversion"/>
  </si>
  <si>
    <t>김</t>
    <phoneticPr fontId="2" type="noConversion"/>
  </si>
  <si>
    <t>김덕발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</si>
  <si>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</si>
  <si>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</si>
  <si>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</si>
  <si>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</si>
  <si>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</si>
  <si>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1所生</t>
    <phoneticPr fontId="2" type="noConversion"/>
  </si>
  <si>
    <t>2所生</t>
    <phoneticPr fontId="2" type="noConversion"/>
  </si>
  <si>
    <t>3所生</t>
    <phoneticPr fontId="2" type="noConversion"/>
  </si>
  <si>
    <t>4所生</t>
    <phoneticPr fontId="2" type="noConversion"/>
  </si>
  <si>
    <t>주호</t>
    <phoneticPr fontId="2" type="noConversion"/>
  </si>
  <si>
    <t>김</t>
    <phoneticPr fontId="2" type="noConversion"/>
  </si>
  <si>
    <t>이인안</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</si>
  <si>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</si>
  <si>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</si>
  <si>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</si>
  <si>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</si>
  <si>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</si>
  <si>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</si>
  <si>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김</t>
    <phoneticPr fontId="2" type="noConversion"/>
  </si>
  <si>
    <t>土+秀</t>
    <phoneticPr fontId="2" type="noConversion"/>
  </si>
  <si>
    <t>수</t>
    <phoneticPr fontId="2" type="noConversion"/>
  </si>
  <si>
    <t>양진구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</si>
  <si>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</si>
  <si>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</si>
  <si>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</si>
  <si>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</si>
  <si>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</si>
  <si>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妻</t>
    <phoneticPr fontId="2" type="noConversion"/>
  </si>
  <si>
    <t>처</t>
    <phoneticPr fontId="2" type="noConversion"/>
  </si>
  <si>
    <t>이</t>
    <phoneticPr fontId="2" type="noConversion"/>
  </si>
  <si>
    <t>주호</t>
    <phoneticPr fontId="2" type="noConversion"/>
  </si>
  <si>
    <t>여산</t>
    <phoneticPr fontId="2" type="noConversion"/>
  </si>
  <si>
    <t>이광현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</si>
  <si>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</si>
  <si>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</si>
  <si>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</si>
  <si>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노비</t>
    <phoneticPr fontId="2" type="noConversion"/>
  </si>
  <si>
    <t>주호</t>
    <phoneticPr fontId="2" type="noConversion"/>
  </si>
  <si>
    <t>이</t>
    <phoneticPr fontId="2" type="noConversion"/>
  </si>
  <si>
    <t>瑞鳳</t>
    <phoneticPr fontId="2" type="noConversion"/>
  </si>
  <si>
    <t>서봉</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</si>
  <si>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</si>
  <si>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</si>
  <si>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</si>
  <si>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</si>
  <si>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진택</t>
    <phoneticPr fontId="2" type="noConversion"/>
  </si>
  <si>
    <r>
      <rPr>
        <sz val="10"/>
        <rFont val="MS PMincho"/>
        <family val="1"/>
        <charset val="128"/>
      </rPr>
      <t>觧</t>
    </r>
    <r>
      <rPr>
        <sz val="10"/>
        <rFont val="돋움"/>
        <family val="3"/>
        <charset val="129"/>
      </rPr>
      <t>北村</t>
    </r>
    <phoneticPr fontId="2" type="noConversion"/>
  </si>
  <si>
    <r>
      <rPr>
        <sz val="10"/>
        <rFont val="MS PMincho"/>
        <family val="1"/>
        <charset val="128"/>
      </rPr>
      <t>觧</t>
    </r>
    <r>
      <rPr>
        <sz val="10"/>
        <rFont val="돋움"/>
        <family val="3"/>
        <charset val="129"/>
      </rPr>
      <t>北村</t>
    </r>
    <phoneticPr fontId="2" type="noConversion"/>
  </si>
  <si>
    <t>노비</t>
    <phoneticPr fontId="2" type="noConversion"/>
  </si>
  <si>
    <t>1所生</t>
    <phoneticPr fontId="2" type="noConversion"/>
  </si>
  <si>
    <t>2所生</t>
    <phoneticPr fontId="2" type="noConversion"/>
  </si>
  <si>
    <t>3所生</t>
    <phoneticPr fontId="2" type="noConversion"/>
  </si>
  <si>
    <t>주호</t>
    <phoneticPr fontId="2" type="noConversion"/>
  </si>
  <si>
    <t>김</t>
    <phoneticPr fontId="2" type="noConversion"/>
  </si>
  <si>
    <t>유협</t>
    <phoneticPr fontId="2" type="noConversion"/>
  </si>
  <si>
    <t>이</t>
    <phoneticPr fontId="2" type="noConversion"/>
  </si>
  <si>
    <t>노비</t>
    <phoneticPr fontId="2" type="noConversion"/>
  </si>
  <si>
    <r>
      <rPr>
        <sz val="10"/>
        <rFont val="Arial"/>
        <family val="2"/>
      </rPr>
      <t>旕</t>
    </r>
    <r>
      <rPr>
        <sz val="10"/>
        <rFont val="돋움"/>
        <family val="3"/>
        <charset val="129"/>
      </rPr>
      <t>今</t>
    </r>
  </si>
  <si>
    <t>3所生</t>
    <phoneticPr fontId="2" type="noConversion"/>
  </si>
  <si>
    <t>여단</t>
    <phoneticPr fontId="2" type="noConversion"/>
  </si>
  <si>
    <t>2所生</t>
    <phoneticPr fontId="2" type="noConversion"/>
  </si>
  <si>
    <t>여단</t>
    <phoneticPr fontId="2" type="noConversion"/>
  </si>
  <si>
    <t>4所生</t>
    <phoneticPr fontId="2" type="noConversion"/>
  </si>
  <si>
    <t>여금</t>
    <phoneticPr fontId="2" type="noConversion"/>
  </si>
  <si>
    <t>과녀금씨대자</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</si>
  <si>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</si>
  <si>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</si>
  <si>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</si>
  <si>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</si>
  <si>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</si>
  <si>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</si>
  <si>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</si>
  <si>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</si>
  <si>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</si>
  <si>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</si>
  <si>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인후</t>
    <phoneticPr fontId="2" type="noConversion"/>
  </si>
  <si>
    <t>이지향</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</si>
  <si>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</si>
  <si>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</si>
  <si>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</si>
  <si>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</si>
  <si>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</si>
  <si>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2所生</t>
    <phoneticPr fontId="2" type="noConversion"/>
  </si>
  <si>
    <t>1所生</t>
    <phoneticPr fontId="2" type="noConversion"/>
  </si>
  <si>
    <t>선원록낭청</t>
    <phoneticPr fontId="2" type="noConversion"/>
  </si>
  <si>
    <t>이세웅</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</si>
  <si>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</si>
  <si>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</si>
  <si>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崔斗三</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</si>
  <si>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</si>
  <si>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</si>
  <si>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</si>
  <si>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1所生</t>
    <phoneticPr fontId="2" type="noConversion"/>
  </si>
  <si>
    <r>
      <rPr>
        <sz val="10"/>
        <rFont val="MS PMincho"/>
        <family val="1"/>
        <charset val="128"/>
      </rPr>
      <t>觧</t>
    </r>
    <r>
      <rPr>
        <sz val="10"/>
        <rFont val="돋움"/>
        <family val="3"/>
        <charset val="129"/>
      </rPr>
      <t>北村</t>
    </r>
    <phoneticPr fontId="2" type="noConversion"/>
  </si>
  <si>
    <t>2所生</t>
    <phoneticPr fontId="2" type="noConversion"/>
  </si>
  <si>
    <t>비부</t>
    <phoneticPr fontId="2" type="noConversion"/>
  </si>
  <si>
    <t>良人</t>
    <phoneticPr fontId="2" type="noConversion"/>
  </si>
  <si>
    <t>양인</t>
    <phoneticPr fontId="2" type="noConversion"/>
  </si>
  <si>
    <t>소근노미</t>
    <phoneticPr fontId="2" type="noConversion"/>
  </si>
  <si>
    <t>去故</t>
    <phoneticPr fontId="2" type="noConversion"/>
  </si>
  <si>
    <t>거고</t>
    <phoneticPr fontId="2" type="noConversion"/>
  </si>
  <si>
    <t>新戶</t>
    <phoneticPr fontId="2" type="noConversion"/>
  </si>
  <si>
    <t>신호</t>
    <phoneticPr fontId="2" type="noConversion"/>
  </si>
  <si>
    <t>4所生</t>
    <phoneticPr fontId="2" type="noConversion"/>
  </si>
  <si>
    <t>시거</t>
    <phoneticPr fontId="2" type="noConversion"/>
  </si>
  <si>
    <t>영천</t>
    <phoneticPr fontId="2" type="noConversion"/>
  </si>
  <si>
    <t>1所生</t>
    <phoneticPr fontId="2" type="noConversion"/>
  </si>
  <si>
    <t>等3口時居</t>
    <phoneticPr fontId="2" type="noConversion"/>
  </si>
  <si>
    <t>등3구시거</t>
    <phoneticPr fontId="2" type="noConversion"/>
  </si>
  <si>
    <t>1所生</t>
    <phoneticPr fontId="2" type="noConversion"/>
  </si>
  <si>
    <t>6所生</t>
    <phoneticPr fontId="2" type="noConversion"/>
  </si>
  <si>
    <t>3所生</t>
    <phoneticPr fontId="2" type="noConversion"/>
  </si>
  <si>
    <t>풍기</t>
    <phoneticPr fontId="2" type="noConversion"/>
  </si>
  <si>
    <t>주호</t>
    <phoneticPr fontId="2" type="noConversion"/>
  </si>
  <si>
    <t>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</si>
  <si>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</si>
  <si>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</si>
  <si>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</si>
  <si>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노비</t>
    <phoneticPr fontId="2" type="noConversion"/>
  </si>
  <si>
    <t>1所生</t>
    <phoneticPr fontId="2" type="noConversion"/>
  </si>
  <si>
    <t>3所生</t>
    <phoneticPr fontId="2" type="noConversion"/>
  </si>
  <si>
    <t>4所生</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</si>
  <si>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</si>
  <si>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</si>
  <si>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</si>
  <si>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나주</t>
    <phoneticPr fontId="2" type="noConversion"/>
  </si>
  <si>
    <t>윤복</t>
    <phoneticPr fontId="2" type="noConversion"/>
  </si>
  <si>
    <t>이</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</si>
  <si>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</si>
  <si>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</si>
  <si>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</si>
  <si>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2所生</t>
    <phoneticPr fontId="2" type="noConversion"/>
  </si>
  <si>
    <t>신녕</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</si>
  <si>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</si>
  <si>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</si>
  <si>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임진도망</t>
    <phoneticPr fontId="2" type="noConversion"/>
  </si>
  <si>
    <t>等2口壬辰逃亡</t>
    <phoneticPr fontId="2" type="noConversion"/>
  </si>
  <si>
    <t>등2구임진도망</t>
    <phoneticPr fontId="2" type="noConversion"/>
  </si>
  <si>
    <t>시거</t>
    <phoneticPr fontId="2" type="noConversion"/>
  </si>
  <si>
    <t>영천거리곡</t>
    <phoneticPr fontId="2" type="noConversion"/>
  </si>
  <si>
    <t>等2口時居</t>
    <phoneticPr fontId="2" type="noConversion"/>
  </si>
  <si>
    <t>등2구시거</t>
    <phoneticPr fontId="2" type="noConversion"/>
  </si>
  <si>
    <t>1所生</t>
    <phoneticPr fontId="2" type="noConversion"/>
  </si>
  <si>
    <t>거</t>
    <phoneticPr fontId="2" type="noConversion"/>
  </si>
  <si>
    <t>等2口居</t>
    <phoneticPr fontId="2" type="noConversion"/>
  </si>
  <si>
    <t>등2구거</t>
    <phoneticPr fontId="2" type="noConversion"/>
  </si>
  <si>
    <t>幼學蔡師學故代子</t>
    <phoneticPr fontId="2" type="noConversion"/>
  </si>
  <si>
    <t>유학채사학고대자</t>
    <phoneticPr fontId="2" type="noConversion"/>
  </si>
  <si>
    <t>주호</t>
    <phoneticPr fontId="2" type="noConversion"/>
  </si>
  <si>
    <t>蔡</t>
    <phoneticPr fontId="2" type="noConversion"/>
  </si>
  <si>
    <t>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</si>
  <si>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</si>
  <si>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</si>
  <si>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김선천</t>
    <phoneticPr fontId="2" type="noConversion"/>
  </si>
  <si>
    <r>
      <rPr>
        <sz val="10"/>
        <rFont val="MS PMincho"/>
        <family val="1"/>
        <charset val="128"/>
      </rPr>
      <t>觧</t>
    </r>
    <r>
      <rPr>
        <sz val="10"/>
        <rFont val="돋움"/>
        <family val="3"/>
        <charset val="129"/>
      </rPr>
      <t>北村</t>
    </r>
    <phoneticPr fontId="2" type="noConversion"/>
  </si>
  <si>
    <t>노비</t>
    <phoneticPr fontId="2" type="noConversion"/>
  </si>
  <si>
    <t>거</t>
    <phoneticPr fontId="2" type="noConversion"/>
  </si>
  <si>
    <t>청도성현</t>
    <phoneticPr fontId="2" type="noConversion"/>
  </si>
  <si>
    <t>等2口居</t>
    <phoneticPr fontId="2" type="noConversion"/>
  </si>
  <si>
    <t>등2구거</t>
    <phoneticPr fontId="2" type="noConversion"/>
  </si>
  <si>
    <t>1所生</t>
    <phoneticPr fontId="2" type="noConversion"/>
  </si>
  <si>
    <t>신녕</t>
    <phoneticPr fontId="2" type="noConversion"/>
  </si>
  <si>
    <t>도망</t>
    <phoneticPr fontId="2" type="noConversion"/>
  </si>
  <si>
    <t>양인</t>
    <phoneticPr fontId="2" type="noConversion"/>
  </si>
  <si>
    <t>玉男</t>
    <phoneticPr fontId="2" type="noConversion"/>
  </si>
  <si>
    <t>2所生</t>
    <phoneticPr fontId="2" type="noConversion"/>
  </si>
  <si>
    <t>愛男</t>
    <phoneticPr fontId="2" type="noConversion"/>
  </si>
  <si>
    <t>2所生</t>
    <phoneticPr fontId="2" type="noConversion"/>
  </si>
  <si>
    <t>3所生</t>
    <phoneticPr fontId="2" type="noConversion"/>
  </si>
  <si>
    <t>4所生</t>
    <phoneticPr fontId="2" type="noConversion"/>
  </si>
  <si>
    <t>비부</t>
    <phoneticPr fontId="1" type="noConversion"/>
  </si>
  <si>
    <t>3所生</t>
    <phoneticPr fontId="2" type="noConversion"/>
  </si>
  <si>
    <t>갑오도망</t>
    <phoneticPr fontId="2" type="noConversion"/>
  </si>
  <si>
    <t>비</t>
    <phoneticPr fontId="2" type="noConversion"/>
  </si>
  <si>
    <t>담녀</t>
    <phoneticPr fontId="2" type="noConversion"/>
  </si>
  <si>
    <t>2所生</t>
    <phoneticPr fontId="2" type="noConversion"/>
  </si>
  <si>
    <t>等2口甲午逃亡</t>
    <phoneticPr fontId="2" type="noConversion"/>
  </si>
  <si>
    <t>등2구갑오도망</t>
    <phoneticPr fontId="2" type="noConversion"/>
  </si>
  <si>
    <t>1所生</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</si>
  <si>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</si>
  <si>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</si>
  <si>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</si>
  <si>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이엽</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</si>
  <si>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</si>
  <si>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</si>
  <si>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</si>
  <si>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2所生</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</si>
  <si>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</si>
  <si>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</si>
  <si>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</si>
  <si>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</si>
  <si>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</si>
  <si>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기준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</si>
  <si>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</si>
  <si>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</si>
  <si>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</si>
  <si>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예단</t>
    <phoneticPr fontId="2" type="noConversion"/>
  </si>
  <si>
    <t>4所生</t>
    <phoneticPr fontId="2" type="noConversion"/>
  </si>
  <si>
    <t>주호</t>
    <phoneticPr fontId="2" type="noConversion"/>
  </si>
  <si>
    <t>蔡</t>
    <phoneticPr fontId="2" type="noConversion"/>
  </si>
  <si>
    <t>채</t>
    <phoneticPr fontId="2" type="noConversion"/>
  </si>
  <si>
    <t>여팔거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</si>
  <si>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</si>
  <si>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</si>
  <si>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</si>
  <si>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이기무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</si>
  <si>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</si>
  <si>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</si>
  <si>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</si>
  <si>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</si>
  <si>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</si>
  <si>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</si>
  <si>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이</t>
    <phoneticPr fontId="2" type="noConversion"/>
  </si>
  <si>
    <t>이중엽</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</si>
  <si>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</si>
  <si>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</si>
  <si>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노직절충장군첨지중추부사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</si>
  <si>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</si>
  <si>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</si>
  <si>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Arial"/>
        <family val="2"/>
      </rPr>
      <t>継</t>
    </r>
    <r>
      <rPr>
        <sz val="10"/>
        <rFont val="돋움"/>
        <family val="3"/>
        <charset val="129"/>
      </rPr>
      <t>宗</t>
    </r>
  </si>
  <si>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</si>
  <si>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</si>
  <si>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</si>
  <si>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김</t>
    <phoneticPr fontId="2" type="noConversion"/>
  </si>
  <si>
    <t>이봉우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</si>
  <si>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</si>
  <si>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</si>
  <si>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</si>
  <si>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</si>
  <si>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</si>
  <si>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</si>
  <si>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동비</t>
    <phoneticPr fontId="2" type="noConversion"/>
  </si>
  <si>
    <t>도망</t>
    <phoneticPr fontId="2" type="noConversion"/>
  </si>
  <si>
    <t>공주사오촌</t>
    <phoneticPr fontId="2" type="noConversion"/>
  </si>
  <si>
    <t>等6口逃亡</t>
    <phoneticPr fontId="2" type="noConversion"/>
  </si>
  <si>
    <t>등6구도망</t>
    <phoneticPr fontId="2" type="noConversion"/>
  </si>
  <si>
    <t>나주</t>
    <phoneticPr fontId="2" type="noConversion"/>
  </si>
  <si>
    <t>예안</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</si>
  <si>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</si>
  <si>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</si>
  <si>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</si>
  <si>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</si>
  <si>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시거</t>
    <phoneticPr fontId="2" type="noConversion"/>
  </si>
  <si>
    <t>선산</t>
    <phoneticPr fontId="2" type="noConversion"/>
  </si>
  <si>
    <t>等2口時居</t>
    <phoneticPr fontId="2" type="noConversion"/>
  </si>
  <si>
    <t>등2구시거</t>
    <phoneticPr fontId="2" type="noConversion"/>
  </si>
  <si>
    <t>3所生</t>
    <phoneticPr fontId="2" type="noConversion"/>
  </si>
  <si>
    <r>
      <rPr>
        <sz val="10"/>
        <rFont val="MS PMincho"/>
        <family val="1"/>
        <charset val="128"/>
      </rPr>
      <t>觧</t>
    </r>
    <r>
      <rPr>
        <sz val="10"/>
        <rFont val="돋움"/>
        <family val="3"/>
        <charset val="129"/>
      </rPr>
      <t>北村</t>
    </r>
    <phoneticPr fontId="2" type="noConversion"/>
  </si>
  <si>
    <t>1所生</t>
    <phoneticPr fontId="2" type="noConversion"/>
  </si>
  <si>
    <t>蔡補國</t>
    <phoneticPr fontId="2" type="noConversion"/>
  </si>
  <si>
    <t>채보국</t>
    <phoneticPr fontId="2" type="noConversion"/>
  </si>
  <si>
    <t>蔡</t>
    <phoneticPr fontId="2" type="noConversion"/>
  </si>
  <si>
    <t>채</t>
    <phoneticPr fontId="2" type="noConversion"/>
  </si>
  <si>
    <t>예천</t>
    <phoneticPr fontId="2" type="noConversion"/>
  </si>
  <si>
    <t>주호</t>
    <phoneticPr fontId="2" type="noConversion"/>
  </si>
  <si>
    <t>이석경</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</si>
  <si>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</si>
  <si>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</si>
  <si>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t>奴順</t>
    </r>
    <r>
      <rPr>
        <sz val="10"/>
        <rFont val="새바탕"/>
        <family val="1"/>
        <charset val="129"/>
      </rPr>
      <t>淂</t>
    </r>
  </si>
  <si>
    <t>주호</t>
    <phoneticPr fontId="2" type="noConversion"/>
  </si>
  <si>
    <t>學生</t>
    <phoneticPr fontId="2" type="noConversion"/>
  </si>
  <si>
    <t>학생</t>
    <phoneticPr fontId="2" type="noConversion"/>
  </si>
  <si>
    <t>時泰</t>
    <phoneticPr fontId="2" type="noConversion"/>
  </si>
  <si>
    <t>시태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</si>
  <si>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</si>
  <si>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</si>
  <si>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</si>
  <si>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老職嘉善大夫</t>
    <phoneticPr fontId="2" type="noConversion"/>
  </si>
  <si>
    <t>노직가선대부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</si>
  <si>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</si>
  <si>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</si>
  <si>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</si>
  <si>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</si>
  <si>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</si>
  <si>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土+緜</t>
    <phoneticPr fontId="2" type="noConversion"/>
  </si>
  <si>
    <t>면</t>
    <phoneticPr fontId="2" type="noConversion"/>
  </si>
  <si>
    <t>김식</t>
    <phoneticPr fontId="2" type="noConversion"/>
  </si>
  <si>
    <t>염정</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</si>
  <si>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</si>
  <si>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</si>
  <si>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念丁</t>
    <phoneticPr fontId="2" type="noConversion"/>
  </si>
  <si>
    <t>염정</t>
    <phoneticPr fontId="2" type="noConversion"/>
  </si>
  <si>
    <t>後大</t>
    <phoneticPr fontId="2" type="noConversion"/>
  </si>
  <si>
    <t>후대</t>
    <phoneticPr fontId="2" type="noConversion"/>
  </si>
  <si>
    <t>3所生</t>
    <phoneticPr fontId="2" type="noConversion"/>
  </si>
  <si>
    <r>
      <rPr>
        <sz val="10"/>
        <rFont val="MS PMincho"/>
        <family val="1"/>
        <charset val="128"/>
      </rPr>
      <t>觧</t>
    </r>
    <r>
      <rPr>
        <sz val="10"/>
        <rFont val="돋움"/>
        <family val="3"/>
        <charset val="129"/>
      </rPr>
      <t>北村</t>
    </r>
    <phoneticPr fontId="2" type="noConversion"/>
  </si>
  <si>
    <t>영해석보토면다외촌</t>
    <phoneticPr fontId="2" type="noConversion"/>
  </si>
  <si>
    <t>양인</t>
    <phoneticPr fontId="2" type="noConversion"/>
  </si>
  <si>
    <t>4所生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</si>
  <si>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</si>
  <si>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</si>
  <si>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잔련</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</si>
  <si>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</si>
  <si>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</si>
  <si>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양녀</t>
    <phoneticPr fontId="2" type="noConversion"/>
  </si>
  <si>
    <t>自云</t>
    <phoneticPr fontId="2" type="noConversion"/>
  </si>
  <si>
    <t>자운</t>
    <phoneticPr fontId="2" type="noConversion"/>
  </si>
  <si>
    <t>원문은 夫自云으로 기록되어 있으나, 다음 사람의 원문 중 父母上同이라는 표현이 있기 때문에 앞뒤 맥락상 父自云으로 추정됨</t>
    <phoneticPr fontId="2" type="noConversion"/>
  </si>
  <si>
    <t>잔노미</t>
    <phoneticPr fontId="2" type="noConversion"/>
  </si>
  <si>
    <t>배천</t>
    <phoneticPr fontId="2" type="noConversion"/>
  </si>
  <si>
    <t>부지</t>
    <phoneticPr fontId="2" type="noConversion"/>
  </si>
  <si>
    <t>玉賢</t>
    <phoneticPr fontId="2" type="noConversion"/>
  </si>
  <si>
    <t>주호</t>
    <phoneticPr fontId="2" type="noConversion"/>
  </si>
  <si>
    <t>이</t>
    <phoneticPr fontId="2" type="noConversion"/>
  </si>
  <si>
    <t>老職嘉善大夫僉知中樞府事</t>
    <phoneticPr fontId="2" type="noConversion"/>
  </si>
  <si>
    <t>노직가선대부첨지중추부사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</si>
  <si>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</si>
  <si>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</si>
  <si>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이조전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</si>
  <si>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</si>
  <si>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</si>
  <si>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</si>
  <si>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</si>
  <si>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</si>
  <si>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t>
    <phoneticPr fontId="2" type="noConversion"/>
  </si>
  <si>
    <t>김재동</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</si>
  <si>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</si>
  <si>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</si>
  <si>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</si>
  <si>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</si>
  <si>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절충장군행용양위부호군</t>
    <phoneticPr fontId="2" type="noConversion"/>
  </si>
  <si>
    <t>이우춘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</si>
  <si>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</si>
  <si>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</si>
  <si>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</si>
  <si>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</si>
  <si>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</si>
  <si>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김경술</t>
    <phoneticPr fontId="2" type="noConversion"/>
  </si>
  <si>
    <t>주호</t>
    <phoneticPr fontId="2" type="noConversion"/>
  </si>
  <si>
    <t>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</si>
  <si>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</si>
  <si>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</si>
  <si>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</si>
  <si>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</si>
  <si>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</si>
  <si>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나</t>
    <phoneticPr fontId="2" type="noConversion"/>
  </si>
  <si>
    <t>유동언</t>
    <phoneticPr fontId="2" type="noConversion"/>
  </si>
  <si>
    <t>유</t>
    <phoneticPr fontId="2" type="noConversion"/>
  </si>
  <si>
    <t>주호</t>
    <phoneticPr fontId="2" type="noConversion"/>
  </si>
  <si>
    <t>김우석</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</si>
  <si>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</si>
  <si>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</si>
  <si>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</si>
  <si>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</si>
  <si>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</si>
  <si>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</si>
  <si>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</si>
  <si>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1所生</t>
    <phoneticPr fontId="2" type="noConversion"/>
  </si>
  <si>
    <t>廣川酒幕奴</t>
    <phoneticPr fontId="2" type="noConversion"/>
  </si>
  <si>
    <t>於此</t>
    <phoneticPr fontId="2" type="noConversion"/>
  </si>
  <si>
    <t>2所生</t>
    <phoneticPr fontId="2" type="noConversion"/>
  </si>
  <si>
    <t>김</t>
    <phoneticPr fontId="2" type="noConversion"/>
  </si>
  <si>
    <t>부지</t>
    <phoneticPr fontId="2" type="noConversion"/>
  </si>
  <si>
    <t>김부지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</si>
  <si>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</si>
  <si>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</si>
  <si>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</si>
  <si>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유성후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</si>
  <si>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</si>
  <si>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</si>
  <si>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t>
    <phoneticPr fontId="2" type="noConversion"/>
  </si>
  <si>
    <t>연분</t>
    <phoneticPr fontId="2" type="noConversion"/>
  </si>
  <si>
    <t>주호</t>
    <phoneticPr fontId="2" type="noConversion"/>
  </si>
  <si>
    <t>朴</t>
    <phoneticPr fontId="2" type="noConversion"/>
  </si>
  <si>
    <t>박</t>
    <phoneticPr fontId="2" type="noConversion"/>
  </si>
  <si>
    <t>나진익</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</si>
  <si>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</si>
  <si>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</si>
  <si>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</si>
  <si>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</si>
  <si>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</si>
  <si>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</si>
  <si>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</si>
  <si>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이</t>
    <phoneticPr fontId="2" type="noConversion"/>
  </si>
  <si>
    <t>늦랑</t>
    <phoneticPr fontId="2" type="noConversion"/>
  </si>
  <si>
    <t>주호</t>
    <phoneticPr fontId="2" type="noConversion"/>
  </si>
  <si>
    <r>
      <rPr>
        <sz val="10"/>
        <rFont val="Arial"/>
        <family val="2"/>
      </rPr>
      <t>虗</t>
    </r>
    <r>
      <rPr>
        <sz val="10"/>
        <rFont val="돋움"/>
        <family val="3"/>
        <charset val="129"/>
      </rPr>
      <t>唜干</t>
    </r>
  </si>
  <si>
    <t>부지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</si>
  <si>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</si>
  <si>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</si>
  <si>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</si>
  <si>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</si>
  <si>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t>正兵</t>
    <phoneticPr fontId="2" type="noConversion"/>
  </si>
  <si>
    <t>정병</t>
    <phoneticPr fontId="2" type="noConversion"/>
  </si>
  <si>
    <t>부지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</si>
  <si>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</si>
  <si>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</si>
  <si>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</si>
  <si>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용궁</t>
    <phoneticPr fontId="2" type="noConversion"/>
  </si>
  <si>
    <r>
      <rPr>
        <sz val="10"/>
        <rFont val="MS PMincho"/>
        <family val="1"/>
        <charset val="128"/>
      </rPr>
      <t>觧</t>
    </r>
    <r>
      <rPr>
        <sz val="10"/>
        <rFont val="돋움"/>
        <family val="3"/>
        <charset val="129"/>
      </rPr>
      <t>北村</t>
    </r>
    <phoneticPr fontId="2" type="noConversion"/>
  </si>
  <si>
    <t>奴貴三</t>
    <phoneticPr fontId="2" type="noConversion"/>
  </si>
  <si>
    <t>노직통정대부</t>
    <phoneticPr fontId="2" type="noConversion"/>
  </si>
  <si>
    <t>양수만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</si>
  <si>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</si>
  <si>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</si>
  <si>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김성진</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</si>
  <si>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</si>
  <si>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</si>
  <si>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</si>
  <si>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능주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</si>
  <si>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</si>
  <si>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</si>
  <si>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</si>
  <si>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</si>
  <si>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</si>
  <si>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</si>
  <si>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</si>
  <si>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이진배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</si>
  <si>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</si>
  <si>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</si>
  <si>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</si>
  <si>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절충장군용양위부호군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</si>
  <si>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</si>
  <si>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</si>
  <si>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</si>
  <si>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</si>
  <si>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</si>
  <si>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</si>
  <si>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壽應</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</si>
  <si>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</si>
  <si>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</si>
  <si>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</si>
  <si>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</si>
  <si>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노비</t>
    <phoneticPr fontId="2" type="noConversion"/>
  </si>
  <si>
    <t>늦춘</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</si>
  <si>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</si>
  <si>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</si>
  <si>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</si>
  <si>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이원용</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</si>
  <si>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</si>
  <si>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</si>
  <si>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</si>
  <si>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이성경</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</si>
  <si>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</si>
  <si>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</si>
  <si>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</si>
  <si>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</si>
  <si>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</si>
  <si>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</si>
  <si>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</si>
  <si>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김여주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</si>
  <si>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</si>
  <si>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</si>
  <si>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</si>
  <si>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</si>
  <si>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</si>
  <si>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</si>
  <si>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</si>
  <si>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</si>
  <si>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</si>
  <si>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</si>
  <si>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</si>
  <si>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</si>
  <si>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允敬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</si>
  <si>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</si>
  <si>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</si>
  <si>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壽鳳</t>
    <phoneticPr fontId="2" type="noConversion"/>
  </si>
  <si>
    <t>수봉</t>
    <phoneticPr fontId="2" type="noConversion"/>
  </si>
  <si>
    <t>노비</t>
    <phoneticPr fontId="2" type="noConversion"/>
  </si>
  <si>
    <t>1所生</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</si>
  <si>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</si>
  <si>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</si>
  <si>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이</t>
    <phoneticPr fontId="2" type="noConversion"/>
  </si>
  <si>
    <t>김우중</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</si>
  <si>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</si>
  <si>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</si>
  <si>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</si>
  <si>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</si>
  <si>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</si>
  <si>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</si>
  <si>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蔡師益</t>
    <phoneticPr fontId="2" type="noConversion"/>
  </si>
  <si>
    <t>채사익</t>
    <phoneticPr fontId="2" type="noConversion"/>
  </si>
  <si>
    <t>蔡</t>
    <phoneticPr fontId="2" type="noConversion"/>
  </si>
  <si>
    <t>채</t>
    <phoneticPr fontId="2" type="noConversion"/>
  </si>
  <si>
    <t>용세</t>
    <phoneticPr fontId="2" type="noConversion"/>
  </si>
  <si>
    <t>이</t>
    <phoneticPr fontId="2" type="noConversion"/>
  </si>
  <si>
    <t>양좌</t>
    <phoneticPr fontId="2" type="noConversion"/>
  </si>
  <si>
    <t>李東番+全</t>
    <phoneticPr fontId="2" type="noConversion"/>
  </si>
  <si>
    <t>이동전</t>
    <phoneticPr fontId="2" type="noConversion"/>
  </si>
  <si>
    <t>용해</t>
    <phoneticPr fontId="2" type="noConversion"/>
  </si>
  <si>
    <t>용서</t>
    <phoneticPr fontId="2" type="noConversion"/>
  </si>
  <si>
    <t>徐達允</t>
    <phoneticPr fontId="2" type="noConversion"/>
  </si>
  <si>
    <t>서달윤</t>
    <phoneticPr fontId="2" type="noConversion"/>
  </si>
  <si>
    <t>연단</t>
    <phoneticPr fontId="2" type="noConversion"/>
  </si>
  <si>
    <r>
      <t>金壽</t>
    </r>
    <r>
      <rPr>
        <sz val="10"/>
        <rFont val="새바탕"/>
        <family val="1"/>
        <charset val="129"/>
      </rPr>
      <t>馧</t>
    </r>
  </si>
  <si>
    <t>주호</t>
    <phoneticPr fontId="2" type="noConversion"/>
  </si>
  <si>
    <t>김</t>
    <phoneticPr fontId="2" type="noConversion"/>
  </si>
  <si>
    <t>이</t>
    <phoneticPr fontId="2" type="noConversion"/>
  </si>
  <si>
    <t>용하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</si>
  <si>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</si>
  <si>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</si>
  <si>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</si>
  <si>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</si>
  <si>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</si>
  <si>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</si>
  <si>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</si>
  <si>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양인</t>
    <phoneticPr fontId="2" type="noConversion"/>
  </si>
  <si>
    <t>이만석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</si>
  <si>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</si>
  <si>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</si>
  <si>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이선걸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</si>
  <si>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</si>
  <si>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</si>
  <si>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t>
    <phoneticPr fontId="2" type="noConversion"/>
  </si>
  <si>
    <t>김선</t>
    <phoneticPr fontId="2" type="noConversion"/>
  </si>
  <si>
    <t>칠학</t>
    <phoneticPr fontId="2" type="noConversion"/>
  </si>
  <si>
    <t>김성철</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</si>
  <si>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</si>
  <si>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</si>
  <si>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</si>
  <si>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</si>
  <si>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김광협</t>
    <phoneticPr fontId="2" type="noConversion"/>
  </si>
  <si>
    <t>김해</t>
    <phoneticPr fontId="2" type="noConversion"/>
  </si>
  <si>
    <t>노비</t>
    <phoneticPr fontId="2" type="noConversion"/>
  </si>
  <si>
    <t>능주</t>
    <phoneticPr fontId="2" type="noConversion"/>
  </si>
  <si>
    <t>노직가선대부행용위부호군</t>
    <phoneticPr fontId="2" type="noConversion"/>
  </si>
  <si>
    <t>龍晟</t>
    <phoneticPr fontId="2" type="noConversion"/>
  </si>
  <si>
    <t>용성</t>
    <phoneticPr fontId="2" type="noConversion"/>
  </si>
  <si>
    <t>韓世光</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</si>
  <si>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</si>
  <si>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</si>
  <si>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칠경</t>
    <phoneticPr fontId="2" type="noConversion"/>
  </si>
  <si>
    <t>이인광</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</si>
  <si>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</si>
  <si>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</si>
  <si>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용덕</t>
    <phoneticPr fontId="2" type="noConversion"/>
  </si>
  <si>
    <t>용흥</t>
    <phoneticPr fontId="2" type="noConversion"/>
  </si>
  <si>
    <t>참봉절충장군행용양위부호군</t>
    <phoneticPr fontId="2" type="noConversion"/>
  </si>
  <si>
    <t>늦진</t>
    <phoneticPr fontId="2" type="noConversion"/>
  </si>
  <si>
    <t>능주</t>
    <phoneticPr fontId="2" type="noConversion"/>
  </si>
  <si>
    <t>노직가선대부행용양위부호군</t>
    <phoneticPr fontId="2" type="noConversion"/>
  </si>
  <si>
    <t>용성</t>
    <phoneticPr fontId="2" type="noConversion"/>
  </si>
  <si>
    <t>김귀영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</si>
  <si>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</si>
  <si>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</si>
  <si>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도복</t>
    <phoneticPr fontId="2" type="noConversion"/>
  </si>
  <si>
    <t>절충장군행용양위부호군</t>
    <phoneticPr fontId="2" type="noConversion"/>
  </si>
  <si>
    <r>
      <rPr>
        <sz val="10"/>
        <rFont val="NSimSun"/>
        <family val="3"/>
        <charset val="134"/>
      </rPr>
      <t>扌</t>
    </r>
    <r>
      <rPr>
        <sz val="10"/>
        <rFont val="돋움"/>
        <family val="3"/>
        <charset val="129"/>
      </rPr>
      <t>+己每</t>
    </r>
    <phoneticPr fontId="2" type="noConversion"/>
  </si>
  <si>
    <t>기매</t>
    <phoneticPr fontId="2" type="noConversion"/>
  </si>
  <si>
    <t>通訓大夫行昌原都護府使金海鎭管兵馬節制使</t>
    <phoneticPr fontId="2" type="noConversion"/>
  </si>
  <si>
    <t>통훈대부행창원도호부사김해진관병마절제사</t>
    <phoneticPr fontId="2" type="noConversion"/>
  </si>
  <si>
    <r>
      <rPr>
        <sz val="10"/>
        <rFont val="MS PMincho"/>
        <family val="1"/>
        <charset val="128"/>
      </rPr>
      <t>觧</t>
    </r>
    <r>
      <rPr>
        <sz val="10"/>
        <rFont val="돋움"/>
        <family val="3"/>
        <charset val="129"/>
      </rPr>
      <t>北村</t>
    </r>
    <phoneticPr fontId="2" type="noConversion"/>
  </si>
  <si>
    <t>父</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</si>
  <si>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</si>
  <si>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</si>
  <si>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이시위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</si>
  <si>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</si>
  <si>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</si>
  <si>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</si>
  <si>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김여만</t>
    <phoneticPr fontId="2" type="noConversion"/>
  </si>
  <si>
    <t>김해</t>
    <phoneticPr fontId="2" type="noConversion"/>
  </si>
  <si>
    <t>김</t>
    <phoneticPr fontId="2" type="noConversion"/>
  </si>
  <si>
    <t>김해</t>
    <phoneticPr fontId="2" type="noConversion"/>
  </si>
  <si>
    <t>이여남</t>
    <phoneticPr fontId="2" type="noConversion"/>
  </si>
  <si>
    <r>
      <rPr>
        <sz val="10"/>
        <rFont val="MS PMincho"/>
        <family val="1"/>
        <charset val="128"/>
      </rPr>
      <t>觧</t>
    </r>
    <r>
      <rPr>
        <sz val="10"/>
        <rFont val="돋움"/>
        <family val="3"/>
        <charset val="129"/>
      </rPr>
      <t>北村</t>
    </r>
    <phoneticPr fontId="2" type="noConversion"/>
  </si>
  <si>
    <t>한선교</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</si>
  <si>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</si>
  <si>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</si>
  <si>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達孫</t>
    <phoneticPr fontId="2" type="noConversion"/>
  </si>
  <si>
    <t>노비</t>
    <phoneticPr fontId="2" type="noConversion"/>
  </si>
  <si>
    <t>늦분</t>
    <phoneticPr fontId="2" type="noConversion"/>
  </si>
  <si>
    <t>주호</t>
    <phoneticPr fontId="2" type="noConversion"/>
  </si>
  <si>
    <t>김여주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</si>
  <si>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</si>
  <si>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</si>
  <si>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노랑</t>
    <phoneticPr fontId="2" type="noConversion"/>
  </si>
  <si>
    <t>노비</t>
    <phoneticPr fontId="2" type="noConversion"/>
  </si>
  <si>
    <t>韓萬順</t>
    <phoneticPr fontId="2" type="noConversion"/>
  </si>
  <si>
    <t>한만순</t>
    <phoneticPr fontId="2" type="noConversion"/>
  </si>
  <si>
    <t>이인오</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</si>
  <si>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</si>
  <si>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</si>
  <si>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육</t>
    <phoneticPr fontId="2" type="noConversion"/>
  </si>
  <si>
    <t>용옥</t>
    <phoneticPr fontId="2" type="noConversion"/>
  </si>
  <si>
    <t>이막귀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</si>
  <si>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</si>
  <si>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</si>
  <si>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</si>
  <si>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주호</t>
    <phoneticPr fontId="2" type="noConversion"/>
  </si>
  <si>
    <t>김</t>
    <phoneticPr fontId="2" type="noConversion"/>
  </si>
  <si>
    <t>得江</t>
    <phoneticPr fontId="2" type="noConversion"/>
  </si>
  <si>
    <t>김해</t>
    <phoneticPr fontId="2" type="noConversion"/>
  </si>
  <si>
    <t>김기억</t>
    <phoneticPr fontId="2" type="noConversion"/>
  </si>
  <si>
    <t>김해</t>
    <phoneticPr fontId="2" type="noConversion"/>
  </si>
  <si>
    <t>김분이</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</si>
  <si>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</si>
  <si>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</si>
  <si>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</si>
  <si>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김덕세</t>
    <phoneticPr fontId="2" type="noConversion"/>
  </si>
  <si>
    <t>김해</t>
    <phoneticPr fontId="2" type="noConversion"/>
  </si>
  <si>
    <t>김</t>
    <phoneticPr fontId="2" type="noConversion"/>
  </si>
  <si>
    <t>김해</t>
    <phoneticPr fontId="2" type="noConversion"/>
  </si>
  <si>
    <t>김만백</t>
    <phoneticPr fontId="2" type="noConversion"/>
  </si>
  <si>
    <t>노비</t>
    <phoneticPr fontId="2" type="noConversion"/>
  </si>
  <si>
    <t>주호</t>
    <phoneticPr fontId="2" type="noConversion"/>
  </si>
  <si>
    <t>절충장군행용양위부호군</t>
    <phoneticPr fontId="2" type="noConversion"/>
  </si>
  <si>
    <t>이만승</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</si>
  <si>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</si>
  <si>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</si>
  <si>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</si>
  <si>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</si>
  <si>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</si>
  <si>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김재항</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</si>
  <si>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</si>
  <si>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</si>
  <si>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Arial"/>
        <family val="2"/>
      </rPr>
      <t>晚</t>
    </r>
    <r>
      <rPr>
        <sz val="10"/>
        <rFont val="돋움"/>
        <family val="3"/>
        <charset val="129"/>
      </rPr>
      <t>輝</t>
    </r>
  </si>
  <si>
    <t>유명희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</si>
  <si>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</si>
  <si>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</si>
  <si>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절충장군행용양위부호군</t>
    <phoneticPr fontId="2" type="noConversion"/>
  </si>
  <si>
    <t>절충장군행용양위부호군</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</si>
  <si>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</si>
  <si>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</si>
  <si>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</si>
  <si>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</si>
  <si>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</si>
  <si>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이일봉</t>
    <phoneticPr fontId="2" type="noConversion"/>
  </si>
  <si>
    <t>임상춘</t>
    <phoneticPr fontId="2" type="noConversion"/>
  </si>
  <si>
    <t>임</t>
    <phoneticPr fontId="2" type="noConversion"/>
  </si>
  <si>
    <t>이상식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</si>
  <si>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</si>
  <si>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</si>
  <si>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</si>
  <si>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김상오</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</si>
  <si>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</si>
  <si>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</si>
  <si>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t>
    <phoneticPr fontId="2" type="noConversion"/>
  </si>
  <si>
    <t>이선재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</si>
  <si>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</si>
  <si>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</si>
  <si>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윤복</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</si>
  <si>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</si>
  <si>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</si>
  <si>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</si>
  <si>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용복</t>
    <phoneticPr fontId="2" type="noConversion"/>
  </si>
  <si>
    <t>노비</t>
    <phoneticPr fontId="2" type="noConversion"/>
  </si>
  <si>
    <t>김</t>
    <phoneticPr fontId="2" type="noConversion"/>
  </si>
  <si>
    <t>김해</t>
    <phoneticPr fontId="2" type="noConversion"/>
  </si>
  <si>
    <t>난산</t>
    <phoneticPr fontId="2" type="noConversion"/>
  </si>
  <si>
    <t>김장수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</si>
  <si>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</si>
  <si>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</si>
  <si>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</si>
  <si>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김</t>
    <phoneticPr fontId="2" type="noConversion"/>
  </si>
  <si>
    <t>김해</t>
    <phoneticPr fontId="2" type="noConversion"/>
  </si>
  <si>
    <t>이이경</t>
    <phoneticPr fontId="2" type="noConversion"/>
  </si>
  <si>
    <t>김명</t>
    <phoneticPr fontId="2" type="noConversion"/>
  </si>
  <si>
    <t>김해</t>
    <phoneticPr fontId="2" type="noConversion"/>
  </si>
  <si>
    <t>이정조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</si>
  <si>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</si>
  <si>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</si>
  <si>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</si>
  <si>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</si>
  <si>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t>덕복</t>
    <phoneticPr fontId="2" type="noConversion"/>
  </si>
  <si>
    <t>김경필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</si>
  <si>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</si>
  <si>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</si>
  <si>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士男</t>
    <phoneticPr fontId="2" type="noConversion"/>
  </si>
  <si>
    <t>洪</t>
    <phoneticPr fontId="2" type="noConversion"/>
  </si>
  <si>
    <t>홍</t>
    <phoneticPr fontId="2" type="noConversion"/>
  </si>
  <si>
    <t>김</t>
    <phoneticPr fontId="2" type="noConversion"/>
  </si>
  <si>
    <t>김해</t>
    <phoneticPr fontId="2" type="noConversion"/>
  </si>
  <si>
    <t>소근노미</t>
    <phoneticPr fontId="2" type="noConversion"/>
  </si>
  <si>
    <r>
      <t>楊太</t>
    </r>
    <r>
      <rPr>
        <sz val="10"/>
        <rFont val="새바탕"/>
        <family val="1"/>
        <charset val="129"/>
      </rPr>
      <t>荗</t>
    </r>
  </si>
  <si>
    <t>이시만</t>
    <phoneticPr fontId="2" type="noConversion"/>
  </si>
  <si>
    <t>용택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</si>
  <si>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</si>
  <si>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</si>
  <si>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노랑</t>
    <phoneticPr fontId="2" type="noConversion"/>
  </si>
  <si>
    <r>
      <rPr>
        <sz val="10"/>
        <rFont val="MS PMincho"/>
        <family val="1"/>
        <charset val="128"/>
      </rPr>
      <t>觧</t>
    </r>
    <r>
      <rPr>
        <sz val="10"/>
        <rFont val="돋움"/>
        <family val="3"/>
        <charset val="129"/>
      </rPr>
      <t>北村</t>
    </r>
    <phoneticPr fontId="2" type="noConversion"/>
  </si>
  <si>
    <t>주호</t>
    <phoneticPr fontId="2" type="noConversion"/>
  </si>
  <si>
    <t>노제</t>
    <phoneticPr fontId="2" type="noConversion"/>
  </si>
  <si>
    <t>이</t>
    <phoneticPr fontId="2" type="noConversion"/>
  </si>
  <si>
    <t>김백원</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</si>
  <si>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</si>
  <si>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</si>
  <si>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</si>
  <si>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</si>
  <si>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</si>
  <si>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</si>
  <si>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禾/里今</t>
    <phoneticPr fontId="2" type="noConversion"/>
  </si>
  <si>
    <t>화금</t>
    <phoneticPr fontId="2" type="noConversion"/>
  </si>
  <si>
    <t>임봉원</t>
    <phoneticPr fontId="2" type="noConversion"/>
  </si>
  <si>
    <t>이동섭</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</si>
  <si>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</si>
  <si>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</si>
  <si>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</si>
  <si>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주호</t>
    <phoneticPr fontId="2" type="noConversion"/>
  </si>
  <si>
    <t>김</t>
    <phoneticPr fontId="2" type="noConversion"/>
  </si>
  <si>
    <t>김해</t>
    <phoneticPr fontId="2" type="noConversion"/>
  </si>
  <si>
    <t>노비</t>
    <phoneticPr fontId="2" type="noConversion"/>
  </si>
  <si>
    <t>임</t>
    <phoneticPr fontId="2" type="noConversion"/>
  </si>
  <si>
    <t>나주</t>
    <phoneticPr fontId="2" type="noConversion"/>
  </si>
  <si>
    <t>난손</t>
    <phoneticPr fontId="2" type="noConversion"/>
  </si>
  <si>
    <t>김명선</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</si>
  <si>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</si>
  <si>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</si>
  <si>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</si>
  <si>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노제</t>
    <phoneticPr fontId="2" type="noConversion"/>
  </si>
  <si>
    <t>이우룡</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</si>
  <si>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</si>
  <si>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</si>
  <si>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t>
    <phoneticPr fontId="2" type="noConversion"/>
  </si>
  <si>
    <t>하용징</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</si>
  <si>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</si>
  <si>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</si>
  <si>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김세보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</si>
  <si>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</si>
  <si>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</si>
  <si>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</si>
  <si>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도망</t>
    <phoneticPr fontId="2" type="noConversion"/>
  </si>
  <si>
    <t>1所生</t>
    <phoneticPr fontId="2" type="noConversion"/>
  </si>
  <si>
    <t>2所生</t>
    <phoneticPr fontId="2" type="noConversion"/>
  </si>
  <si>
    <t>3所生</t>
    <phoneticPr fontId="2" type="noConversion"/>
  </si>
  <si>
    <t>五女</t>
    <phoneticPr fontId="2" type="noConversion"/>
  </si>
  <si>
    <t>等5口逃亡</t>
    <phoneticPr fontId="2" type="noConversion"/>
  </si>
  <si>
    <t>등5구도망</t>
    <phoneticPr fontId="2" type="noConversion"/>
  </si>
  <si>
    <t>5所生</t>
    <phoneticPr fontId="2" type="noConversion"/>
  </si>
  <si>
    <t>김순재</t>
    <phoneticPr fontId="2" type="noConversion"/>
  </si>
  <si>
    <t>주호</t>
    <phoneticPr fontId="2" type="noConversion"/>
  </si>
  <si>
    <t>노직통정대부절충장군첨지중추부사</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</si>
  <si>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</si>
  <si>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</si>
  <si>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</si>
  <si>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</si>
  <si>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</si>
  <si>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김학</t>
    <phoneticPr fontId="2" type="noConversion"/>
  </si>
  <si>
    <t>이명원</t>
    <phoneticPr fontId="2" type="noConversion"/>
  </si>
  <si>
    <t>林秀瓊</t>
    <phoneticPr fontId="2" type="noConversion"/>
  </si>
  <si>
    <t>임수경</t>
    <phoneticPr fontId="2" type="noConversion"/>
  </si>
  <si>
    <t>도망</t>
    <phoneticPr fontId="2" type="noConversion"/>
  </si>
  <si>
    <t>4所生</t>
    <phoneticPr fontId="2" type="noConversion"/>
  </si>
  <si>
    <t>도망</t>
    <phoneticPr fontId="2" type="noConversion"/>
  </si>
  <si>
    <t>2所生</t>
    <phoneticPr fontId="2" type="noConversion"/>
  </si>
  <si>
    <t>父</t>
    <phoneticPr fontId="1" type="noConversion"/>
  </si>
  <si>
    <t>노父</t>
    <phoneticPr fontId="2" type="noConversion"/>
  </si>
  <si>
    <t>班奴</t>
    <phoneticPr fontId="2" type="noConversion"/>
  </si>
  <si>
    <t>반노</t>
    <phoneticPr fontId="2" type="noConversion"/>
  </si>
  <si>
    <t>萬順</t>
    <phoneticPr fontId="2" type="noConversion"/>
  </si>
  <si>
    <t>等4口逃亡</t>
    <phoneticPr fontId="2" type="noConversion"/>
  </si>
  <si>
    <t>등4구도망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</si>
  <si>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</si>
  <si>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</si>
  <si>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</si>
  <si>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</si>
  <si>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</si>
  <si>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</si>
  <si>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</si>
  <si>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김이재</t>
    <phoneticPr fontId="2" type="noConversion"/>
  </si>
  <si>
    <r>
      <t>徐</t>
    </r>
    <r>
      <rPr>
        <sz val="10"/>
        <rFont val="Arial"/>
        <family val="2"/>
      </rPr>
      <t>晚</t>
    </r>
    <r>
      <rPr>
        <sz val="10"/>
        <rFont val="돋움"/>
        <family val="3"/>
        <charset val="129"/>
      </rPr>
      <t>來</t>
    </r>
  </si>
  <si>
    <t>김태운</t>
    <phoneticPr fontId="2" type="noConversion"/>
  </si>
  <si>
    <t>주호</t>
    <phoneticPr fontId="2" type="noConversion"/>
  </si>
  <si>
    <t>절충장군행용양위부호군</t>
    <phoneticPr fontId="2" type="noConversion"/>
  </si>
  <si>
    <t>여위제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</si>
  <si>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</si>
  <si>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</si>
  <si>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</si>
  <si>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</si>
  <si>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</si>
  <si>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</si>
  <si>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나</t>
    <phoneticPr fontId="2" type="noConversion"/>
  </si>
  <si>
    <t>나주</t>
    <phoneticPr fontId="2" type="noConversion"/>
  </si>
  <si>
    <t>이명세</t>
    <phoneticPr fontId="2" type="noConversion"/>
  </si>
  <si>
    <t>주호</t>
    <phoneticPr fontId="2" type="noConversion"/>
  </si>
  <si>
    <t>이</t>
    <phoneticPr fontId="2" type="noConversion"/>
  </si>
  <si>
    <t>임</t>
    <phoneticPr fontId="2" type="noConversion"/>
  </si>
  <si>
    <t>노비</t>
    <phoneticPr fontId="2" type="noConversion"/>
  </si>
  <si>
    <t>양산</t>
    <phoneticPr fontId="2" type="noConversion"/>
  </si>
  <si>
    <t>1所生</t>
    <phoneticPr fontId="2" type="noConversion"/>
  </si>
  <si>
    <t>시거</t>
    <phoneticPr fontId="2" type="noConversion"/>
  </si>
  <si>
    <t>읍내</t>
    <phoneticPr fontId="2" type="noConversion"/>
  </si>
  <si>
    <t>양산</t>
    <phoneticPr fontId="2" type="noConversion"/>
  </si>
  <si>
    <t>3所生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</si>
  <si>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</si>
  <si>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</si>
  <si>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等2口時居</t>
    <phoneticPr fontId="2" type="noConversion"/>
  </si>
  <si>
    <t>등2구시거</t>
    <phoneticPr fontId="2" type="noConversion"/>
  </si>
  <si>
    <t>4所生</t>
    <phoneticPr fontId="2" type="noConversion"/>
  </si>
  <si>
    <t>강창파산리</t>
    <phoneticPr fontId="2" type="noConversion"/>
  </si>
  <si>
    <r>
      <t>乞</t>
    </r>
    <r>
      <rPr>
        <sz val="10"/>
        <rFont val="MS Gothic"/>
        <family val="3"/>
        <charset val="128"/>
      </rPr>
      <t>礼</t>
    </r>
    <phoneticPr fontId="2" type="noConversion"/>
  </si>
  <si>
    <t>7所生</t>
    <phoneticPr fontId="2" type="noConversion"/>
  </si>
  <si>
    <t>等3口時居</t>
    <phoneticPr fontId="2" type="noConversion"/>
  </si>
  <si>
    <t>등3구시거</t>
    <phoneticPr fontId="2" type="noConversion"/>
  </si>
  <si>
    <r>
      <rPr>
        <sz val="10"/>
        <rFont val="Arial"/>
        <family val="2"/>
      </rPr>
      <t>觧</t>
    </r>
    <r>
      <rPr>
        <sz val="10"/>
        <rFont val="돋움"/>
        <family val="3"/>
        <charset val="129"/>
      </rPr>
      <t>西村</t>
    </r>
  </si>
  <si>
    <t>해서촌</t>
    <phoneticPr fontId="2" type="noConversion"/>
  </si>
  <si>
    <t>이한봉</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</si>
  <si>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</si>
  <si>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</si>
  <si>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김광실</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</si>
  <si>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</si>
  <si>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</si>
  <si>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</si>
  <si>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</si>
  <si>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주호</t>
    <phoneticPr fontId="2" type="noConversion"/>
  </si>
  <si>
    <t>父</t>
    <phoneticPr fontId="1" type="noConversion"/>
  </si>
  <si>
    <t>처父</t>
    <phoneticPr fontId="2" type="noConversion"/>
  </si>
  <si>
    <t>노비</t>
    <phoneticPr fontId="2" type="noConversion"/>
  </si>
  <si>
    <t>화복</t>
    <phoneticPr fontId="2" type="noConversion"/>
  </si>
  <si>
    <t>김옥음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</si>
  <si>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</si>
  <si>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</si>
  <si>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임종</t>
    <phoneticPr fontId="2" type="noConversion"/>
  </si>
  <si>
    <t>김유만</t>
    <phoneticPr fontId="2" type="noConversion"/>
  </si>
  <si>
    <t>예안</t>
    <phoneticPr fontId="2" type="noConversion"/>
  </si>
  <si>
    <t>거</t>
    <phoneticPr fontId="2" type="noConversion"/>
  </si>
  <si>
    <t>고성</t>
    <phoneticPr fontId="2" type="noConversion"/>
  </si>
  <si>
    <t>입득</t>
    <phoneticPr fontId="2" type="noConversion"/>
  </si>
  <si>
    <t>입덕</t>
    <phoneticPr fontId="2" type="noConversion"/>
  </si>
  <si>
    <t>等3口居</t>
    <phoneticPr fontId="2" type="noConversion"/>
  </si>
  <si>
    <t>등3구거</t>
    <phoneticPr fontId="2" type="noConversion"/>
  </si>
  <si>
    <t>李春衡</t>
    <phoneticPr fontId="2" type="noConversion"/>
  </si>
  <si>
    <t>이춘형</t>
    <phoneticPr fontId="2" type="noConversion"/>
  </si>
  <si>
    <t>春衡</t>
    <phoneticPr fontId="2" type="noConversion"/>
  </si>
  <si>
    <t>춘형</t>
    <phoneticPr fontId="2" type="noConversion"/>
  </si>
  <si>
    <t>영해</t>
    <phoneticPr fontId="2" type="noConversion"/>
  </si>
  <si>
    <t>김처대</t>
    <phoneticPr fontId="2" type="noConversion"/>
  </si>
  <si>
    <t>김해</t>
    <phoneticPr fontId="2" type="noConversion"/>
  </si>
  <si>
    <t>김영득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</si>
  <si>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</si>
  <si>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</si>
  <si>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임명돌</t>
    <phoneticPr fontId="2" type="noConversion"/>
  </si>
  <si>
    <t>임</t>
    <phoneticPr fontId="2" type="noConversion"/>
  </si>
  <si>
    <t>나주</t>
    <phoneticPr fontId="2" type="noConversion"/>
  </si>
  <si>
    <t>난손</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</si>
  <si>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</si>
  <si>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</si>
  <si>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올미</t>
    <phoneticPr fontId="2" type="noConversion"/>
  </si>
  <si>
    <t>김차선</t>
    <phoneticPr fontId="2" type="noConversion"/>
  </si>
  <si>
    <t>이</t>
    <phoneticPr fontId="2" type="noConversion"/>
  </si>
  <si>
    <t>甲辰</t>
    <phoneticPr fontId="2" type="noConversion"/>
  </si>
  <si>
    <t>갑진</t>
    <phoneticPr fontId="2" type="noConversion"/>
  </si>
  <si>
    <t>주호</t>
    <phoneticPr fontId="2" type="noConversion"/>
  </si>
  <si>
    <t>김일화</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</si>
  <si>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</si>
  <si>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</si>
  <si>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</si>
  <si>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김칠십</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</si>
  <si>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</si>
  <si>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</si>
  <si>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</si>
  <si>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</si>
  <si>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</si>
  <si>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</si>
  <si>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</si>
  <si>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유</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</si>
  <si>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</si>
  <si>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</si>
  <si>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</si>
  <si>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</si>
  <si>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칠곡양여군</t>
    <phoneticPr fontId="2" type="noConversion"/>
  </si>
  <si>
    <t>김해</t>
    <phoneticPr fontId="2" type="noConversion"/>
  </si>
  <si>
    <t>양인</t>
    <phoneticPr fontId="2" type="noConversion"/>
  </si>
  <si>
    <t>김해</t>
    <phoneticPr fontId="2" type="noConversion"/>
  </si>
  <si>
    <t>김해</t>
    <phoneticPr fontId="2" type="noConversion"/>
  </si>
  <si>
    <t>이원평</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</si>
  <si>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</si>
  <si>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</si>
  <si>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김대련</t>
    <phoneticPr fontId="2" type="noConversion"/>
  </si>
  <si>
    <t>김해</t>
    <phoneticPr fontId="2" type="noConversion"/>
  </si>
  <si>
    <t>주호</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</si>
  <si>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</si>
  <si>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</si>
  <si>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</si>
  <si>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</si>
  <si>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김선</t>
    <phoneticPr fontId="2" type="noConversion"/>
  </si>
  <si>
    <t>김해</t>
    <phoneticPr fontId="2" type="noConversion"/>
  </si>
  <si>
    <t>노비</t>
    <phoneticPr fontId="2" type="noConversion"/>
  </si>
  <si>
    <t>노제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</si>
  <si>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</si>
  <si>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</si>
  <si>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</si>
  <si>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용년</t>
    <phoneticPr fontId="2" type="noConversion"/>
  </si>
  <si>
    <t>용의호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</si>
  <si>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</si>
  <si>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</si>
  <si>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용악</t>
    <phoneticPr fontId="2" type="noConversion"/>
  </si>
  <si>
    <t>이상백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</si>
  <si>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</si>
  <si>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</si>
  <si>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</si>
  <si>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김부지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</si>
  <si>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</si>
  <si>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</si>
  <si>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</si>
  <si>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능주</t>
    <phoneticPr fontId="2" type="noConversion"/>
  </si>
  <si>
    <t>김연택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</si>
  <si>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</si>
  <si>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</si>
  <si>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유학나홍극대형</t>
    <phoneticPr fontId="2" type="noConversion"/>
  </si>
  <si>
    <t>주호</t>
    <phoneticPr fontId="2" type="noConversion"/>
  </si>
  <si>
    <t>羅</t>
    <phoneticPr fontId="2" type="noConversion"/>
  </si>
  <si>
    <t>나</t>
    <phoneticPr fontId="2" type="noConversion"/>
  </si>
  <si>
    <t>이춘화</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</si>
  <si>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</si>
  <si>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</si>
  <si>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금</t>
    <phoneticPr fontId="2" type="noConversion"/>
  </si>
  <si>
    <t>氏</t>
    <phoneticPr fontId="2" type="noConversion"/>
  </si>
  <si>
    <t>씨</t>
    <phoneticPr fontId="2" type="noConversion"/>
  </si>
  <si>
    <t>노비</t>
    <phoneticPr fontId="2" type="noConversion"/>
  </si>
  <si>
    <t>3所生</t>
    <phoneticPr fontId="2" type="noConversion"/>
  </si>
  <si>
    <t>도망</t>
    <phoneticPr fontId="2" type="noConversion"/>
  </si>
  <si>
    <t>1所生</t>
    <phoneticPr fontId="2" type="noConversion"/>
  </si>
  <si>
    <t>주호</t>
    <phoneticPr fontId="2" type="noConversion"/>
  </si>
  <si>
    <t>노제</t>
    <phoneticPr fontId="2" type="noConversion"/>
  </si>
  <si>
    <t>이</t>
    <phoneticPr fontId="2" type="noConversion"/>
  </si>
  <si>
    <t>이순발</t>
    <phoneticPr fontId="2" type="noConversion"/>
  </si>
  <si>
    <t>이성태</t>
    <phoneticPr fontId="2" type="noConversion"/>
  </si>
  <si>
    <t>나</t>
    <phoneticPr fontId="2" type="noConversion"/>
  </si>
  <si>
    <t>용채</t>
    <phoneticPr fontId="2" type="noConversion"/>
  </si>
  <si>
    <t>나</t>
    <phoneticPr fontId="2" type="noConversion"/>
  </si>
  <si>
    <t>弘福</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</si>
  <si>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</si>
  <si>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</si>
  <si>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</si>
  <si>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</si>
  <si>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</si>
  <si>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</si>
  <si>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</si>
  <si>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仰役</t>
    <phoneticPr fontId="2" type="noConversion"/>
  </si>
  <si>
    <t>앙역</t>
    <phoneticPr fontId="2" type="noConversion"/>
  </si>
  <si>
    <t>婢</t>
    <phoneticPr fontId="2" type="noConversion"/>
  </si>
  <si>
    <t>비</t>
    <phoneticPr fontId="2" type="noConversion"/>
  </si>
  <si>
    <t>도망</t>
    <phoneticPr fontId="2" type="noConversion"/>
  </si>
  <si>
    <t>等2口逃亡</t>
    <phoneticPr fontId="2" type="noConversion"/>
  </si>
  <si>
    <t>등2구도망</t>
    <phoneticPr fontId="2" type="noConversion"/>
  </si>
  <si>
    <t>거</t>
    <phoneticPr fontId="2" type="noConversion"/>
  </si>
  <si>
    <t>영천</t>
    <phoneticPr fontId="2" type="noConversion"/>
  </si>
  <si>
    <t>等2口居</t>
    <phoneticPr fontId="2" type="noConversion"/>
  </si>
  <si>
    <t>등2구거</t>
    <phoneticPr fontId="2" type="noConversion"/>
  </si>
  <si>
    <t>1所生</t>
    <phoneticPr fontId="2" type="noConversion"/>
  </si>
  <si>
    <t>성주</t>
    <phoneticPr fontId="2" type="noConversion"/>
  </si>
  <si>
    <t>2所生</t>
    <phoneticPr fontId="2" type="noConversion"/>
  </si>
  <si>
    <t>용재</t>
    <phoneticPr fontId="2" type="noConversion"/>
  </si>
  <si>
    <t>3所生</t>
    <phoneticPr fontId="2" type="noConversion"/>
  </si>
  <si>
    <t>等4口居</t>
    <phoneticPr fontId="2" type="noConversion"/>
  </si>
  <si>
    <t>등4구거</t>
    <phoneticPr fontId="2" type="noConversion"/>
  </si>
  <si>
    <t>경산</t>
    <phoneticPr fontId="2" type="noConversion"/>
  </si>
  <si>
    <t>연대</t>
    <phoneticPr fontId="2" type="noConversion"/>
  </si>
  <si>
    <t>等2口居</t>
    <phoneticPr fontId="2" type="noConversion"/>
  </si>
  <si>
    <t>등2구거</t>
    <phoneticPr fontId="2" type="noConversion"/>
  </si>
  <si>
    <t>각호</t>
    <phoneticPr fontId="2" type="noConversion"/>
  </si>
  <si>
    <t>양산</t>
    <phoneticPr fontId="2" type="noConversion"/>
  </si>
  <si>
    <t>德命</t>
    <phoneticPr fontId="2" type="noConversion"/>
  </si>
  <si>
    <t>等5口各戶來</t>
    <phoneticPr fontId="2" type="noConversion"/>
  </si>
  <si>
    <t>등5구각호래</t>
    <phoneticPr fontId="2" type="noConversion"/>
  </si>
  <si>
    <t>어인노미</t>
    <phoneticPr fontId="2" type="noConversion"/>
  </si>
  <si>
    <t>昭矣</t>
    <phoneticPr fontId="2" type="noConversion"/>
  </si>
  <si>
    <t>소의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</si>
  <si>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</si>
  <si>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</si>
  <si>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앙역</t>
    <phoneticPr fontId="2" type="noConversion"/>
  </si>
  <si>
    <t>婢</t>
    <phoneticPr fontId="2" type="noConversion"/>
  </si>
  <si>
    <t>도망</t>
    <phoneticPr fontId="2" type="noConversion"/>
  </si>
  <si>
    <t>等2口逃亡</t>
    <phoneticPr fontId="2" type="noConversion"/>
  </si>
  <si>
    <t>등2구도망</t>
    <phoneticPr fontId="2" type="noConversion"/>
  </si>
  <si>
    <t>늦녀</t>
    <phoneticPr fontId="2" type="noConversion"/>
  </si>
  <si>
    <t>늦금</t>
    <phoneticPr fontId="2" type="noConversion"/>
  </si>
  <si>
    <t>이</t>
    <phoneticPr fontId="2" type="noConversion"/>
  </si>
  <si>
    <t>김</t>
    <phoneticPr fontId="2" type="noConversion"/>
  </si>
  <si>
    <t>김해</t>
    <phoneticPr fontId="2" type="noConversion"/>
  </si>
  <si>
    <t>이백공</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</si>
  <si>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</si>
  <si>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</si>
  <si>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</si>
  <si>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김명술</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</si>
  <si>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</si>
  <si>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</si>
  <si>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</si>
  <si>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김영고</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</si>
  <si>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</si>
  <si>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</si>
  <si>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</si>
  <si>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</si>
  <si>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</si>
  <si>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</si>
  <si>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</si>
  <si>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</si>
  <si>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절충장군행용양위부호군</t>
    <phoneticPr fontId="2" type="noConversion"/>
  </si>
  <si>
    <t>여흥</t>
    <phoneticPr fontId="2" type="noConversion"/>
  </si>
  <si>
    <t>이명철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</si>
  <si>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</si>
  <si>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</si>
  <si>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김해미</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</si>
  <si>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</si>
  <si>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</si>
  <si>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</si>
  <si>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壽元</t>
    <phoneticPr fontId="2" type="noConversion"/>
  </si>
  <si>
    <t>수원</t>
    <phoneticPr fontId="2" type="noConversion"/>
  </si>
  <si>
    <t>學生</t>
    <phoneticPr fontId="2" type="noConversion"/>
  </si>
  <si>
    <t>학생</t>
    <phoneticPr fontId="2" type="noConversion"/>
  </si>
  <si>
    <t>김중경</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</si>
  <si>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</si>
  <si>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</si>
  <si>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고</t>
    <phoneticPr fontId="2" type="noConversion"/>
  </si>
  <si>
    <t>2所生</t>
    <phoneticPr fontId="2" type="noConversion"/>
  </si>
  <si>
    <t>等2口故</t>
    <phoneticPr fontId="2" type="noConversion"/>
  </si>
  <si>
    <t>등2구고</t>
    <phoneticPr fontId="2" type="noConversion"/>
  </si>
  <si>
    <t>3所生</t>
    <phoneticPr fontId="2" type="noConversion"/>
  </si>
  <si>
    <t>거</t>
    <phoneticPr fontId="2" type="noConversion"/>
  </si>
  <si>
    <t>하양</t>
    <phoneticPr fontId="2" type="noConversion"/>
  </si>
  <si>
    <t>等2口居</t>
    <phoneticPr fontId="2" type="noConversion"/>
  </si>
  <si>
    <t>등2구거</t>
    <phoneticPr fontId="2" type="noConversion"/>
  </si>
  <si>
    <t>연돌</t>
    <phoneticPr fontId="2" type="noConversion"/>
  </si>
  <si>
    <t>연매</t>
    <phoneticPr fontId="2" type="noConversion"/>
  </si>
  <si>
    <t>인동</t>
    <phoneticPr fontId="2" type="noConversion"/>
  </si>
  <si>
    <t>等4口居</t>
    <phoneticPr fontId="2" type="noConversion"/>
  </si>
  <si>
    <t>등4구거</t>
    <phoneticPr fontId="2" type="noConversion"/>
  </si>
  <si>
    <t>4所生</t>
    <phoneticPr fontId="2" type="noConversion"/>
  </si>
  <si>
    <t>崔</t>
    <phoneticPr fontId="2" type="noConversion"/>
  </si>
  <si>
    <t>최</t>
    <phoneticPr fontId="2" type="noConversion"/>
  </si>
  <si>
    <t>이여극</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</si>
  <si>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</si>
  <si>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</si>
  <si>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김만의</t>
    <phoneticPr fontId="2" type="noConversion"/>
  </si>
  <si>
    <t>김해</t>
    <phoneticPr fontId="2" type="noConversion"/>
  </si>
  <si>
    <t>김</t>
    <phoneticPr fontId="2" type="noConversion"/>
  </si>
  <si>
    <t>徐承先</t>
    <phoneticPr fontId="2" type="noConversion"/>
  </si>
  <si>
    <t>서승선</t>
    <phoneticPr fontId="2" type="noConversion"/>
  </si>
  <si>
    <t>노직가의대부</t>
    <phoneticPr fontId="2" type="noConversion"/>
  </si>
  <si>
    <t>이익</t>
    <phoneticPr fontId="2" type="noConversion"/>
  </si>
  <si>
    <t>崔鴻</t>
    <phoneticPr fontId="2" type="noConversion"/>
  </si>
  <si>
    <t>최홍</t>
    <phoneticPr fontId="2" type="noConversion"/>
  </si>
  <si>
    <t>崔</t>
    <phoneticPr fontId="2" type="noConversion"/>
  </si>
  <si>
    <t>최</t>
    <phoneticPr fontId="2" type="noConversion"/>
  </si>
  <si>
    <r>
      <rPr>
        <sz val="10"/>
        <rFont val="NSimSun"/>
        <family val="3"/>
        <charset val="134"/>
      </rPr>
      <t>阝</t>
    </r>
    <r>
      <rPr>
        <sz val="10"/>
        <rFont val="돋움"/>
        <family val="3"/>
        <charset val="129"/>
      </rPr>
      <t>+寔</t>
    </r>
    <phoneticPr fontId="2" type="noConversion"/>
  </si>
  <si>
    <t>식</t>
    <phoneticPr fontId="2" type="noConversion"/>
  </si>
  <si>
    <t>유영</t>
    <phoneticPr fontId="2" type="noConversion"/>
  </si>
  <si>
    <t>이민현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</si>
  <si>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</si>
  <si>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</si>
  <si>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</si>
  <si>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</si>
  <si>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</si>
  <si>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</si>
  <si>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再石</t>
    <phoneticPr fontId="2" type="noConversion"/>
  </si>
  <si>
    <t>4所生</t>
    <phoneticPr fontId="2" type="noConversion"/>
  </si>
  <si>
    <t>金+又蘭</t>
    <phoneticPr fontId="2" type="noConversion"/>
  </si>
  <si>
    <t>우란</t>
    <phoneticPr fontId="2" type="noConversion"/>
  </si>
  <si>
    <r>
      <t>夫金贊</t>
    </r>
    <r>
      <rPr>
        <sz val="10"/>
        <rFont val="MS Gothic"/>
        <family val="3"/>
        <charset val="128"/>
      </rPr>
      <t>献</t>
    </r>
    <phoneticPr fontId="2" type="noConversion"/>
  </si>
  <si>
    <t>夫</t>
    <phoneticPr fontId="1" type="noConversion"/>
  </si>
  <si>
    <t>비부</t>
    <phoneticPr fontId="2" type="noConversion"/>
  </si>
  <si>
    <t>복군</t>
    <phoneticPr fontId="2" type="noConversion"/>
  </si>
  <si>
    <t>거</t>
    <phoneticPr fontId="2" type="noConversion"/>
  </si>
  <si>
    <t>4所生</t>
    <phoneticPr fontId="2" type="noConversion"/>
  </si>
  <si>
    <t>거</t>
    <phoneticPr fontId="2" type="noConversion"/>
  </si>
  <si>
    <t>김찬헌</t>
    <phoneticPr fontId="2" type="noConversion"/>
  </si>
  <si>
    <t>等5口居</t>
    <phoneticPr fontId="2" type="noConversion"/>
  </si>
  <si>
    <t>등5구거</t>
    <phoneticPr fontId="2" type="noConversion"/>
  </si>
  <si>
    <t>5所生</t>
    <phoneticPr fontId="2" type="noConversion"/>
  </si>
  <si>
    <t>石化</t>
    <phoneticPr fontId="2" type="noConversion"/>
  </si>
  <si>
    <t>從每</t>
    <phoneticPr fontId="2" type="noConversion"/>
  </si>
  <si>
    <t>종매</t>
    <phoneticPr fontId="2" type="noConversion"/>
  </si>
  <si>
    <r>
      <rPr>
        <sz val="10"/>
        <rFont val="Arial"/>
        <family val="2"/>
      </rPr>
      <t>礼</t>
    </r>
    <r>
      <rPr>
        <sz val="10"/>
        <rFont val="돋움"/>
        <family val="3"/>
        <charset val="129"/>
      </rPr>
      <t>月</t>
    </r>
  </si>
  <si>
    <t>예월</t>
    <phoneticPr fontId="2" type="noConversion"/>
  </si>
  <si>
    <t>山+少山+少里</t>
    <phoneticPr fontId="2" type="noConversion"/>
  </si>
  <si>
    <t>소소리</t>
    <phoneticPr fontId="2" type="noConversion"/>
  </si>
  <si>
    <t>等5口仰役</t>
    <phoneticPr fontId="2" type="noConversion"/>
  </si>
  <si>
    <t>등5구앙역</t>
    <phoneticPr fontId="2" type="noConversion"/>
  </si>
  <si>
    <t>賢每</t>
    <phoneticPr fontId="2" type="noConversion"/>
  </si>
  <si>
    <t>等6口仰役</t>
    <phoneticPr fontId="2" type="noConversion"/>
  </si>
  <si>
    <t>등6구앙역</t>
    <phoneticPr fontId="2" type="noConversion"/>
  </si>
  <si>
    <t>3所生</t>
    <phoneticPr fontId="2" type="noConversion"/>
  </si>
  <si>
    <t>양산</t>
    <phoneticPr fontId="2" type="noConversion"/>
  </si>
  <si>
    <t>孫氏</t>
    <phoneticPr fontId="2" type="noConversion"/>
  </si>
  <si>
    <t>손씨</t>
    <phoneticPr fontId="2" type="noConversion"/>
  </si>
  <si>
    <t>여화</t>
    <phoneticPr fontId="2" type="noConversion"/>
  </si>
  <si>
    <t>거</t>
    <phoneticPr fontId="2" type="noConversion"/>
  </si>
  <si>
    <t>2所生</t>
    <phoneticPr fontId="2" type="noConversion"/>
  </si>
  <si>
    <t>이도남</t>
    <phoneticPr fontId="2" type="noConversion"/>
  </si>
  <si>
    <t>時春</t>
    <phoneticPr fontId="2" type="noConversion"/>
  </si>
  <si>
    <t>1所生</t>
    <phoneticPr fontId="2" type="noConversion"/>
  </si>
  <si>
    <t>貴今</t>
    <phoneticPr fontId="2" type="noConversion"/>
  </si>
  <si>
    <t>1所生</t>
    <phoneticPr fontId="2" type="noConversion"/>
  </si>
  <si>
    <t>3所生</t>
    <phoneticPr fontId="2" type="noConversion"/>
  </si>
  <si>
    <r>
      <rPr>
        <sz val="10"/>
        <rFont val="MS PMincho"/>
        <family val="1"/>
        <charset val="128"/>
      </rPr>
      <t>觧</t>
    </r>
    <r>
      <rPr>
        <sz val="10"/>
        <rFont val="돋움"/>
        <family val="3"/>
        <charset val="129"/>
      </rPr>
      <t>北村</t>
    </r>
    <phoneticPr fontId="2" type="noConversion"/>
  </si>
  <si>
    <t>等3口</t>
    <phoneticPr fontId="2" type="noConversion"/>
  </si>
  <si>
    <t>등3구</t>
    <phoneticPr fontId="2" type="noConversion"/>
  </si>
  <si>
    <t>小斤助是</t>
    <phoneticPr fontId="2" type="noConversion"/>
  </si>
  <si>
    <t>잔작</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</si>
  <si>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</si>
  <si>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</si>
  <si>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1所生</t>
    <phoneticPr fontId="2" type="noConversion"/>
  </si>
  <si>
    <t>각호거</t>
    <phoneticPr fontId="2" type="noConversion"/>
  </si>
  <si>
    <t>미당</t>
    <phoneticPr fontId="2" type="noConversion"/>
  </si>
  <si>
    <t>等3口各戶去</t>
    <phoneticPr fontId="2" type="noConversion"/>
  </si>
  <si>
    <t>등3구각호거</t>
    <phoneticPr fontId="2" type="noConversion"/>
  </si>
  <si>
    <t>小矣</t>
    <phoneticPr fontId="2" type="noConversion"/>
  </si>
  <si>
    <t>소의</t>
    <phoneticPr fontId="2" type="noConversion"/>
  </si>
  <si>
    <t>盡心</t>
    <phoneticPr fontId="2" type="noConversion"/>
  </si>
  <si>
    <t>진심</t>
    <phoneticPr fontId="2" type="noConversion"/>
  </si>
  <si>
    <t>同婢</t>
    <phoneticPr fontId="2" type="noConversion"/>
  </si>
  <si>
    <t>동비</t>
    <phoneticPr fontId="2" type="noConversion"/>
  </si>
  <si>
    <t>어인노미</t>
    <phoneticPr fontId="2" type="noConversion"/>
  </si>
  <si>
    <t>3所生</t>
    <phoneticPr fontId="2" type="noConversion"/>
  </si>
  <si>
    <t>1所生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</si>
  <si>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</si>
  <si>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</si>
  <si>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5所生</t>
    <phoneticPr fontId="2" type="noConversion"/>
  </si>
  <si>
    <t>等2口</t>
    <phoneticPr fontId="2" type="noConversion"/>
  </si>
  <si>
    <t>등2구</t>
    <phoneticPr fontId="2" type="noConversion"/>
  </si>
  <si>
    <t>연대</t>
    <phoneticPr fontId="2" type="noConversion"/>
  </si>
  <si>
    <t>且金</t>
    <phoneticPr fontId="2" type="noConversion"/>
  </si>
  <si>
    <t>인석</t>
    <phoneticPr fontId="2" type="noConversion"/>
  </si>
  <si>
    <t>이시성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</si>
  <si>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</si>
  <si>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</si>
  <si>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</si>
  <si>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앙역</t>
    <phoneticPr fontId="2" type="noConversion"/>
  </si>
  <si>
    <t>婢</t>
    <phoneticPr fontId="2" type="noConversion"/>
  </si>
  <si>
    <t>비</t>
    <phoneticPr fontId="2" type="noConversion"/>
  </si>
  <si>
    <t>1所生</t>
    <phoneticPr fontId="2" type="noConversion"/>
  </si>
  <si>
    <t>3所生</t>
    <phoneticPr fontId="2" type="noConversion"/>
  </si>
  <si>
    <t>4所生</t>
    <phoneticPr fontId="2" type="noConversion"/>
  </si>
  <si>
    <t>1所生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</si>
  <si>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</si>
  <si>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</si>
  <si>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奴</t>
    <phoneticPr fontId="2" type="noConversion"/>
  </si>
  <si>
    <t>노</t>
    <phoneticPr fontId="2" type="noConversion"/>
  </si>
  <si>
    <t>거</t>
    <phoneticPr fontId="2" type="noConversion"/>
  </si>
  <si>
    <t>等3口居</t>
    <phoneticPr fontId="2" type="noConversion"/>
  </si>
  <si>
    <t>등3구거</t>
    <phoneticPr fontId="2" type="noConversion"/>
  </si>
  <si>
    <t>1所生</t>
    <phoneticPr fontId="2" type="noConversion"/>
  </si>
  <si>
    <t>4所生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</si>
  <si>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</si>
  <si>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</si>
  <si>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1所生</t>
    <phoneticPr fontId="2" type="noConversion"/>
  </si>
  <si>
    <t>宜進</t>
    <phoneticPr fontId="2" type="noConversion"/>
  </si>
  <si>
    <t>양산</t>
    <phoneticPr fontId="2" type="noConversion"/>
  </si>
  <si>
    <t>김해</t>
    <phoneticPr fontId="2" type="noConversion"/>
  </si>
  <si>
    <t>이백공</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</si>
  <si>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</si>
  <si>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</si>
  <si>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</si>
  <si>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김귀담</t>
    <phoneticPr fontId="2" type="noConversion"/>
  </si>
  <si>
    <t>주호</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</si>
  <si>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</si>
  <si>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</si>
  <si>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</si>
  <si>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</si>
  <si>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이태계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</si>
  <si>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</si>
  <si>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</si>
  <si>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이원철</t>
    <phoneticPr fontId="2" type="noConversion"/>
  </si>
  <si>
    <t>寡女金召史故代子</t>
    <phoneticPr fontId="2" type="noConversion"/>
  </si>
  <si>
    <t>과녀김소사고대자</t>
    <phoneticPr fontId="2" type="noConversion"/>
  </si>
  <si>
    <t>주호</t>
    <phoneticPr fontId="2" type="noConversion"/>
  </si>
  <si>
    <t>노랑</t>
    <phoneticPr fontId="2" type="noConversion"/>
  </si>
  <si>
    <t>金承哲</t>
    <phoneticPr fontId="2" type="noConversion"/>
  </si>
  <si>
    <t>김승철</t>
    <phoneticPr fontId="2" type="noConversion"/>
  </si>
  <si>
    <t>주호</t>
    <phoneticPr fontId="2" type="noConversion"/>
  </si>
  <si>
    <t>이</t>
    <phoneticPr fontId="2" type="noConversion"/>
  </si>
  <si>
    <t>김아지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</si>
  <si>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</si>
  <si>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</si>
  <si>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</si>
  <si>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</si>
  <si>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노제</t>
    <phoneticPr fontId="2" type="noConversion"/>
  </si>
  <si>
    <t>時太</t>
    <phoneticPr fontId="2" type="noConversion"/>
  </si>
  <si>
    <r>
      <rPr>
        <sz val="10"/>
        <rFont val="Arial"/>
        <family val="2"/>
      </rPr>
      <t>蒊</t>
    </r>
    <r>
      <rPr>
        <sz val="10"/>
        <rFont val="돋움"/>
        <family val="3"/>
        <charset val="129"/>
      </rPr>
      <t>同</t>
    </r>
  </si>
  <si>
    <t>김두경</t>
    <phoneticPr fontId="2" type="noConversion"/>
  </si>
  <si>
    <t>김해</t>
    <phoneticPr fontId="2" type="noConversion"/>
  </si>
  <si>
    <t>연돌</t>
    <phoneticPr fontId="2" type="noConversion"/>
  </si>
  <si>
    <t>김달해</t>
    <phoneticPr fontId="2" type="noConversion"/>
  </si>
  <si>
    <t>주호</t>
    <phoneticPr fontId="2" type="noConversion"/>
  </si>
  <si>
    <t>김</t>
    <phoneticPr fontId="2" type="noConversion"/>
  </si>
  <si>
    <t>김해</t>
    <phoneticPr fontId="2" type="noConversion"/>
  </si>
  <si>
    <t>임월연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</si>
  <si>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</si>
  <si>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</si>
  <si>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t>
    <phoneticPr fontId="2" type="noConversion"/>
  </si>
  <si>
    <t>이흥철</t>
    <phoneticPr fontId="2" type="noConversion"/>
  </si>
  <si>
    <t>김옥생</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</si>
  <si>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</si>
  <si>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</si>
  <si>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이</t>
    <phoneticPr fontId="2" type="noConversion"/>
  </si>
  <si>
    <t>절충장군행용양위부호군</t>
    <phoneticPr fontId="2" type="noConversion"/>
  </si>
  <si>
    <t>김상점</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</si>
  <si>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</si>
  <si>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</si>
  <si>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</si>
  <si>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</si>
  <si>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절충장군행용양위부호군</t>
    <phoneticPr fontId="2" type="noConversion"/>
  </si>
  <si>
    <t>이</t>
    <phoneticPr fontId="2" type="noConversion"/>
  </si>
  <si>
    <t>嘉大夫漢城府左尹兼五衛都摠副摠官</t>
    <phoneticPr fontId="2" type="noConversion"/>
  </si>
  <si>
    <t>노비</t>
    <phoneticPr fontId="2" type="noConversion"/>
  </si>
  <si>
    <t>이덕찬</t>
    <phoneticPr fontId="2" type="noConversion"/>
  </si>
  <si>
    <t>주호</t>
    <phoneticPr fontId="2" type="noConversion"/>
  </si>
  <si>
    <t>鄭</t>
    <phoneticPr fontId="2" type="noConversion"/>
  </si>
  <si>
    <t>정</t>
    <phoneticPr fontId="2" type="noConversion"/>
  </si>
  <si>
    <t>通政大夫</t>
    <phoneticPr fontId="2" type="noConversion"/>
  </si>
  <si>
    <t>통정대부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</si>
  <si>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</si>
  <si>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</si>
  <si>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절충장군행용양위부호군첨지중추부사</t>
    <phoneticPr fontId="2" type="noConversion"/>
  </si>
  <si>
    <t>절충장군행용양위부호군</t>
    <phoneticPr fontId="2" type="noConversion"/>
  </si>
  <si>
    <t>이명춘</t>
    <phoneticPr fontId="2" type="noConversion"/>
  </si>
  <si>
    <t>이덕철</t>
    <phoneticPr fontId="2" type="noConversion"/>
  </si>
  <si>
    <t>수명</t>
    <phoneticPr fontId="2" type="noConversion"/>
  </si>
  <si>
    <t>이흥태</t>
    <phoneticPr fontId="2" type="noConversion"/>
  </si>
  <si>
    <t>노비</t>
    <phoneticPr fontId="2" type="noConversion"/>
  </si>
  <si>
    <t>중택</t>
    <phoneticPr fontId="2" type="noConversion"/>
  </si>
  <si>
    <t>이만백</t>
    <phoneticPr fontId="2" type="noConversion"/>
  </si>
  <si>
    <t>효령</t>
    <phoneticPr fontId="2" type="noConversion"/>
  </si>
  <si>
    <t>낭밀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</si>
  <si>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</si>
  <si>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</si>
  <si>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서몽노미</t>
    <phoneticPr fontId="2" type="noConversion"/>
  </si>
  <si>
    <t>이명립</t>
    <phoneticPr fontId="2" type="noConversion"/>
  </si>
  <si>
    <r>
      <rPr>
        <sz val="10"/>
        <rFont val="MS PMincho"/>
        <family val="1"/>
        <charset val="128"/>
      </rPr>
      <t>觧</t>
    </r>
    <r>
      <rPr>
        <sz val="10"/>
        <rFont val="돋움"/>
        <family val="3"/>
        <charset val="129"/>
      </rPr>
      <t>北村</t>
    </r>
    <phoneticPr fontId="2" type="noConversion"/>
  </si>
  <si>
    <t>몽노미</t>
    <phoneticPr fontId="2" type="noConversion"/>
  </si>
  <si>
    <t>노덕화</t>
    <phoneticPr fontId="2" type="noConversion"/>
  </si>
  <si>
    <t>이인후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</si>
  <si>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</si>
  <si>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</si>
  <si>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김필운</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</si>
  <si>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</si>
  <si>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</si>
  <si>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</si>
  <si>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Arial"/>
        <family val="2"/>
      </rPr>
      <t>継</t>
    </r>
    <r>
      <rPr>
        <sz val="10"/>
        <rFont val="돋움"/>
        <family val="3"/>
        <charset val="129"/>
      </rPr>
      <t>善</t>
    </r>
  </si>
  <si>
    <t>예남</t>
    <phoneticPr fontId="2" type="noConversion"/>
  </si>
  <si>
    <t>김금선</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</si>
  <si>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</si>
  <si>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</si>
  <si>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</si>
  <si>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班</t>
    <phoneticPr fontId="2" type="noConversion"/>
  </si>
  <si>
    <t>반</t>
    <phoneticPr fontId="2" type="noConversion"/>
  </si>
  <si>
    <t>이일손</t>
    <phoneticPr fontId="2" type="noConversion"/>
  </si>
  <si>
    <t>이월광</t>
    <phoneticPr fontId="2" type="noConversion"/>
  </si>
  <si>
    <t>무진</t>
    <phoneticPr fontId="2" type="noConversion"/>
  </si>
  <si>
    <t>노직가선대부행용양위부호군</t>
    <phoneticPr fontId="2" type="noConversion"/>
  </si>
  <si>
    <t>용성</t>
    <phoneticPr fontId="2" type="noConversion"/>
  </si>
  <si>
    <t>심</t>
    <phoneticPr fontId="2" type="noConversion"/>
  </si>
  <si>
    <t>유</t>
    <phoneticPr fontId="2" type="noConversion"/>
  </si>
  <si>
    <t>주호</t>
    <phoneticPr fontId="2" type="noConversion"/>
  </si>
  <si>
    <t>김막동</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</si>
  <si>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</si>
  <si>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</si>
  <si>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</si>
  <si>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</si>
  <si>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무진</t>
    <phoneticPr fontId="2" type="noConversion"/>
  </si>
  <si>
    <t>김해</t>
    <phoneticPr fontId="2" type="noConversion"/>
  </si>
  <si>
    <t>임일련</t>
    <phoneticPr fontId="2" type="noConversion"/>
  </si>
  <si>
    <t>김성만</t>
    <phoneticPr fontId="2" type="noConversion"/>
  </si>
  <si>
    <t>김태웅</t>
    <phoneticPr fontId="2" type="noConversion"/>
  </si>
  <si>
    <t>김해</t>
    <phoneticPr fontId="2" type="noConversion"/>
  </si>
  <si>
    <t>예남</t>
    <phoneticPr fontId="2" type="noConversion"/>
  </si>
  <si>
    <t>相宅</t>
    <phoneticPr fontId="2" type="noConversion"/>
  </si>
  <si>
    <t>상택</t>
    <phoneticPr fontId="2" type="noConversion"/>
  </si>
  <si>
    <t>김</t>
    <phoneticPr fontId="2" type="noConversion"/>
  </si>
  <si>
    <t>이극천</t>
    <phoneticPr fontId="2" type="noConversion"/>
  </si>
  <si>
    <t>노제</t>
    <phoneticPr fontId="2" type="noConversion"/>
  </si>
  <si>
    <t>김인원</t>
    <phoneticPr fontId="2" type="noConversion"/>
  </si>
  <si>
    <t>김해</t>
    <phoneticPr fontId="2" type="noConversion"/>
  </si>
  <si>
    <t>한연이</t>
    <phoneticPr fontId="2" type="noConversion"/>
  </si>
  <si>
    <t>연이</t>
    <phoneticPr fontId="2" type="noConversion"/>
  </si>
  <si>
    <t>노제</t>
    <phoneticPr fontId="2" type="noConversion"/>
  </si>
  <si>
    <t>김세애</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</si>
  <si>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</si>
  <si>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</si>
  <si>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</si>
  <si>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t>
    <phoneticPr fontId="2" type="noConversion"/>
  </si>
  <si>
    <t>김</t>
    <phoneticPr fontId="2" type="noConversion"/>
  </si>
  <si>
    <t>김해</t>
    <phoneticPr fontId="2" type="noConversion"/>
  </si>
  <si>
    <t>연재</t>
    <phoneticPr fontId="2" type="noConversion"/>
  </si>
  <si>
    <t>절충장군행용양위부호군첨지중추부사</t>
    <phoneticPr fontId="2" type="noConversion"/>
  </si>
  <si>
    <t>仁宅</t>
    <phoneticPr fontId="2" type="noConversion"/>
  </si>
  <si>
    <t>인택</t>
    <phoneticPr fontId="2" type="noConversion"/>
  </si>
  <si>
    <t>능주</t>
    <phoneticPr fontId="2" type="noConversion"/>
  </si>
  <si>
    <t>이춘업</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</si>
  <si>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</si>
  <si>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</si>
  <si>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</si>
  <si>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</si>
  <si>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t>여중</t>
    <phoneticPr fontId="2" type="noConversion"/>
  </si>
  <si>
    <t>절충장군행용양위부호군</t>
    <phoneticPr fontId="2" type="noConversion"/>
  </si>
  <si>
    <t>이지백</t>
    <phoneticPr fontId="2" type="noConversion"/>
  </si>
  <si>
    <t>예남</t>
    <phoneticPr fontId="2" type="noConversion"/>
  </si>
  <si>
    <t>김귀술</t>
    <phoneticPr fontId="2" type="noConversion"/>
  </si>
  <si>
    <t>주호</t>
    <phoneticPr fontId="2" type="noConversion"/>
  </si>
  <si>
    <t>절충장군행용양위부호군첨지중추부사</t>
    <phoneticPr fontId="2" type="noConversion"/>
  </si>
  <si>
    <t>자질노미</t>
    <phoneticPr fontId="2" type="noConversion"/>
  </si>
  <si>
    <t>윤석</t>
    <phoneticPr fontId="2" type="noConversion"/>
  </si>
  <si>
    <t>주호</t>
    <phoneticPr fontId="2" type="noConversion"/>
  </si>
  <si>
    <t>가선대부행용양위부호군</t>
    <phoneticPr fontId="2" type="noConversion"/>
  </si>
  <si>
    <t>김해</t>
    <phoneticPr fontId="2" type="noConversion"/>
  </si>
  <si>
    <t>八十伊</t>
    <phoneticPr fontId="2" type="noConversion"/>
  </si>
  <si>
    <t>김막금</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</si>
  <si>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</si>
  <si>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</si>
  <si>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</si>
  <si>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이일삼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</si>
  <si>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</si>
  <si>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</si>
  <si>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신삭부리</t>
    <phoneticPr fontId="2" type="noConversion"/>
  </si>
  <si>
    <t>文才</t>
    <phoneticPr fontId="2" type="noConversion"/>
  </si>
  <si>
    <t>문재</t>
    <phoneticPr fontId="2" type="noConversion"/>
  </si>
  <si>
    <t>이치운</t>
    <phoneticPr fontId="2" type="noConversion"/>
  </si>
  <si>
    <t>이선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</si>
  <si>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</si>
  <si>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</si>
  <si>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이귀인</t>
    <phoneticPr fontId="2" type="noConversion"/>
  </si>
  <si>
    <t>나홍장고대처</t>
    <phoneticPr fontId="2" type="noConversion"/>
  </si>
  <si>
    <t>이동직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</si>
  <si>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</si>
  <si>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</si>
  <si>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이조시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</si>
  <si>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</si>
  <si>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</si>
  <si>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김복삼</t>
    <phoneticPr fontId="2" type="noConversion"/>
  </si>
  <si>
    <t>이만일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</si>
  <si>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</si>
  <si>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</si>
  <si>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</si>
  <si>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r>
      <rPr>
        <sz val="10"/>
        <rFont val="Arial"/>
        <family val="2"/>
      </rPr>
      <t>旕</t>
    </r>
    <r>
      <rPr>
        <sz val="10"/>
        <rFont val="돋움"/>
        <family val="3"/>
        <charset val="129"/>
      </rPr>
      <t>男</t>
    </r>
  </si>
  <si>
    <t>용의</t>
    <phoneticPr fontId="2" type="noConversion"/>
  </si>
  <si>
    <t>裵</t>
    <phoneticPr fontId="2" type="noConversion"/>
  </si>
  <si>
    <t>배</t>
    <phoneticPr fontId="2" type="noConversion"/>
  </si>
  <si>
    <t>이무지</t>
    <phoneticPr fontId="2" type="noConversion"/>
  </si>
  <si>
    <t>절충장군행용양위부호군</t>
    <phoneticPr fontId="2" type="noConversion"/>
  </si>
  <si>
    <t>嘉善大夫同知中樞府事</t>
    <phoneticPr fontId="2" type="noConversion"/>
  </si>
  <si>
    <t>가선대부동지중추부사</t>
    <phoneticPr fontId="2" type="noConversion"/>
  </si>
  <si>
    <t>만백</t>
    <phoneticPr fontId="2" type="noConversion"/>
  </si>
  <si>
    <t>贈嘉善大夫漢城府左尹兼五衛都摠副摠管</t>
    <phoneticPr fontId="2" type="noConversion"/>
  </si>
  <si>
    <t>증가선대부한성부좌윤겸오위도총부총관</t>
    <phoneticPr fontId="2" type="noConversion"/>
  </si>
  <si>
    <t>영발</t>
    <phoneticPr fontId="2" type="noConversion"/>
  </si>
  <si>
    <t>이성순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</si>
  <si>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</si>
  <si>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</si>
  <si>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이계상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</si>
  <si>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</si>
  <si>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</si>
  <si>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</si>
  <si>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김익중</t>
    <phoneticPr fontId="2" type="noConversion"/>
  </si>
  <si>
    <t>김</t>
    <phoneticPr fontId="2" type="noConversion"/>
  </si>
  <si>
    <t>김해</t>
    <phoneticPr fontId="2" type="noConversion"/>
  </si>
  <si>
    <t>이희달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</si>
  <si>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</si>
  <si>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</si>
  <si>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日奉</t>
    <phoneticPr fontId="2" type="noConversion"/>
  </si>
  <si>
    <t>부지</t>
    <phoneticPr fontId="2" type="noConversion"/>
  </si>
  <si>
    <t>김세광</t>
    <phoneticPr fontId="2" type="noConversion"/>
  </si>
  <si>
    <t>김해</t>
    <phoneticPr fontId="2" type="noConversion"/>
  </si>
  <si>
    <t>莫男</t>
    <phoneticPr fontId="2" type="noConversion"/>
  </si>
  <si>
    <t>막남</t>
    <phoneticPr fontId="2" type="noConversion"/>
  </si>
  <si>
    <t>양인</t>
    <phoneticPr fontId="2" type="noConversion"/>
  </si>
  <si>
    <t>이광운</t>
    <phoneticPr fontId="2" type="noConversion"/>
  </si>
  <si>
    <t>주호</t>
    <phoneticPr fontId="2" type="noConversion"/>
  </si>
  <si>
    <t>어모장군행용양위부사과</t>
    <phoneticPr fontId="2" type="noConversion"/>
  </si>
  <si>
    <t>노직가선대부첨지중추부사</t>
    <phoneticPr fontId="2" type="noConversion"/>
  </si>
  <si>
    <t>이언망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</si>
  <si>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</si>
  <si>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</si>
  <si>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</si>
  <si>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</si>
  <si>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</si>
  <si>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노비</t>
    <phoneticPr fontId="2" type="noConversion"/>
  </si>
  <si>
    <t>주호</t>
    <phoneticPr fontId="2" type="noConversion"/>
  </si>
  <si>
    <t>나</t>
    <phoneticPr fontId="2" type="noConversion"/>
  </si>
  <si>
    <t>나주</t>
    <phoneticPr fontId="2" type="noConversion"/>
  </si>
  <si>
    <t>무진</t>
    <phoneticPr fontId="2" type="noConversion"/>
  </si>
  <si>
    <t>김</t>
    <phoneticPr fontId="2" type="noConversion"/>
  </si>
  <si>
    <t>노비</t>
    <phoneticPr fontId="2" type="noConversion"/>
  </si>
  <si>
    <t>용구</t>
    <phoneticPr fontId="2" type="noConversion"/>
  </si>
  <si>
    <t>석복</t>
    <phoneticPr fontId="2" type="noConversion"/>
  </si>
  <si>
    <t>임</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</si>
  <si>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</si>
  <si>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</si>
  <si>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</si>
  <si>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</si>
  <si>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노비</t>
    <phoneticPr fontId="2" type="noConversion"/>
  </si>
  <si>
    <t>2所生</t>
    <phoneticPr fontId="2" type="noConversion"/>
  </si>
  <si>
    <t>주호</t>
    <phoneticPr fontId="2" type="noConversion"/>
  </si>
  <si>
    <t>김</t>
    <phoneticPr fontId="2" type="noConversion"/>
  </si>
  <si>
    <t>김해</t>
    <phoneticPr fontId="2" type="noConversion"/>
  </si>
  <si>
    <t>이월현</t>
    <phoneticPr fontId="2" type="noConversion"/>
  </si>
  <si>
    <t>竹/屑楠</t>
    <phoneticPr fontId="2" type="noConversion"/>
  </si>
  <si>
    <t>설남</t>
    <phoneticPr fontId="2" type="noConversion"/>
  </si>
  <si>
    <t>주호</t>
    <phoneticPr fontId="2" type="noConversion"/>
  </si>
  <si>
    <t>김도헌</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</si>
  <si>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</si>
  <si>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</si>
  <si>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</si>
  <si>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</si>
  <si>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노직절충장군행용양위부호군</t>
    <phoneticPr fontId="2" type="noConversion"/>
  </si>
  <si>
    <r>
      <t>金奉</t>
    </r>
    <r>
      <rPr>
        <sz val="10"/>
        <rFont val="새바탕"/>
        <family val="1"/>
        <charset val="129"/>
      </rPr>
      <t>椘</t>
    </r>
  </si>
  <si>
    <t>주호</t>
    <phoneticPr fontId="2" type="noConversion"/>
  </si>
  <si>
    <t>부군관노제</t>
    <phoneticPr fontId="2" type="noConversion"/>
  </si>
  <si>
    <t>김</t>
    <phoneticPr fontId="2" type="noConversion"/>
  </si>
  <si>
    <t>봉초</t>
    <phoneticPr fontId="2" type="noConversion"/>
  </si>
  <si>
    <t>김해</t>
    <phoneticPr fontId="2" type="noConversion"/>
  </si>
  <si>
    <t>여구</t>
    <phoneticPr fontId="2" type="noConversion"/>
  </si>
  <si>
    <t>이귀상</t>
    <phoneticPr fontId="2" type="noConversion"/>
  </si>
  <si>
    <t>해북촌</t>
    <phoneticPr fontId="2" type="noConversion"/>
  </si>
  <si>
    <t>여금</t>
    <phoneticPr fontId="2" type="noConversion"/>
  </si>
  <si>
    <t>김상민</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</si>
  <si>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</si>
  <si>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</si>
  <si>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</si>
  <si>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이보</t>
    <phoneticPr fontId="2" type="noConversion"/>
  </si>
  <si>
    <t>이손</t>
    <phoneticPr fontId="2" type="noConversion"/>
  </si>
  <si>
    <t>여복</t>
    <phoneticPr fontId="2" type="noConversion"/>
  </si>
  <si>
    <t>절충장군행용양위부호군</t>
    <phoneticPr fontId="2" type="noConversion"/>
  </si>
  <si>
    <t>이기선</t>
    <phoneticPr fontId="2" type="noConversion"/>
  </si>
  <si>
    <t>김정구</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</si>
  <si>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</si>
  <si>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</si>
  <si>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</si>
  <si>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유학이진권고대자</t>
    <phoneticPr fontId="2" type="noConversion"/>
  </si>
  <si>
    <t>주호</t>
    <phoneticPr fontId="2" type="noConversion"/>
  </si>
  <si>
    <t>李</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</si>
  <si>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</si>
  <si>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</si>
  <si>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</si>
  <si>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</si>
  <si>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</si>
  <si>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t>
    <phoneticPr fontId="2" type="noConversion"/>
  </si>
  <si>
    <t>노비</t>
    <phoneticPr fontId="2" type="noConversion"/>
  </si>
  <si>
    <t>양산</t>
    <phoneticPr fontId="2" type="noConversion"/>
  </si>
  <si>
    <t>2所生</t>
    <phoneticPr fontId="2" type="noConversion"/>
  </si>
  <si>
    <t>고</t>
    <phoneticPr fontId="2" type="noConversion"/>
  </si>
  <si>
    <t>婢良産</t>
    <phoneticPr fontId="2" type="noConversion"/>
  </si>
  <si>
    <t>비양산</t>
    <phoneticPr fontId="2" type="noConversion"/>
  </si>
  <si>
    <t>3所生</t>
    <phoneticPr fontId="2" type="noConversion"/>
  </si>
  <si>
    <t>等3口故</t>
    <phoneticPr fontId="2" type="noConversion"/>
  </si>
  <si>
    <t>등3구고</t>
    <phoneticPr fontId="2" type="noConversion"/>
  </si>
  <si>
    <t>1所生</t>
    <phoneticPr fontId="2" type="noConversion"/>
  </si>
  <si>
    <t>貴哲</t>
    <phoneticPr fontId="2" type="noConversion"/>
  </si>
  <si>
    <t>거</t>
    <phoneticPr fontId="2" type="noConversion"/>
  </si>
  <si>
    <t>정선</t>
    <phoneticPr fontId="2" type="noConversion"/>
  </si>
  <si>
    <t>늦향</t>
    <phoneticPr fontId="2" type="noConversion"/>
  </si>
  <si>
    <t>等2口居</t>
    <phoneticPr fontId="2" type="noConversion"/>
  </si>
  <si>
    <t>등2구거</t>
    <phoneticPr fontId="2" type="noConversion"/>
  </si>
  <si>
    <t>무신도망</t>
    <phoneticPr fontId="2" type="noConversion"/>
  </si>
  <si>
    <t>等2口戊申逃亡</t>
    <phoneticPr fontId="2" type="noConversion"/>
  </si>
  <si>
    <t>등2구무신도망</t>
    <phoneticPr fontId="2" type="noConversion"/>
  </si>
  <si>
    <t>공주</t>
    <phoneticPr fontId="2" type="noConversion"/>
  </si>
  <si>
    <t>홍주</t>
    <phoneticPr fontId="2" type="noConversion"/>
  </si>
  <si>
    <t>1所生</t>
    <phoneticPr fontId="2" type="noConversion"/>
  </si>
  <si>
    <r>
      <rPr>
        <sz val="10"/>
        <rFont val="MS PMincho"/>
        <family val="1"/>
        <charset val="128"/>
      </rPr>
      <t>觧</t>
    </r>
    <r>
      <rPr>
        <sz val="10"/>
        <rFont val="돋움"/>
        <family val="3"/>
        <charset val="129"/>
      </rPr>
      <t>北村</t>
    </r>
    <phoneticPr fontId="2" type="noConversion"/>
  </si>
  <si>
    <t>2所生</t>
    <phoneticPr fontId="2" type="noConversion"/>
  </si>
  <si>
    <t>等3口居</t>
    <phoneticPr fontId="2" type="noConversion"/>
  </si>
  <si>
    <t>등3구거</t>
    <phoneticPr fontId="2" type="noConversion"/>
  </si>
  <si>
    <t>3所生</t>
    <phoneticPr fontId="2" type="noConversion"/>
  </si>
  <si>
    <t>1所生</t>
    <phoneticPr fontId="2" type="noConversion"/>
  </si>
  <si>
    <t>老郞</t>
    <phoneticPr fontId="2" type="noConversion"/>
  </si>
  <si>
    <t>노랑</t>
    <phoneticPr fontId="2" type="noConversion"/>
  </si>
  <si>
    <t>갑신도망</t>
    <phoneticPr fontId="2" type="noConversion"/>
  </si>
  <si>
    <t>等2口甲申逃亡</t>
    <phoneticPr fontId="2" type="noConversion"/>
  </si>
  <si>
    <t>등2구갑신도망</t>
    <phoneticPr fontId="2" type="noConversion"/>
  </si>
  <si>
    <t>주호</t>
    <phoneticPr fontId="2" type="noConversion"/>
  </si>
  <si>
    <t>노직가선</t>
    <phoneticPr fontId="2" type="noConversion"/>
  </si>
  <si>
    <t>김사만</t>
    <phoneticPr fontId="2" type="noConversion"/>
  </si>
  <si>
    <r>
      <rPr>
        <sz val="10"/>
        <rFont val="Arial"/>
        <family val="2"/>
      </rPr>
      <t>椘</t>
    </r>
    <r>
      <rPr>
        <sz val="10"/>
        <rFont val="돋움"/>
        <family val="3"/>
        <charset val="129"/>
      </rPr>
      <t>善</t>
    </r>
  </si>
  <si>
    <t>초선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</si>
  <si>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</si>
  <si>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</si>
  <si>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</si>
  <si>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</si>
  <si>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</si>
  <si>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朝奉大夫行典涓司直長</t>
    <phoneticPr fontId="2" type="noConversion"/>
  </si>
  <si>
    <t>절충장군행용양위부호군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</si>
  <si>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</si>
  <si>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</si>
  <si>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</si>
  <si>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</si>
  <si>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</si>
  <si>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양산</t>
    <phoneticPr fontId="2" type="noConversion"/>
  </si>
  <si>
    <t>1所生</t>
    <phoneticPr fontId="2" type="noConversion"/>
  </si>
  <si>
    <t>병인도망고</t>
    <phoneticPr fontId="2" type="noConversion"/>
  </si>
  <si>
    <t>노명</t>
    <phoneticPr fontId="2" type="noConversion"/>
  </si>
  <si>
    <t>2所生</t>
    <phoneticPr fontId="2" type="noConversion"/>
  </si>
  <si>
    <t>等4口丙寅逃亡故</t>
    <phoneticPr fontId="2" type="noConversion"/>
  </si>
  <si>
    <t>등4구병인도망고</t>
    <phoneticPr fontId="2" type="noConversion"/>
  </si>
  <si>
    <t>이정숙</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</si>
  <si>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</si>
  <si>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</si>
  <si>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연소</t>
    <phoneticPr fontId="2" type="noConversion"/>
  </si>
  <si>
    <t>김복룡</t>
    <phoneticPr fontId="2" type="noConversion"/>
  </si>
  <si>
    <t>내석</t>
    <phoneticPr fontId="2" type="noConversion"/>
  </si>
  <si>
    <t>주호</t>
    <phoneticPr fontId="2" type="noConversion"/>
  </si>
  <si>
    <t>김</t>
    <phoneticPr fontId="2" type="noConversion"/>
  </si>
  <si>
    <t>김해</t>
    <phoneticPr fontId="2" type="noConversion"/>
  </si>
  <si>
    <t>노비</t>
    <phoneticPr fontId="2" type="noConversion"/>
  </si>
  <si>
    <t>능주</t>
    <phoneticPr fontId="2" type="noConversion"/>
  </si>
  <si>
    <t>김</t>
    <phoneticPr fontId="2" type="noConversion"/>
  </si>
  <si>
    <t>나연화고대자</t>
    <phoneticPr fontId="2" type="noConversion"/>
  </si>
  <si>
    <t>羅</t>
    <phoneticPr fontId="2" type="noConversion"/>
  </si>
  <si>
    <t>나주</t>
    <phoneticPr fontId="2" type="noConversion"/>
  </si>
  <si>
    <t>연화</t>
    <phoneticPr fontId="2" type="noConversion"/>
  </si>
  <si>
    <t>노직가선대부행용양위부호군</t>
    <phoneticPr fontId="2" type="noConversion"/>
  </si>
  <si>
    <t>이만익</t>
    <phoneticPr fontId="2" type="noConversion"/>
  </si>
  <si>
    <t>주호</t>
    <phoneticPr fontId="2" type="noConversion"/>
  </si>
  <si>
    <t>永陽</t>
    <phoneticPr fontId="2" type="noConversion"/>
  </si>
  <si>
    <t>영양</t>
    <phoneticPr fontId="2" type="noConversion"/>
  </si>
  <si>
    <t>주호</t>
    <phoneticPr fontId="2" type="noConversion"/>
  </si>
  <si>
    <t>김</t>
    <phoneticPr fontId="2" type="noConversion"/>
  </si>
  <si>
    <t>김명철</t>
    <phoneticPr fontId="2" type="noConversion"/>
  </si>
  <si>
    <t>신녕</t>
    <phoneticPr fontId="2" type="noConversion"/>
  </si>
  <si>
    <r>
      <rPr>
        <sz val="10"/>
        <rFont val="MS PMincho"/>
        <family val="1"/>
        <charset val="128"/>
      </rPr>
      <t>觧</t>
    </r>
    <r>
      <rPr>
        <sz val="10"/>
        <rFont val="돋움"/>
        <family val="3"/>
        <charset val="129"/>
      </rPr>
      <t>北村</t>
    </r>
    <phoneticPr fontId="2" type="noConversion"/>
  </si>
  <si>
    <t>황용재</t>
    <phoneticPr fontId="2" type="noConversion"/>
  </si>
  <si>
    <t>이음봉</t>
    <phoneticPr fontId="2" type="noConversion"/>
  </si>
  <si>
    <t>이지백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</si>
  <si>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</si>
  <si>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</si>
  <si>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</si>
  <si>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염</t>
    <phoneticPr fontId="2" type="noConversion"/>
  </si>
  <si>
    <t>이</t>
    <phoneticPr fontId="2" type="noConversion"/>
  </si>
  <si>
    <r>
      <rPr>
        <sz val="10"/>
        <rFont val="Arial"/>
        <family val="2"/>
      </rPr>
      <t>研</t>
    </r>
    <r>
      <rPr>
        <sz val="10"/>
        <rFont val="돋움"/>
        <family val="3"/>
        <charset val="129"/>
      </rPr>
      <t>經院生</t>
    </r>
  </si>
  <si>
    <t>김</t>
    <phoneticPr fontId="2" type="noConversion"/>
  </si>
  <si>
    <r>
      <rPr>
        <sz val="10"/>
        <rFont val="Arial"/>
        <family val="2"/>
      </rPr>
      <t>研</t>
    </r>
    <r>
      <rPr>
        <sz val="10"/>
        <rFont val="돋움"/>
        <family val="3"/>
        <charset val="129"/>
      </rPr>
      <t>經院院生</t>
    </r>
  </si>
  <si>
    <t>노비</t>
    <phoneticPr fontId="2" type="noConversion"/>
  </si>
  <si>
    <t>통정대부행용양위부호군</t>
    <phoneticPr fontId="2" type="noConversion"/>
  </si>
  <si>
    <t>김춘발</t>
    <phoneticPr fontId="2" type="noConversion"/>
  </si>
  <si>
    <t>주호</t>
    <phoneticPr fontId="2" type="noConversion"/>
  </si>
  <si>
    <t>노직정헌대부행용양위부호군</t>
    <phoneticPr fontId="2" type="noConversion"/>
  </si>
  <si>
    <t>여낙천</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</si>
  <si>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</si>
  <si>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</si>
  <si>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</si>
  <si>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</si>
  <si>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4所生</t>
    <phoneticPr fontId="2" type="noConversion"/>
  </si>
  <si>
    <t>1所生</t>
    <phoneticPr fontId="2" type="noConversion"/>
  </si>
  <si>
    <t>거</t>
    <phoneticPr fontId="2" type="noConversion"/>
  </si>
  <si>
    <t>해서촌</t>
    <phoneticPr fontId="2" type="noConversion"/>
  </si>
  <si>
    <t>2所生</t>
    <phoneticPr fontId="2" type="noConversion"/>
  </si>
  <si>
    <t>等2口居</t>
    <phoneticPr fontId="2" type="noConversion"/>
  </si>
  <si>
    <t>등2구거</t>
    <phoneticPr fontId="2" type="noConversion"/>
  </si>
  <si>
    <r>
      <rPr>
        <sz val="10"/>
        <rFont val="Arial"/>
        <family val="2"/>
      </rPr>
      <t>研</t>
    </r>
    <r>
      <rPr>
        <sz val="10"/>
        <rFont val="돋움"/>
        <family val="3"/>
        <charset val="129"/>
      </rPr>
      <t>經里婢</t>
    </r>
  </si>
  <si>
    <t>이태백</t>
    <phoneticPr fontId="2" type="noConversion"/>
  </si>
  <si>
    <t>이</t>
    <phoneticPr fontId="2" type="noConversion"/>
  </si>
  <si>
    <t>戒白</t>
    <phoneticPr fontId="2" type="noConversion"/>
  </si>
  <si>
    <t>주호</t>
    <phoneticPr fontId="2" type="noConversion"/>
  </si>
  <si>
    <t>이</t>
    <phoneticPr fontId="2" type="noConversion"/>
  </si>
  <si>
    <t>용좌</t>
    <phoneticPr fontId="2" type="noConversion"/>
  </si>
  <si>
    <r>
      <rPr>
        <sz val="10"/>
        <rFont val="MS PMincho"/>
        <family val="1"/>
        <charset val="128"/>
      </rPr>
      <t>觧</t>
    </r>
    <r>
      <rPr>
        <sz val="10"/>
        <rFont val="돋움"/>
        <family val="3"/>
        <charset val="129"/>
      </rPr>
      <t>北村</t>
    </r>
    <phoneticPr fontId="2" type="noConversion"/>
  </si>
  <si>
    <t>이현철</t>
    <phoneticPr fontId="2" type="noConversion"/>
  </si>
  <si>
    <t>노비</t>
    <phoneticPr fontId="2" type="noConversion"/>
  </si>
  <si>
    <r>
      <rPr>
        <sz val="10"/>
        <rFont val="Arial"/>
        <family val="2"/>
      </rPr>
      <t>礼</t>
    </r>
    <r>
      <rPr>
        <sz val="10"/>
        <rFont val="돋움"/>
        <family val="3"/>
        <charset val="129"/>
      </rPr>
      <t>香</t>
    </r>
  </si>
  <si>
    <t>예향</t>
    <phoneticPr fontId="2" type="noConversion"/>
  </si>
  <si>
    <t>김</t>
    <phoneticPr fontId="2" type="noConversion"/>
  </si>
  <si>
    <t>나</t>
    <phoneticPr fontId="2" type="noConversion"/>
  </si>
  <si>
    <t>노비</t>
    <phoneticPr fontId="2" type="noConversion"/>
  </si>
  <si>
    <t>俊喆</t>
    <phoneticPr fontId="2" type="noConversion"/>
  </si>
  <si>
    <t>준철</t>
    <phoneticPr fontId="2" type="noConversion"/>
  </si>
  <si>
    <t>車+丑</t>
    <phoneticPr fontId="2" type="noConversion"/>
  </si>
  <si>
    <t>축</t>
    <phoneticPr fontId="2" type="noConversion"/>
  </si>
  <si>
    <t>김정삼</t>
    <phoneticPr fontId="2" type="noConversion"/>
  </si>
  <si>
    <t>주호</t>
    <phoneticPr fontId="2" type="noConversion"/>
  </si>
  <si>
    <t>김</t>
    <phoneticPr fontId="2" type="noConversion"/>
  </si>
  <si>
    <t>김성민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</si>
  <si>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</si>
  <si>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</si>
  <si>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</si>
  <si>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</si>
  <si>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</si>
  <si>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김진의</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</si>
  <si>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</si>
  <si>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</si>
  <si>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</si>
  <si>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수군</t>
    <phoneticPr fontId="2" type="noConversion"/>
  </si>
  <si>
    <t>여</t>
    <phoneticPr fontId="2" type="noConversion"/>
  </si>
  <si>
    <t>馹得</t>
    <phoneticPr fontId="2" type="noConversion"/>
  </si>
  <si>
    <t>이보</t>
    <phoneticPr fontId="2" type="noConversion"/>
  </si>
  <si>
    <t>염</t>
    <phoneticPr fontId="2" type="noConversion"/>
  </si>
  <si>
    <t>이천흘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</si>
  <si>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</si>
  <si>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</si>
  <si>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</si>
  <si>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</si>
  <si>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</si>
  <si>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</si>
  <si>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항복</t>
    <phoneticPr fontId="2" type="noConversion"/>
  </si>
  <si>
    <t>능복</t>
    <phoneticPr fontId="2" type="noConversion"/>
  </si>
  <si>
    <t>태복</t>
    <phoneticPr fontId="2" type="noConversion"/>
  </si>
  <si>
    <t>주호</t>
    <phoneticPr fontId="2" type="noConversion"/>
  </si>
  <si>
    <t>김</t>
    <phoneticPr fontId="2" type="noConversion"/>
  </si>
  <si>
    <t>용학</t>
    <phoneticPr fontId="2" type="noConversion"/>
  </si>
  <si>
    <t>김명금</t>
    <phoneticPr fontId="2" type="noConversion"/>
  </si>
  <si>
    <t>이인복</t>
    <phoneticPr fontId="2" type="noConversion"/>
  </si>
  <si>
    <r>
      <rPr>
        <sz val="10"/>
        <rFont val="MS PMincho"/>
        <family val="1"/>
        <charset val="128"/>
      </rPr>
      <t>觧</t>
    </r>
    <r>
      <rPr>
        <sz val="10"/>
        <rFont val="돋움"/>
        <family val="3"/>
        <charset val="129"/>
      </rPr>
      <t>北村</t>
    </r>
    <phoneticPr fontId="2" type="noConversion"/>
  </si>
  <si>
    <t>부초</t>
    <phoneticPr fontId="2" type="noConversion"/>
  </si>
  <si>
    <t>김만근</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</si>
  <si>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</si>
  <si>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</si>
  <si>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</si>
  <si>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</si>
  <si>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이돌이</t>
    <phoneticPr fontId="2" type="noConversion"/>
  </si>
  <si>
    <t>김</t>
    <phoneticPr fontId="2" type="noConversion"/>
  </si>
  <si>
    <t>김성태고대자</t>
    <phoneticPr fontId="2" type="noConversion"/>
  </si>
  <si>
    <t>金</t>
    <phoneticPr fontId="2" type="noConversion"/>
  </si>
  <si>
    <t>曺國</t>
    <phoneticPr fontId="2" type="noConversion"/>
  </si>
  <si>
    <t>조국</t>
    <phoneticPr fontId="2" type="noConversion"/>
  </si>
  <si>
    <t>정철</t>
    <phoneticPr fontId="2" type="noConversion"/>
  </si>
  <si>
    <t>김준달</t>
    <phoneticPr fontId="2" type="noConversion"/>
  </si>
  <si>
    <t>김해</t>
    <phoneticPr fontId="2" type="noConversion"/>
  </si>
  <si>
    <t>주호</t>
    <phoneticPr fontId="2" type="noConversion"/>
  </si>
  <si>
    <t>양순영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</si>
  <si>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</si>
  <si>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</si>
  <si>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여</t>
    <phoneticPr fontId="2" type="noConversion"/>
  </si>
  <si>
    <t>절충장군행용양위부호군</t>
    <phoneticPr fontId="2" type="noConversion"/>
  </si>
  <si>
    <t>낙천</t>
    <phoneticPr fontId="2" type="noConversion"/>
  </si>
  <si>
    <t>訓鍊主簿</t>
    <phoneticPr fontId="2" type="noConversion"/>
  </si>
  <si>
    <t>훈련주부</t>
    <phoneticPr fontId="2" type="noConversion"/>
  </si>
  <si>
    <t>노비</t>
    <phoneticPr fontId="2" type="noConversion"/>
  </si>
  <si>
    <t>이만세</t>
    <phoneticPr fontId="2" type="noConversion"/>
  </si>
  <si>
    <t>이</t>
    <phoneticPr fontId="2" type="noConversion"/>
  </si>
  <si>
    <t>김태운</t>
    <phoneticPr fontId="2" type="noConversion"/>
  </si>
  <si>
    <t>나석주</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</si>
  <si>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</si>
  <si>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</si>
  <si>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</si>
  <si>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이석삼</t>
    <phoneticPr fontId="2" type="noConversion"/>
  </si>
  <si>
    <t>나세천</t>
    <phoneticPr fontId="2" type="noConversion"/>
  </si>
  <si>
    <t>노주석</t>
    <phoneticPr fontId="2" type="noConversion"/>
  </si>
  <si>
    <t>母</t>
    <phoneticPr fontId="2" type="noConversion"/>
  </si>
  <si>
    <t>모</t>
    <phoneticPr fontId="2" type="noConversion"/>
  </si>
  <si>
    <t>김기상</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</si>
  <si>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</si>
  <si>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</si>
  <si>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</si>
  <si>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守牒軍官</t>
    <phoneticPr fontId="2" type="noConversion"/>
  </si>
  <si>
    <t>수첩군관</t>
    <phoneticPr fontId="2" type="noConversion"/>
  </si>
  <si>
    <t>김대시</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</si>
  <si>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</si>
  <si>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</si>
  <si>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이옥석</t>
    <phoneticPr fontId="2" type="noConversion"/>
  </si>
  <si>
    <r>
      <rPr>
        <sz val="10"/>
        <rFont val="MS PMincho"/>
        <family val="1"/>
        <charset val="128"/>
      </rPr>
      <t>觧</t>
    </r>
    <r>
      <rPr>
        <sz val="10"/>
        <rFont val="돋움"/>
        <family val="3"/>
        <charset val="129"/>
      </rPr>
      <t>北村</t>
    </r>
    <phoneticPr fontId="2" type="noConversion"/>
  </si>
  <si>
    <t>김태성</t>
    <phoneticPr fontId="2" type="noConversion"/>
  </si>
  <si>
    <t>김해</t>
    <phoneticPr fontId="2" type="noConversion"/>
  </si>
  <si>
    <t>김</t>
    <phoneticPr fontId="2" type="noConversion"/>
  </si>
  <si>
    <t>김해</t>
    <phoneticPr fontId="2" type="noConversion"/>
  </si>
  <si>
    <t>김도익</t>
    <phoneticPr fontId="2" type="noConversion"/>
  </si>
  <si>
    <t>예조진사</t>
    <phoneticPr fontId="2" type="noConversion"/>
  </si>
  <si>
    <t>1所生</t>
    <phoneticPr fontId="2" type="noConversion"/>
  </si>
  <si>
    <t>시거</t>
    <phoneticPr fontId="2" type="noConversion"/>
  </si>
  <si>
    <t>인동기산리</t>
    <phoneticPr fontId="2" type="noConversion"/>
  </si>
  <si>
    <t>2所生</t>
    <phoneticPr fontId="2" type="noConversion"/>
  </si>
  <si>
    <t>等4口時居等自首</t>
    <phoneticPr fontId="2" type="noConversion"/>
  </si>
  <si>
    <t>등4구시거등자수</t>
    <phoneticPr fontId="2" type="noConversion"/>
  </si>
  <si>
    <t>仁同岐山里</t>
    <phoneticPr fontId="2" type="noConversion"/>
  </si>
  <si>
    <t>順元</t>
    <phoneticPr fontId="2" type="noConversion"/>
  </si>
  <si>
    <t>본</t>
    <phoneticPr fontId="2" type="noConversion"/>
  </si>
  <si>
    <t>절충장군행용양위부호군</t>
    <phoneticPr fontId="2" type="noConversion"/>
  </si>
  <si>
    <t>이석룡</t>
    <phoneticPr fontId="2" type="noConversion"/>
  </si>
  <si>
    <t>주호</t>
    <phoneticPr fontId="2" type="noConversion"/>
  </si>
  <si>
    <t>이</t>
    <phoneticPr fontId="2" type="noConversion"/>
  </si>
  <si>
    <t>이이경</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</si>
  <si>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</si>
  <si>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</si>
  <si>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t>
    <phoneticPr fontId="2" type="noConversion"/>
  </si>
  <si>
    <r>
      <rPr>
        <sz val="10"/>
        <rFont val="Arial"/>
        <family val="2"/>
      </rPr>
      <t>研</t>
    </r>
    <r>
      <rPr>
        <sz val="10"/>
        <rFont val="돋움"/>
        <family val="3"/>
        <charset val="129"/>
      </rPr>
      <t>經院先</t>
    </r>
  </si>
  <si>
    <t>노비</t>
    <phoneticPr fontId="2" type="noConversion"/>
  </si>
  <si>
    <t>河</t>
    <phoneticPr fontId="2" type="noConversion"/>
  </si>
  <si>
    <t>하</t>
    <phoneticPr fontId="2" type="noConversion"/>
  </si>
  <si>
    <t>河御保</t>
    <phoneticPr fontId="2" type="noConversion"/>
  </si>
  <si>
    <t>이</t>
    <phoneticPr fontId="2" type="noConversion"/>
  </si>
  <si>
    <t>妻</t>
    <phoneticPr fontId="2" type="noConversion"/>
  </si>
  <si>
    <t>처</t>
    <phoneticPr fontId="2" type="noConversion"/>
  </si>
  <si>
    <t>김해</t>
    <phoneticPr fontId="2" type="noConversion"/>
  </si>
  <si>
    <t>절충장군행용양위부호군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</si>
  <si>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</si>
  <si>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</si>
  <si>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t>
    <phoneticPr fontId="2" type="noConversion"/>
  </si>
  <si>
    <t>용선</t>
    <phoneticPr fontId="2" type="noConversion"/>
  </si>
  <si>
    <t>주호</t>
    <phoneticPr fontId="2" type="noConversion"/>
  </si>
  <si>
    <t>이수장</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</si>
  <si>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</si>
  <si>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</si>
  <si>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</si>
  <si>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</si>
  <si>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</si>
  <si>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柳時香+學</t>
    <phoneticPr fontId="2" type="noConversion"/>
  </si>
  <si>
    <t>유시학</t>
    <phoneticPr fontId="2" type="noConversion"/>
  </si>
  <si>
    <t>통정대부행절충장군용양위부호군</t>
    <phoneticPr fontId="2" type="noConversion"/>
  </si>
  <si>
    <r>
      <rPr>
        <sz val="10"/>
        <rFont val="Arial"/>
        <family val="2"/>
      </rPr>
      <t>觧</t>
    </r>
    <r>
      <rPr>
        <sz val="10"/>
        <rFont val="돋움"/>
        <family val="3"/>
        <charset val="129"/>
      </rPr>
      <t>西府</t>
    </r>
  </si>
  <si>
    <t>해서부</t>
    <phoneticPr fontId="2" type="noConversion"/>
  </si>
  <si>
    <t>김</t>
    <phoneticPr fontId="2" type="noConversion"/>
  </si>
  <si>
    <r>
      <rPr>
        <sz val="10"/>
        <rFont val="Arial"/>
        <family val="2"/>
      </rPr>
      <t>觧</t>
    </r>
    <r>
      <rPr>
        <sz val="10"/>
        <rFont val="돋움"/>
        <family val="3"/>
        <charset val="129"/>
      </rPr>
      <t>西部</t>
    </r>
  </si>
  <si>
    <t>복형</t>
    <phoneticPr fontId="2" type="noConversion"/>
  </si>
  <si>
    <t>난향</t>
    <phoneticPr fontId="2" type="noConversion"/>
  </si>
  <si>
    <t>2所生</t>
    <phoneticPr fontId="2" type="noConversion"/>
  </si>
  <si>
    <t>3所生</t>
    <phoneticPr fontId="2" type="noConversion"/>
  </si>
  <si>
    <t>거</t>
    <phoneticPr fontId="2" type="noConversion"/>
  </si>
  <si>
    <t>경주</t>
    <phoneticPr fontId="2" type="noConversion"/>
  </si>
  <si>
    <t>1所生</t>
    <phoneticPr fontId="2" type="noConversion"/>
  </si>
  <si>
    <t>等3口居</t>
    <phoneticPr fontId="2" type="noConversion"/>
  </si>
  <si>
    <t>등3구거</t>
    <phoneticPr fontId="2" type="noConversion"/>
  </si>
  <si>
    <t>4所生</t>
    <phoneticPr fontId="2" type="noConversion"/>
  </si>
  <si>
    <t>진주</t>
    <phoneticPr fontId="2" type="noConversion"/>
  </si>
  <si>
    <t>革+其介</t>
    <phoneticPr fontId="2" type="noConversion"/>
  </si>
  <si>
    <t>기개</t>
    <phoneticPr fontId="2" type="noConversion"/>
  </si>
  <si>
    <t>等2口居</t>
    <phoneticPr fontId="2" type="noConversion"/>
  </si>
  <si>
    <t>등2구거</t>
    <phoneticPr fontId="2" type="noConversion"/>
  </si>
  <si>
    <t>밀양</t>
    <phoneticPr fontId="2" type="noConversion"/>
  </si>
  <si>
    <t>밀양</t>
    <phoneticPr fontId="2" type="noConversion"/>
  </si>
  <si>
    <t>等4口居</t>
    <phoneticPr fontId="2" type="noConversion"/>
  </si>
  <si>
    <t>등4구거</t>
    <phoneticPr fontId="2" type="noConversion"/>
  </si>
  <si>
    <t>5所生</t>
    <phoneticPr fontId="2" type="noConversion"/>
  </si>
  <si>
    <t>6所生</t>
    <phoneticPr fontId="2" type="noConversion"/>
  </si>
  <si>
    <t>여분</t>
    <phoneticPr fontId="2" type="noConversion"/>
  </si>
  <si>
    <t>도망</t>
    <phoneticPr fontId="2" type="noConversion"/>
  </si>
  <si>
    <t>等2口逃亡</t>
    <phoneticPr fontId="2" type="noConversion"/>
  </si>
  <si>
    <t>등2구도망</t>
    <phoneticPr fontId="2" type="noConversion"/>
  </si>
  <si>
    <t>경인도망거</t>
    <phoneticPr fontId="2" type="noConversion"/>
  </si>
  <si>
    <t>전주</t>
    <phoneticPr fontId="2" type="noConversion"/>
  </si>
  <si>
    <t>김여회</t>
    <phoneticPr fontId="2" type="noConversion"/>
  </si>
  <si>
    <t>1所生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</si>
  <si>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</si>
  <si>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</si>
  <si>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경인도망거</t>
    <phoneticPr fontId="2" type="noConversion"/>
  </si>
  <si>
    <t>전주</t>
    <phoneticPr fontId="2" type="noConversion"/>
  </si>
  <si>
    <t>2所生</t>
    <phoneticPr fontId="2" type="noConversion"/>
  </si>
  <si>
    <t>等5口庚寅逃亡居</t>
    <phoneticPr fontId="2" type="noConversion"/>
  </si>
  <si>
    <t>등5구경인도망거</t>
    <phoneticPr fontId="2" type="noConversion"/>
  </si>
  <si>
    <t>도망거</t>
    <phoneticPr fontId="2" type="noConversion"/>
  </si>
  <si>
    <t>상주</t>
    <phoneticPr fontId="2" type="noConversion"/>
  </si>
  <si>
    <t>初介</t>
    <phoneticPr fontId="2" type="noConversion"/>
  </si>
  <si>
    <t>초개</t>
    <phoneticPr fontId="2" type="noConversion"/>
  </si>
  <si>
    <t>유월</t>
    <phoneticPr fontId="2" type="noConversion"/>
  </si>
  <si>
    <t>等5口逃亡居</t>
    <phoneticPr fontId="2" type="noConversion"/>
  </si>
  <si>
    <t>등5구도망거</t>
    <phoneticPr fontId="2" type="noConversion"/>
  </si>
  <si>
    <t>시월</t>
    <phoneticPr fontId="2" type="noConversion"/>
  </si>
  <si>
    <r>
      <rPr>
        <sz val="10"/>
        <rFont val="Arial"/>
        <family val="2"/>
      </rPr>
      <t>礼</t>
    </r>
    <r>
      <rPr>
        <sz val="10"/>
        <rFont val="돋움"/>
        <family val="3"/>
        <charset val="129"/>
      </rPr>
      <t>分</t>
    </r>
  </si>
  <si>
    <t>예분</t>
    <phoneticPr fontId="2" type="noConversion"/>
  </si>
  <si>
    <r>
      <rPr>
        <sz val="10"/>
        <rFont val="Arial"/>
        <family val="2"/>
      </rPr>
      <t>礼</t>
    </r>
    <r>
      <rPr>
        <sz val="10"/>
        <rFont val="돋움"/>
        <family val="3"/>
        <charset val="129"/>
      </rPr>
      <t>今</t>
    </r>
  </si>
  <si>
    <t>예금</t>
    <phoneticPr fontId="2" type="noConversion"/>
  </si>
  <si>
    <t>경산</t>
    <phoneticPr fontId="2" type="noConversion"/>
  </si>
  <si>
    <t>연일</t>
    <phoneticPr fontId="2" type="noConversion"/>
  </si>
  <si>
    <t>等8口居</t>
    <phoneticPr fontId="2" type="noConversion"/>
  </si>
  <si>
    <t>등8구거</t>
    <phoneticPr fontId="2" type="noConversion"/>
  </si>
  <si>
    <t>칠곡</t>
    <phoneticPr fontId="2" type="noConversion"/>
  </si>
  <si>
    <t>거</t>
    <phoneticPr fontId="2" type="noConversion"/>
  </si>
  <si>
    <t>칠곡</t>
    <phoneticPr fontId="2" type="noConversion"/>
  </si>
  <si>
    <t>等5口居</t>
    <phoneticPr fontId="2" type="noConversion"/>
  </si>
  <si>
    <t>등5구거</t>
    <phoneticPr fontId="2" type="noConversion"/>
  </si>
  <si>
    <t>윤수</t>
    <phoneticPr fontId="2" type="noConversion"/>
  </si>
  <si>
    <t>김해</t>
    <phoneticPr fontId="2" type="noConversion"/>
  </si>
  <si>
    <t>이한용</t>
    <phoneticPr fontId="2" type="noConversion"/>
  </si>
  <si>
    <t>이</t>
    <phoneticPr fontId="2" type="noConversion"/>
  </si>
  <si>
    <t>김우성</t>
    <phoneticPr fontId="2" type="noConversion"/>
  </si>
  <si>
    <t>裵</t>
    <phoneticPr fontId="2" type="noConversion"/>
  </si>
  <si>
    <t>배</t>
    <phoneticPr fontId="2" type="noConversion"/>
  </si>
  <si>
    <t>절충장군행용양위부호군</t>
    <phoneticPr fontId="2" type="noConversion"/>
  </si>
  <si>
    <t>김무지</t>
    <phoneticPr fontId="2" type="noConversion"/>
  </si>
  <si>
    <t>연삼</t>
    <phoneticPr fontId="2" type="noConversion"/>
  </si>
  <si>
    <t>김해</t>
    <phoneticPr fontId="2" type="noConversion"/>
  </si>
  <si>
    <t>XX</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</si>
  <si>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</si>
  <si>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</si>
  <si>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</si>
  <si>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</si>
  <si>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t>
    <phoneticPr fontId="2" type="noConversion"/>
  </si>
  <si>
    <t>노비</t>
    <phoneticPr fontId="2" type="noConversion"/>
  </si>
  <si>
    <t>유시영</t>
    <phoneticPr fontId="2" type="noConversion"/>
  </si>
  <si>
    <t>윤수</t>
    <phoneticPr fontId="2" type="noConversion"/>
  </si>
  <si>
    <t>여삼</t>
    <phoneticPr fontId="2" type="noConversion"/>
  </si>
  <si>
    <t>양인</t>
    <phoneticPr fontId="2" type="noConversion"/>
  </si>
  <si>
    <t>김해</t>
    <phoneticPr fontId="2" type="noConversion"/>
  </si>
  <si>
    <t>주호</t>
    <phoneticPr fontId="2" type="noConversion"/>
  </si>
  <si>
    <t>김호중</t>
    <phoneticPr fontId="2" type="noConversion"/>
  </si>
  <si>
    <t>김분철</t>
    <phoneticPr fontId="2" type="noConversion"/>
  </si>
  <si>
    <t>김해</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</si>
  <si>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</si>
  <si>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</si>
  <si>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</si>
  <si>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김송강</t>
    <phoneticPr fontId="2" type="noConversion"/>
  </si>
  <si>
    <t>김만적</t>
    <phoneticPr fontId="2" type="noConversion"/>
  </si>
  <si>
    <r>
      <rPr>
        <sz val="10"/>
        <rFont val="Arial"/>
        <family val="2"/>
      </rPr>
      <t>礼</t>
    </r>
    <r>
      <rPr>
        <sz val="10"/>
        <rFont val="돋움"/>
        <family val="3"/>
        <charset val="129"/>
      </rPr>
      <t>孫</t>
    </r>
  </si>
  <si>
    <t>예손</t>
    <phoneticPr fontId="2" type="noConversion"/>
  </si>
  <si>
    <t>김필주</t>
    <phoneticPr fontId="2" type="noConversion"/>
  </si>
  <si>
    <t>김해</t>
    <phoneticPr fontId="2" type="noConversion"/>
  </si>
  <si>
    <t>봉초</t>
    <phoneticPr fontId="2" type="noConversion"/>
  </si>
  <si>
    <t>김남주</t>
    <phoneticPr fontId="2" type="noConversion"/>
  </si>
  <si>
    <t>이지영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</si>
  <si>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</si>
  <si>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</si>
  <si>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</si>
  <si>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姜</t>
    <phoneticPr fontId="2" type="noConversion"/>
  </si>
  <si>
    <t>강</t>
    <phoneticPr fontId="2" type="noConversion"/>
  </si>
  <si>
    <t>능주</t>
    <phoneticPr fontId="2" type="noConversion"/>
  </si>
  <si>
    <t>김귀삼</t>
    <phoneticPr fontId="2" type="noConversion"/>
  </si>
  <si>
    <t>김해</t>
    <phoneticPr fontId="2" type="noConversion"/>
  </si>
  <si>
    <t>이달삼</t>
    <phoneticPr fontId="2" type="noConversion"/>
  </si>
  <si>
    <t>부지</t>
    <phoneticPr fontId="2" type="noConversion"/>
  </si>
  <si>
    <t>김부일</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</si>
  <si>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</si>
  <si>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</si>
  <si>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</si>
  <si>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束伍兼水軍</t>
    <phoneticPr fontId="2" type="noConversion"/>
  </si>
  <si>
    <t>속오겸수군</t>
    <phoneticPr fontId="2" type="noConversion"/>
  </si>
  <si>
    <t>이후성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</si>
  <si>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</si>
  <si>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</si>
  <si>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김진생</t>
    <phoneticPr fontId="2" type="noConversion"/>
  </si>
  <si>
    <t>늦동</t>
    <phoneticPr fontId="2" type="noConversion"/>
  </si>
  <si>
    <t>김천강</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</si>
  <si>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</si>
  <si>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</si>
  <si>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</si>
  <si>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이인태</t>
    <phoneticPr fontId="2" type="noConversion"/>
  </si>
  <si>
    <t>어인노미</t>
    <phoneticPr fontId="2" type="noConversion"/>
  </si>
  <si>
    <t>김후백</t>
    <phoneticPr fontId="2" type="noConversion"/>
  </si>
  <si>
    <t>김해</t>
    <phoneticPr fontId="2" type="noConversion"/>
  </si>
  <si>
    <t>주호</t>
    <phoneticPr fontId="2" type="noConversion"/>
  </si>
  <si>
    <t>김천봉</t>
    <phoneticPr fontId="2" type="noConversion"/>
  </si>
  <si>
    <t>淸州</t>
    <phoneticPr fontId="2" type="noConversion"/>
  </si>
  <si>
    <t>청주</t>
    <phoneticPr fontId="2" type="noConversion"/>
  </si>
  <si>
    <t>姜廣立故代妻</t>
    <phoneticPr fontId="2" type="noConversion"/>
  </si>
  <si>
    <t>강광립고대처</t>
    <phoneticPr fontId="2" type="noConversion"/>
  </si>
  <si>
    <t>천지</t>
    <phoneticPr fontId="2" type="noConversion"/>
  </si>
  <si>
    <t>노직가선대부</t>
    <phoneticPr fontId="2" type="noConversion"/>
  </si>
  <si>
    <t>이진휘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</si>
  <si>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</si>
  <si>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</si>
  <si>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</si>
  <si>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소</t>
    <phoneticPr fontId="2" type="noConversion"/>
  </si>
  <si>
    <t>김해</t>
    <phoneticPr fontId="2" type="noConversion"/>
  </si>
  <si>
    <t>소</t>
    <phoneticPr fontId="2" type="noConversion"/>
  </si>
  <si>
    <t>김상운</t>
    <phoneticPr fontId="2" type="noConversion"/>
  </si>
  <si>
    <t>주호</t>
    <phoneticPr fontId="2" type="noConversion"/>
  </si>
  <si>
    <t>소</t>
    <phoneticPr fontId="2" type="noConversion"/>
  </si>
  <si>
    <t>김</t>
    <phoneticPr fontId="2" type="noConversion"/>
  </si>
  <si>
    <t>이종득</t>
    <phoneticPr fontId="2" type="noConversion"/>
  </si>
  <si>
    <t>임</t>
    <phoneticPr fontId="2" type="noConversion"/>
  </si>
  <si>
    <t>이부지</t>
    <phoneticPr fontId="2" type="noConversion"/>
  </si>
  <si>
    <t>金守奉</t>
    <phoneticPr fontId="2" type="noConversion"/>
  </si>
  <si>
    <t>김수봉</t>
    <phoneticPr fontId="2" type="noConversion"/>
  </si>
  <si>
    <t>김대웅고대자</t>
    <phoneticPr fontId="2" type="noConversion"/>
  </si>
  <si>
    <t>金</t>
    <phoneticPr fontId="2" type="noConversion"/>
  </si>
  <si>
    <t>김상일</t>
    <phoneticPr fontId="2" type="noConversion"/>
  </si>
  <si>
    <t>김영로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</si>
  <si>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</si>
  <si>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</si>
  <si>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강늦손</t>
    <phoneticPr fontId="2" type="noConversion"/>
  </si>
  <si>
    <t>주호</t>
    <phoneticPr fontId="2" type="noConversion"/>
  </si>
  <si>
    <t>늦손</t>
    <phoneticPr fontId="2" type="noConversion"/>
  </si>
  <si>
    <t>이지평</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</si>
  <si>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</si>
  <si>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</si>
  <si>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</si>
  <si>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t>
    <phoneticPr fontId="2" type="noConversion"/>
  </si>
  <si>
    <t>어모장군행용양위부호군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</si>
  <si>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</si>
  <si>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</si>
  <si>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이춘화</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</si>
  <si>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</si>
  <si>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</si>
  <si>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용서</t>
    <phoneticPr fontId="2" type="noConversion"/>
  </si>
  <si>
    <t>용상</t>
    <phoneticPr fontId="2" type="noConversion"/>
  </si>
  <si>
    <t>용징</t>
    <phoneticPr fontId="2" type="noConversion"/>
  </si>
  <si>
    <t>용대</t>
    <phoneticPr fontId="2" type="noConversion"/>
  </si>
  <si>
    <t>용담</t>
    <phoneticPr fontId="2" type="noConversion"/>
  </si>
  <si>
    <t>五用</t>
    <phoneticPr fontId="2" type="noConversion"/>
  </si>
  <si>
    <t>거</t>
    <phoneticPr fontId="2" type="noConversion"/>
  </si>
  <si>
    <t>울산</t>
    <phoneticPr fontId="2" type="noConversion"/>
  </si>
  <si>
    <t>1所生</t>
    <phoneticPr fontId="2" type="noConversion"/>
  </si>
  <si>
    <t>2所生</t>
    <phoneticPr fontId="2" type="noConversion"/>
  </si>
  <si>
    <t>소근노미</t>
    <phoneticPr fontId="2" type="noConversion"/>
  </si>
  <si>
    <t>3所生</t>
    <phoneticPr fontId="2" type="noConversion"/>
  </si>
  <si>
    <t>等4口居</t>
    <phoneticPr fontId="2" type="noConversion"/>
  </si>
  <si>
    <t>4所生</t>
    <phoneticPr fontId="2" type="noConversion"/>
  </si>
  <si>
    <t>이보</t>
    <phoneticPr fontId="2" type="noConversion"/>
  </si>
  <si>
    <t>유</t>
    <phoneticPr fontId="2" type="noConversion"/>
  </si>
  <si>
    <t>주호</t>
    <phoneticPr fontId="2" type="noConversion"/>
  </si>
  <si>
    <t>이진필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</si>
  <si>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</si>
  <si>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</si>
  <si>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노직통정대부</t>
    <phoneticPr fontId="2" type="noConversion"/>
  </si>
  <si>
    <t>나세천</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</si>
  <si>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</si>
  <si>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</si>
  <si>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</si>
  <si>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김덕휘</t>
    <phoneticPr fontId="2" type="noConversion"/>
  </si>
  <si>
    <t>김해</t>
    <phoneticPr fontId="2" type="noConversion"/>
  </si>
  <si>
    <t>大雄</t>
    <phoneticPr fontId="2" type="noConversion"/>
  </si>
  <si>
    <t>대웅</t>
    <phoneticPr fontId="2" type="noConversion"/>
  </si>
  <si>
    <r>
      <t>姜</t>
    </r>
    <r>
      <rPr>
        <sz val="10"/>
        <rFont val="새바탕"/>
        <family val="1"/>
        <charset val="129"/>
      </rPr>
      <t>旕</t>
    </r>
    <r>
      <rPr>
        <sz val="10"/>
        <rFont val="돋움"/>
        <family val="3"/>
        <charset val="129"/>
      </rPr>
      <t>仁岳</t>
    </r>
  </si>
  <si>
    <t>김명발</t>
    <phoneticPr fontId="2" type="noConversion"/>
  </si>
  <si>
    <t>이춘봉</t>
    <phoneticPr fontId="2" type="noConversion"/>
  </si>
  <si>
    <t>申漢進</t>
    <phoneticPr fontId="2" type="noConversion"/>
  </si>
  <si>
    <t>신한진</t>
    <phoneticPr fontId="2" type="noConversion"/>
  </si>
  <si>
    <t>고노영</t>
    <phoneticPr fontId="2" type="noConversion"/>
  </si>
  <si>
    <t>巡馬保</t>
    <phoneticPr fontId="2" type="noConversion"/>
  </si>
  <si>
    <t>순마보</t>
    <phoneticPr fontId="2" type="noConversion"/>
  </si>
  <si>
    <t>김복수</t>
    <phoneticPr fontId="2" type="noConversion"/>
  </si>
  <si>
    <t>과녀김성대자</t>
    <phoneticPr fontId="2" type="noConversion"/>
  </si>
  <si>
    <t>주호</t>
    <phoneticPr fontId="2" type="noConversion"/>
  </si>
  <si>
    <t>김험동</t>
    <phoneticPr fontId="2" type="noConversion"/>
  </si>
  <si>
    <t>김명태</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</si>
  <si>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</si>
  <si>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</si>
  <si>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</si>
  <si>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</si>
  <si>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노비</t>
    <phoneticPr fontId="2" type="noConversion"/>
  </si>
  <si>
    <t>김세우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</si>
  <si>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</si>
  <si>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</si>
  <si>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임동봉</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</si>
  <si>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</si>
  <si>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</si>
  <si>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</si>
  <si>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</si>
  <si>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</si>
  <si>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김사덕</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</si>
  <si>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</si>
  <si>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</si>
  <si>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</si>
  <si>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나주</t>
    <phoneticPr fontId="2" type="noConversion"/>
  </si>
  <si>
    <t>양인</t>
    <phoneticPr fontId="2" type="noConversion"/>
  </si>
  <si>
    <t>王+將玉</t>
    <phoneticPr fontId="2" type="noConversion"/>
  </si>
  <si>
    <t>장옥</t>
    <phoneticPr fontId="2" type="noConversion"/>
  </si>
  <si>
    <t>加現</t>
    <phoneticPr fontId="2" type="noConversion"/>
  </si>
  <si>
    <t>주호</t>
    <phoneticPr fontId="2" type="noConversion"/>
  </si>
  <si>
    <t>金重益</t>
    <phoneticPr fontId="2" type="noConversion"/>
  </si>
  <si>
    <t>김중익</t>
    <phoneticPr fontId="2" type="noConversion"/>
  </si>
  <si>
    <t>김</t>
    <phoneticPr fontId="2" type="noConversion"/>
  </si>
  <si>
    <t>加現自首</t>
    <phoneticPr fontId="2" type="noConversion"/>
  </si>
  <si>
    <t>가현자수</t>
    <phoneticPr fontId="2" type="noConversion"/>
  </si>
  <si>
    <t>이명재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</si>
  <si>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</si>
  <si>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</si>
  <si>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과녀임성대자</t>
    <phoneticPr fontId="2" type="noConversion"/>
  </si>
  <si>
    <t>임막립</t>
    <phoneticPr fontId="2" type="noConversion"/>
  </si>
  <si>
    <t>나주</t>
    <phoneticPr fontId="2" type="noConversion"/>
  </si>
  <si>
    <t>이수천</t>
    <phoneticPr fontId="2" type="noConversion"/>
  </si>
  <si>
    <t>강소근노미</t>
    <phoneticPr fontId="2" type="noConversion"/>
  </si>
  <si>
    <t>주호</t>
    <phoneticPr fontId="2" type="noConversion"/>
  </si>
  <si>
    <t>김</t>
    <phoneticPr fontId="2" type="noConversion"/>
  </si>
  <si>
    <t>김해</t>
    <phoneticPr fontId="2" type="noConversion"/>
  </si>
  <si>
    <t>김태보</t>
    <phoneticPr fontId="2" type="noConversion"/>
  </si>
  <si>
    <t>김해</t>
    <phoneticPr fontId="2" type="noConversion"/>
  </si>
  <si>
    <t>장수인비역리</t>
    <phoneticPr fontId="2" type="noConversion"/>
  </si>
  <si>
    <t>용재</t>
    <phoneticPr fontId="2" type="noConversion"/>
  </si>
  <si>
    <t>이이장</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</si>
  <si>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</si>
  <si>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</si>
  <si>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영아</t>
    <phoneticPr fontId="2" type="noConversion"/>
  </si>
  <si>
    <t>이국빈</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</si>
  <si>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</si>
  <si>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</si>
  <si>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이아지</t>
    <phoneticPr fontId="2" type="noConversion"/>
  </si>
  <si>
    <t>노직가선대부</t>
    <phoneticPr fontId="2" type="noConversion"/>
  </si>
  <si>
    <t>계학</t>
    <phoneticPr fontId="2" type="noConversion"/>
  </si>
  <si>
    <t>司果</t>
    <phoneticPr fontId="2" type="noConversion"/>
  </si>
  <si>
    <t>사과</t>
    <phoneticPr fontId="2" type="noConversion"/>
  </si>
  <si>
    <t>정민</t>
    <phoneticPr fontId="2" type="noConversion"/>
  </si>
  <si>
    <t>允南</t>
    <phoneticPr fontId="2" type="noConversion"/>
  </si>
  <si>
    <t>윤남</t>
    <phoneticPr fontId="2" type="noConversion"/>
  </si>
  <si>
    <t>허애운</t>
    <phoneticPr fontId="2" type="noConversion"/>
  </si>
  <si>
    <t>원태</t>
    <phoneticPr fontId="2" type="noConversion"/>
  </si>
  <si>
    <t>진방</t>
    <phoneticPr fontId="2" type="noConversion"/>
  </si>
  <si>
    <t>준세</t>
    <phoneticPr fontId="2" type="noConversion"/>
  </si>
  <si>
    <t>강태원</t>
    <phoneticPr fontId="2" type="noConversion"/>
  </si>
  <si>
    <t>복태</t>
    <phoneticPr fontId="2" type="noConversion"/>
  </si>
  <si>
    <t>達孫</t>
    <phoneticPr fontId="2" type="noConversion"/>
  </si>
  <si>
    <t>달손</t>
    <phoneticPr fontId="2" type="noConversion"/>
  </si>
  <si>
    <t>주호</t>
    <phoneticPr fontId="2" type="noConversion"/>
  </si>
  <si>
    <t>이</t>
    <phoneticPr fontId="2" type="noConversion"/>
  </si>
  <si>
    <t>秀稜</t>
    <phoneticPr fontId="2" type="noConversion"/>
  </si>
  <si>
    <t>수릉</t>
    <phoneticPr fontId="2" type="noConversion"/>
  </si>
  <si>
    <t>의명</t>
    <phoneticPr fontId="2" type="noConversion"/>
  </si>
  <si>
    <t>자헌대부전행미조항진병당포만호</t>
    <phoneticPr fontId="2" type="noConversion"/>
  </si>
  <si>
    <t>만령</t>
    <phoneticPr fontId="2" type="noConversion"/>
  </si>
  <si>
    <t>기선</t>
    <phoneticPr fontId="2" type="noConversion"/>
  </si>
  <si>
    <t>문세업</t>
    <phoneticPr fontId="2" type="noConversion"/>
  </si>
  <si>
    <t>수헌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</si>
  <si>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</si>
  <si>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</si>
  <si>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수량</t>
    <phoneticPr fontId="2" type="noConversion"/>
  </si>
  <si>
    <t>수풍</t>
    <phoneticPr fontId="2" type="noConversion"/>
  </si>
  <si>
    <t>익량</t>
    <phoneticPr fontId="2" type="noConversion"/>
  </si>
  <si>
    <t>익구</t>
    <phoneticPr fontId="2" type="noConversion"/>
  </si>
  <si>
    <t>노비</t>
    <phoneticPr fontId="2" type="noConversion"/>
  </si>
  <si>
    <t>명산</t>
    <phoneticPr fontId="2" type="noConversion"/>
  </si>
  <si>
    <t>명녀</t>
    <phoneticPr fontId="2" type="noConversion"/>
  </si>
  <si>
    <t>감춘</t>
    <phoneticPr fontId="2" type="noConversion"/>
  </si>
  <si>
    <t>2所生</t>
    <phoneticPr fontId="2" type="noConversion"/>
  </si>
  <si>
    <t>명분</t>
    <phoneticPr fontId="2" type="noConversion"/>
  </si>
  <si>
    <t>3所生</t>
    <phoneticPr fontId="2" type="noConversion"/>
  </si>
  <si>
    <t>厚邑氏</t>
    <phoneticPr fontId="2" type="noConversion"/>
  </si>
  <si>
    <t>후읍씨</t>
    <phoneticPr fontId="2" type="noConversion"/>
  </si>
  <si>
    <t>후산</t>
    <phoneticPr fontId="2" type="noConversion"/>
  </si>
  <si>
    <t>소녀</t>
    <phoneticPr fontId="2" type="noConversion"/>
  </si>
  <si>
    <t>5所生</t>
    <phoneticPr fontId="2" type="noConversion"/>
  </si>
  <si>
    <r>
      <t>(原)婢守</t>
    </r>
    <r>
      <rPr>
        <sz val="10"/>
        <rFont val="MS PMincho"/>
        <family val="1"/>
        <charset val="128"/>
      </rPr>
      <t>礼</t>
    </r>
    <r>
      <rPr>
        <sz val="10"/>
        <rFont val="돋움"/>
        <family val="3"/>
        <charset val="129"/>
      </rPr>
      <t>一所生婢召女五所生奴厚山年玖辛丑加現, 비 수례를 조모로, 비 소녀를 모로 추정함</t>
    </r>
    <phoneticPr fontId="2" type="noConversion"/>
  </si>
  <si>
    <t>奴束伍軍</t>
    <phoneticPr fontId="2" type="noConversion"/>
  </si>
  <si>
    <t>노속오군</t>
    <phoneticPr fontId="2" type="noConversion"/>
  </si>
  <si>
    <t>노미</t>
    <phoneticPr fontId="2" type="noConversion"/>
  </si>
  <si>
    <r>
      <t>守</t>
    </r>
    <r>
      <rPr>
        <sz val="10"/>
        <rFont val="MS PMincho"/>
        <family val="1"/>
        <charset val="128"/>
      </rPr>
      <t>礼</t>
    </r>
    <phoneticPr fontId="2" type="noConversion"/>
  </si>
  <si>
    <t>수례</t>
    <phoneticPr fontId="2" type="noConversion"/>
  </si>
  <si>
    <t>奴</t>
    <phoneticPr fontId="2" type="noConversion"/>
  </si>
  <si>
    <t>노</t>
    <phoneticPr fontId="2" type="noConversion"/>
  </si>
  <si>
    <t>소채</t>
    <phoneticPr fontId="2" type="noConversion"/>
  </si>
  <si>
    <t>辛未逃亡</t>
    <phoneticPr fontId="2" type="noConversion"/>
  </si>
  <si>
    <t>신미도망</t>
    <phoneticPr fontId="2" type="noConversion"/>
  </si>
  <si>
    <t>세갑</t>
    <phoneticPr fontId="2" type="noConversion"/>
  </si>
  <si>
    <t>지황</t>
    <phoneticPr fontId="2" type="noConversion"/>
  </si>
  <si>
    <t>석경</t>
    <phoneticPr fontId="2" type="noConversion"/>
  </si>
  <si>
    <t>정득선</t>
    <phoneticPr fontId="2" type="noConversion"/>
  </si>
  <si>
    <t>나주</t>
    <phoneticPr fontId="2" type="noConversion"/>
  </si>
  <si>
    <t>만하</t>
    <phoneticPr fontId="2" type="noConversion"/>
  </si>
  <si>
    <t>기필</t>
    <phoneticPr fontId="2" type="noConversion"/>
  </si>
  <si>
    <t>인명</t>
    <phoneticPr fontId="2" type="noConversion"/>
  </si>
  <si>
    <t>김재로</t>
    <phoneticPr fontId="2" type="noConversion"/>
  </si>
  <si>
    <t>김해</t>
    <phoneticPr fontId="2" type="noConversion"/>
  </si>
  <si>
    <t>득행</t>
    <phoneticPr fontId="2" type="noConversion"/>
  </si>
  <si>
    <t>이</t>
    <phoneticPr fontId="2" type="noConversion"/>
  </si>
  <si>
    <t>익래</t>
    <phoneticPr fontId="2" type="noConversion"/>
  </si>
  <si>
    <t>서방</t>
    <phoneticPr fontId="2" type="noConversion"/>
  </si>
  <si>
    <t>기황</t>
    <phoneticPr fontId="2" type="noConversion"/>
  </si>
  <si>
    <t>석경</t>
    <phoneticPr fontId="2" type="noConversion"/>
  </si>
  <si>
    <t>춘성</t>
    <phoneticPr fontId="2" type="noConversion"/>
  </si>
  <si>
    <t>애선</t>
    <phoneticPr fontId="2" type="noConversion"/>
  </si>
  <si>
    <t>문</t>
    <phoneticPr fontId="2" type="noConversion"/>
  </si>
  <si>
    <t>오한도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</si>
  <si>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</si>
  <si>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</si>
  <si>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순진</t>
    <phoneticPr fontId="2" type="noConversion"/>
  </si>
  <si>
    <t>남분</t>
    <phoneticPr fontId="2" type="noConversion"/>
  </si>
  <si>
    <t>만춘</t>
    <phoneticPr fontId="2" type="noConversion"/>
  </si>
  <si>
    <t>1所生</t>
    <phoneticPr fontId="2" type="noConversion"/>
  </si>
  <si>
    <t>정랑</t>
    <phoneticPr fontId="2" type="noConversion"/>
  </si>
  <si>
    <t>세주</t>
    <phoneticPr fontId="2" type="noConversion"/>
  </si>
  <si>
    <t>정해</t>
    <phoneticPr fontId="2" type="noConversion"/>
  </si>
  <si>
    <t>재순</t>
    <phoneticPr fontId="2" type="noConversion"/>
  </si>
  <si>
    <t>빈</t>
    <phoneticPr fontId="2" type="noConversion"/>
  </si>
  <si>
    <t>수</t>
    <phoneticPr fontId="2" type="noConversion"/>
  </si>
  <si>
    <t>김취성</t>
    <phoneticPr fontId="2" type="noConversion"/>
  </si>
  <si>
    <t>박올미</t>
    <phoneticPr fontId="2" type="noConversion"/>
  </si>
  <si>
    <r>
      <rPr>
        <sz val="10"/>
        <rFont val="MS PMincho"/>
        <family val="1"/>
        <charset val="128"/>
      </rPr>
      <t>觧</t>
    </r>
    <r>
      <rPr>
        <sz val="10"/>
        <rFont val="돋움"/>
        <family val="3"/>
        <charset val="129"/>
      </rPr>
      <t>北村</t>
    </r>
    <phoneticPr fontId="2" type="noConversion"/>
  </si>
  <si>
    <t>김천역리</t>
    <phoneticPr fontId="2" type="noConversion"/>
  </si>
  <si>
    <t>老職嘉現</t>
    <phoneticPr fontId="2" type="noConversion"/>
  </si>
  <si>
    <t>노직가선</t>
    <phoneticPr fontId="2" type="noConversion"/>
  </si>
  <si>
    <t>노직통정대부</t>
    <phoneticPr fontId="2" type="noConversion"/>
  </si>
  <si>
    <t>김</t>
    <phoneticPr fontId="2" type="noConversion"/>
  </si>
  <si>
    <t>주호</t>
    <phoneticPr fontId="2" type="noConversion"/>
  </si>
  <si>
    <t>용갑</t>
    <phoneticPr fontId="2" type="noConversion"/>
  </si>
  <si>
    <t>이지황</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</si>
  <si>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</si>
  <si>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</si>
  <si>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</si>
  <si>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노직통정대부</t>
    <phoneticPr fontId="2" type="noConversion"/>
  </si>
  <si>
    <t>起承</t>
    <phoneticPr fontId="2" type="noConversion"/>
  </si>
  <si>
    <t>2所生</t>
    <phoneticPr fontId="2" type="noConversion"/>
  </si>
  <si>
    <t>이봉춘</t>
    <phoneticPr fontId="2" type="noConversion"/>
  </si>
  <si>
    <t>이보</t>
    <phoneticPr fontId="2" type="noConversion"/>
  </si>
  <si>
    <t>김성담</t>
    <phoneticPr fontId="2" type="noConversion"/>
  </si>
  <si>
    <t>주호</t>
    <phoneticPr fontId="2" type="noConversion"/>
  </si>
  <si>
    <t>임</t>
    <phoneticPr fontId="2" type="noConversion"/>
  </si>
  <si>
    <t>나주</t>
    <phoneticPr fontId="2" type="noConversion"/>
  </si>
  <si>
    <t>노직자헌대부동지중추부사</t>
    <phoneticPr fontId="2" type="noConversion"/>
  </si>
  <si>
    <t>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</si>
  <si>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</si>
  <si>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</si>
  <si>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택호</t>
    <phoneticPr fontId="2" type="noConversion"/>
  </si>
  <si>
    <t>택표</t>
    <phoneticPr fontId="2" type="noConversion"/>
  </si>
  <si>
    <t>노비</t>
    <phoneticPr fontId="2" type="noConversion"/>
  </si>
  <si>
    <t>5所生</t>
    <phoneticPr fontId="2" type="noConversion"/>
  </si>
  <si>
    <t>비</t>
    <phoneticPr fontId="2" type="noConversion"/>
  </si>
  <si>
    <t>순분</t>
    <phoneticPr fontId="2" type="noConversion"/>
  </si>
  <si>
    <t>1所生</t>
    <phoneticPr fontId="2" type="noConversion"/>
  </si>
  <si>
    <t>이</t>
    <phoneticPr fontId="2" type="noConversion"/>
  </si>
  <si>
    <t>竹/屑楠</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</si>
  <si>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</si>
  <si>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</si>
  <si>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동비</t>
    <phoneticPr fontId="2" type="noConversion"/>
  </si>
  <si>
    <t>광택</t>
    <phoneticPr fontId="2" type="noConversion"/>
  </si>
  <si>
    <t>이몽주</t>
    <phoneticPr fontId="2" type="noConversion"/>
  </si>
  <si>
    <t>白鳳知</t>
    <phoneticPr fontId="2" type="noConversion"/>
  </si>
  <si>
    <t>백봉지</t>
    <phoneticPr fontId="2" type="noConversion"/>
  </si>
  <si>
    <t>白</t>
    <phoneticPr fontId="2" type="noConversion"/>
  </si>
  <si>
    <t>백</t>
    <phoneticPr fontId="2" type="noConversion"/>
  </si>
  <si>
    <t>지학</t>
    <phoneticPr fontId="2" type="noConversion"/>
  </si>
  <si>
    <t>朴馨章</t>
    <phoneticPr fontId="2" type="noConversion"/>
  </si>
  <si>
    <t>박형장</t>
    <phoneticPr fontId="2" type="noConversion"/>
  </si>
  <si>
    <t>이봉삼</t>
    <phoneticPr fontId="2" type="noConversion"/>
  </si>
  <si>
    <t>노비</t>
    <phoneticPr fontId="2" type="noConversion"/>
  </si>
  <si>
    <t>이승탄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</si>
  <si>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</si>
  <si>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</si>
  <si>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이지화</t>
    <phoneticPr fontId="2" type="noConversion"/>
  </si>
  <si>
    <t>김구봉</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</si>
  <si>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</si>
  <si>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</si>
  <si>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</si>
  <si>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</si>
  <si>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나주</t>
    <phoneticPr fontId="2" type="noConversion"/>
  </si>
  <si>
    <t>김태명</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</si>
  <si>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</si>
  <si>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</si>
  <si>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김만평</t>
    <phoneticPr fontId="2" type="noConversion"/>
  </si>
  <si>
    <t>竹/屑楠</t>
    <phoneticPr fontId="2" type="noConversion"/>
  </si>
  <si>
    <t>설남</t>
    <phoneticPr fontId="2" type="noConversion"/>
  </si>
  <si>
    <t>김백돌</t>
    <phoneticPr fontId="2" type="noConversion"/>
  </si>
  <si>
    <t>김구봉</t>
    <phoneticPr fontId="2" type="noConversion"/>
  </si>
  <si>
    <t>임복수</t>
    <phoneticPr fontId="2" type="noConversion"/>
  </si>
  <si>
    <t>卜三</t>
    <phoneticPr fontId="2" type="noConversion"/>
  </si>
  <si>
    <t>김출하</t>
    <phoneticPr fontId="2" type="noConversion"/>
  </si>
  <si>
    <t>노제</t>
    <phoneticPr fontId="2" type="noConversion"/>
  </si>
  <si>
    <t>김해</t>
    <phoneticPr fontId="2" type="noConversion"/>
  </si>
  <si>
    <t>양인</t>
    <phoneticPr fontId="2" type="noConversion"/>
  </si>
  <si>
    <t>김성덕</t>
    <phoneticPr fontId="2" type="noConversion"/>
  </si>
  <si>
    <t>(原)一統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</si>
  <si>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</si>
  <si>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</si>
  <si>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김해</t>
    <phoneticPr fontId="2" type="noConversion"/>
  </si>
  <si>
    <t>김애진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</si>
  <si>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</si>
  <si>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</si>
  <si>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늦분</t>
    <phoneticPr fontId="2" type="noConversion"/>
  </si>
  <si>
    <t>임인선</t>
    <phoneticPr fontId="2" type="noConversion"/>
  </si>
  <si>
    <t>나주</t>
    <phoneticPr fontId="2" type="noConversion"/>
  </si>
  <si>
    <t>이</t>
    <phoneticPr fontId="2" type="noConversion"/>
  </si>
  <si>
    <t>임득태</t>
    <phoneticPr fontId="2" type="noConversion"/>
  </si>
  <si>
    <t>이</t>
    <phoneticPr fontId="2" type="noConversion"/>
  </si>
  <si>
    <t>김중정</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</si>
  <si>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</si>
  <si>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</si>
  <si>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</si>
  <si>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</si>
  <si>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</si>
  <si>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서용갑</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</si>
  <si>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</si>
  <si>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</si>
  <si>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삭불이</t>
    <phoneticPr fontId="2" type="noConversion"/>
  </si>
  <si>
    <t>이입필</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</si>
  <si>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</si>
  <si>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</si>
  <si>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용해</t>
    <phoneticPr fontId="2" type="noConversion"/>
  </si>
  <si>
    <t>이지황</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</si>
  <si>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</si>
  <si>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</si>
  <si>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</si>
  <si>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이영곤</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</si>
  <si>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</si>
  <si>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</si>
  <si>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양방리</t>
    <phoneticPr fontId="2" type="noConversion"/>
  </si>
  <si>
    <t>이험석</t>
    <phoneticPr fontId="2" type="noConversion"/>
  </si>
  <si>
    <t>주호</t>
    <phoneticPr fontId="2" type="noConversion"/>
  </si>
  <si>
    <t>이운경</t>
    <phoneticPr fontId="2" type="noConversion"/>
  </si>
  <si>
    <t>김정태</t>
    <phoneticPr fontId="2" type="noConversion"/>
  </si>
  <si>
    <r>
      <rPr>
        <sz val="10"/>
        <rFont val="Arial"/>
        <family val="2"/>
      </rPr>
      <t>鉄</t>
    </r>
    <r>
      <rPr>
        <sz val="10"/>
        <rFont val="돋움"/>
        <family val="3"/>
        <charset val="129"/>
      </rPr>
      <t>金</t>
    </r>
  </si>
  <si>
    <t>노비</t>
    <phoneticPr fontId="2" type="noConversion"/>
  </si>
  <si>
    <t>1所生</t>
    <phoneticPr fontId="2" type="noConversion"/>
  </si>
  <si>
    <r>
      <rPr>
        <sz val="10"/>
        <rFont val="Arial"/>
        <family val="2"/>
      </rPr>
      <t>研</t>
    </r>
    <r>
      <rPr>
        <sz val="10"/>
        <rFont val="돋움"/>
        <family val="3"/>
        <charset val="129"/>
      </rPr>
      <t>經書院下典奴</t>
    </r>
  </si>
  <si>
    <t>노직통정대부</t>
    <phoneticPr fontId="2" type="noConversion"/>
  </si>
  <si>
    <t>김정로</t>
    <phoneticPr fontId="2" type="noConversion"/>
  </si>
  <si>
    <t>절충장군행용양위부호군</t>
    <phoneticPr fontId="2" type="noConversion"/>
  </si>
  <si>
    <r>
      <t>李益</t>
    </r>
    <r>
      <rPr>
        <sz val="10"/>
        <rFont val="새바탕"/>
        <family val="1"/>
        <charset val="129"/>
      </rPr>
      <t>馧</t>
    </r>
  </si>
  <si>
    <t>이</t>
    <phoneticPr fontId="2" type="noConversion"/>
  </si>
  <si>
    <t>유시랑</t>
    <phoneticPr fontId="2" type="noConversion"/>
  </si>
  <si>
    <r>
      <rPr>
        <sz val="10"/>
        <rFont val="MS PMincho"/>
        <family val="1"/>
        <charset val="128"/>
      </rPr>
      <t>觧</t>
    </r>
    <r>
      <rPr>
        <sz val="10"/>
        <rFont val="돋움"/>
        <family val="3"/>
        <charset val="129"/>
      </rPr>
      <t>北村</t>
    </r>
    <phoneticPr fontId="2" type="noConversion"/>
  </si>
  <si>
    <t>이상문</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</si>
  <si>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</si>
  <si>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</si>
  <si>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</si>
  <si>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</si>
  <si>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</si>
  <si>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加</t>
    <phoneticPr fontId="2" type="noConversion"/>
  </si>
  <si>
    <t>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</si>
  <si>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</si>
  <si>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</si>
  <si>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이부지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</si>
  <si>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</si>
  <si>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</si>
  <si>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昌原</t>
    <phoneticPr fontId="2" type="noConversion"/>
  </si>
  <si>
    <t>창원</t>
    <phoneticPr fontId="2" type="noConversion"/>
  </si>
  <si>
    <t>주호</t>
    <phoneticPr fontId="2" type="noConversion"/>
  </si>
  <si>
    <t>김</t>
    <phoneticPr fontId="2" type="noConversion"/>
  </si>
  <si>
    <t>정택</t>
    <phoneticPr fontId="2" type="noConversion"/>
  </si>
  <si>
    <t>김사의</t>
    <phoneticPr fontId="2" type="noConversion"/>
  </si>
  <si>
    <t>노비</t>
    <phoneticPr fontId="2" type="noConversion"/>
  </si>
  <si>
    <t>1所生</t>
    <phoneticPr fontId="2" type="noConversion"/>
  </si>
  <si>
    <t>3所生</t>
    <phoneticPr fontId="2" type="noConversion"/>
  </si>
  <si>
    <t>4所生</t>
    <phoneticPr fontId="2" type="noConversion"/>
  </si>
  <si>
    <t>김학명</t>
    <phoneticPr fontId="2" type="noConversion"/>
  </si>
  <si>
    <t>이</t>
    <phoneticPr fontId="2" type="noConversion"/>
  </si>
  <si>
    <t>노직통정대부</t>
    <phoneticPr fontId="2" type="noConversion"/>
  </si>
  <si>
    <t>주호</t>
    <phoneticPr fontId="2" type="noConversion"/>
  </si>
  <si>
    <t>세택</t>
    <phoneticPr fontId="2" type="noConversion"/>
  </si>
  <si>
    <r>
      <rPr>
        <sz val="10"/>
        <rFont val="MS PMincho"/>
        <family val="1"/>
        <charset val="128"/>
      </rPr>
      <t>觧</t>
    </r>
    <r>
      <rPr>
        <sz val="10"/>
        <rFont val="돋움"/>
        <family val="3"/>
        <charset val="129"/>
      </rPr>
      <t>北村</t>
    </r>
    <phoneticPr fontId="2" type="noConversion"/>
  </si>
  <si>
    <t>노비</t>
    <phoneticPr fontId="2" type="noConversion"/>
  </si>
  <si>
    <t>戒月</t>
    <phoneticPr fontId="2" type="noConversion"/>
  </si>
  <si>
    <t>도망</t>
    <phoneticPr fontId="2" type="noConversion"/>
  </si>
  <si>
    <t>2所生</t>
    <phoneticPr fontId="2" type="noConversion"/>
  </si>
  <si>
    <t>等3口逃亡</t>
    <phoneticPr fontId="2" type="noConversion"/>
  </si>
  <si>
    <t>등3구도망</t>
    <phoneticPr fontId="2" type="noConversion"/>
  </si>
  <si>
    <t>김덕구</t>
    <phoneticPr fontId="2" type="noConversion"/>
  </si>
  <si>
    <t>김귀산</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</si>
  <si>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</si>
  <si>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</si>
  <si>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</si>
  <si>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</si>
  <si>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노제</t>
    <phoneticPr fontId="2" type="noConversion"/>
  </si>
  <si>
    <t>가선대부행용양위부호군</t>
    <phoneticPr fontId="2" type="noConversion"/>
  </si>
  <si>
    <t>김</t>
    <phoneticPr fontId="2" type="noConversion"/>
  </si>
  <si>
    <t>노직통정대부</t>
    <phoneticPr fontId="2" type="noConversion"/>
  </si>
  <si>
    <t>예봉</t>
    <phoneticPr fontId="2" type="noConversion"/>
  </si>
  <si>
    <t>이후중</t>
    <phoneticPr fontId="2" type="noConversion"/>
  </si>
  <si>
    <t>노비</t>
    <phoneticPr fontId="2" type="noConversion"/>
  </si>
  <si>
    <r>
      <rPr>
        <sz val="10"/>
        <rFont val="Arial"/>
        <family val="2"/>
      </rPr>
      <t>頉</t>
    </r>
    <r>
      <rPr>
        <sz val="10"/>
        <rFont val="돋움"/>
        <family val="3"/>
        <charset val="129"/>
      </rPr>
      <t>今</t>
    </r>
  </si>
  <si>
    <t>노제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</si>
  <si>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</si>
  <si>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</si>
  <si>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김선해</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</si>
  <si>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</si>
  <si>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</si>
  <si>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</si>
  <si>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순나장보</t>
    <phoneticPr fontId="2" type="noConversion"/>
  </si>
  <si>
    <t>임자선</t>
    <phoneticPr fontId="2" type="noConversion"/>
  </si>
  <si>
    <t>김</t>
    <phoneticPr fontId="2" type="noConversion"/>
  </si>
  <si>
    <t>올미</t>
    <phoneticPr fontId="2" type="noConversion"/>
  </si>
  <si>
    <t>鄭</t>
    <phoneticPr fontId="2" type="noConversion"/>
  </si>
  <si>
    <t>정</t>
    <phoneticPr fontId="2" type="noConversion"/>
  </si>
  <si>
    <t>임은발</t>
    <phoneticPr fontId="2" type="noConversion"/>
  </si>
  <si>
    <t>金命右</t>
    <phoneticPr fontId="2" type="noConversion"/>
  </si>
  <si>
    <t>김명우</t>
    <phoneticPr fontId="2" type="noConversion"/>
  </si>
  <si>
    <t>김</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</si>
  <si>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</si>
  <si>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</si>
  <si>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김이만고대자</t>
    <phoneticPr fontId="2" type="noConversion"/>
  </si>
  <si>
    <t>金</t>
    <phoneticPr fontId="2" type="noConversion"/>
  </si>
  <si>
    <t>주호</t>
    <phoneticPr fontId="2" type="noConversion"/>
  </si>
  <si>
    <t>김</t>
    <phoneticPr fontId="2" type="noConversion"/>
  </si>
  <si>
    <t>김우정</t>
    <phoneticPr fontId="2" type="noConversion"/>
  </si>
  <si>
    <t>鄭夏翊</t>
    <phoneticPr fontId="2" type="noConversion"/>
  </si>
  <si>
    <t>정하익</t>
    <phoneticPr fontId="2" type="noConversion"/>
  </si>
  <si>
    <t>주호</t>
    <phoneticPr fontId="2" type="noConversion"/>
  </si>
  <si>
    <t>鄭</t>
    <phoneticPr fontId="2" type="noConversion"/>
  </si>
  <si>
    <t>정</t>
    <phoneticPr fontId="2" type="noConversion"/>
  </si>
  <si>
    <t>김원석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</si>
  <si>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</si>
  <si>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</si>
  <si>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等2口居</t>
    <phoneticPr fontId="2" type="noConversion"/>
  </si>
  <si>
    <t>등2구거</t>
    <phoneticPr fontId="2" type="noConversion"/>
  </si>
  <si>
    <t>2所生</t>
    <phoneticPr fontId="2" type="noConversion"/>
  </si>
  <si>
    <t>鄭夏鎭</t>
    <phoneticPr fontId="2" type="noConversion"/>
  </si>
  <si>
    <t>정하진</t>
    <phoneticPr fontId="2" type="noConversion"/>
  </si>
  <si>
    <t>김만행</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</si>
  <si>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</si>
  <si>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</si>
  <si>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</si>
  <si>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</si>
  <si>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이중</t>
    <phoneticPr fontId="2" type="noConversion"/>
  </si>
  <si>
    <t>노직가선대부동지중추부사</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</si>
  <si>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</si>
  <si>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</si>
  <si>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예석</t>
    <phoneticPr fontId="2" type="noConversion"/>
  </si>
  <si>
    <t>時今</t>
    <phoneticPr fontId="2" type="noConversion"/>
  </si>
  <si>
    <t>육만</t>
    <phoneticPr fontId="2" type="noConversion"/>
  </si>
  <si>
    <t>노제</t>
    <phoneticPr fontId="2" type="noConversion"/>
  </si>
  <si>
    <t>김만해</t>
    <phoneticPr fontId="2" type="noConversion"/>
  </si>
  <si>
    <t>부지</t>
    <phoneticPr fontId="2" type="noConversion"/>
  </si>
  <si>
    <t>전부지</t>
    <phoneticPr fontId="2" type="noConversion"/>
  </si>
  <si>
    <t>용궁</t>
    <phoneticPr fontId="2" type="noConversion"/>
  </si>
  <si>
    <t>노직통정대부</t>
    <phoneticPr fontId="2" type="noConversion"/>
  </si>
  <si>
    <t>금보노제</t>
    <phoneticPr fontId="2" type="noConversion"/>
  </si>
  <si>
    <t>이태립</t>
    <phoneticPr fontId="2" type="noConversion"/>
  </si>
  <si>
    <t>김용비</t>
    <phoneticPr fontId="2" type="noConversion"/>
  </si>
  <si>
    <t>이개부리</t>
    <phoneticPr fontId="2" type="noConversion"/>
  </si>
  <si>
    <t>김유득</t>
    <phoneticPr fontId="2" type="noConversion"/>
  </si>
  <si>
    <r>
      <rPr>
        <sz val="10"/>
        <rFont val="Arial"/>
        <family val="2"/>
      </rPr>
      <t>乻</t>
    </r>
    <r>
      <rPr>
        <sz val="10"/>
        <rFont val="돋움"/>
        <family val="3"/>
        <charset val="129"/>
      </rPr>
      <t>羅喜</t>
    </r>
  </si>
  <si>
    <t>주호</t>
    <phoneticPr fontId="2" type="noConversion"/>
  </si>
  <si>
    <t>鄭夏鼎</t>
    <phoneticPr fontId="2" type="noConversion"/>
  </si>
  <si>
    <t>정하정</t>
    <phoneticPr fontId="2" type="noConversion"/>
  </si>
  <si>
    <t>유세환</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</si>
  <si>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</si>
  <si>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</si>
  <si>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유</t>
    <phoneticPr fontId="2" type="noConversion"/>
  </si>
  <si>
    <t>노직자헌대부동지중추부사</t>
    <phoneticPr fontId="2" type="noConversion"/>
  </si>
  <si>
    <t>통정대부행용양위부호군</t>
    <phoneticPr fontId="2" type="noConversion"/>
  </si>
  <si>
    <t>심</t>
    <phoneticPr fontId="2" type="noConversion"/>
  </si>
  <si>
    <t>부지</t>
    <phoneticPr fontId="2" type="noConversion"/>
  </si>
  <si>
    <t>이대련</t>
    <phoneticPr fontId="2" type="noConversion"/>
  </si>
  <si>
    <t>이공이</t>
    <phoneticPr fontId="2" type="noConversion"/>
  </si>
  <si>
    <t>朴</t>
    <phoneticPr fontId="2" type="noConversion"/>
  </si>
  <si>
    <t>박</t>
    <phoneticPr fontId="2" type="noConversion"/>
  </si>
  <si>
    <t>이원달</t>
    <phoneticPr fontId="2" type="noConversion"/>
  </si>
  <si>
    <t>竹/屑楠</t>
    <phoneticPr fontId="2" type="noConversion"/>
  </si>
  <si>
    <t>설남</t>
    <phoneticPr fontId="2" type="noConversion"/>
  </si>
  <si>
    <t>나주</t>
    <phoneticPr fontId="2" type="noConversion"/>
  </si>
  <si>
    <t>김막동</t>
    <phoneticPr fontId="2" type="noConversion"/>
  </si>
  <si>
    <t>잔노미</t>
    <phoneticPr fontId="2" type="noConversion"/>
  </si>
  <si>
    <t>人吏保</t>
    <phoneticPr fontId="2" type="noConversion"/>
  </si>
  <si>
    <t>노직통정대부</t>
    <phoneticPr fontId="2" type="noConversion"/>
  </si>
  <si>
    <t>임감</t>
    <phoneticPr fontId="2" type="noConversion"/>
  </si>
  <si>
    <t>나주</t>
    <phoneticPr fontId="2" type="noConversion"/>
  </si>
  <si>
    <t>김</t>
    <phoneticPr fontId="2" type="noConversion"/>
  </si>
  <si>
    <t>김대옥</t>
    <phoneticPr fontId="2" type="noConversion"/>
  </si>
  <si>
    <t>김하정고대손자</t>
    <phoneticPr fontId="2" type="noConversion"/>
  </si>
  <si>
    <t>이보</t>
    <phoneticPr fontId="2" type="noConversion"/>
  </si>
  <si>
    <t>金</t>
    <phoneticPr fontId="2" type="noConversion"/>
  </si>
  <si>
    <t>이영백</t>
    <phoneticPr fontId="2" type="noConversion"/>
  </si>
  <si>
    <t>논이</t>
    <phoneticPr fontId="2" type="noConversion"/>
  </si>
  <si>
    <t>XX</t>
    <phoneticPr fontId="1" type="noConversion"/>
  </si>
  <si>
    <r>
      <rPr>
        <sz val="10"/>
        <rFont val="MS PMincho"/>
        <family val="1"/>
        <charset val="128"/>
      </rPr>
      <t>觧</t>
    </r>
    <r>
      <rPr>
        <sz val="10"/>
        <rFont val="돋움"/>
        <family val="3"/>
        <charset val="129"/>
      </rPr>
      <t>北村</t>
    </r>
    <phoneticPr fontId="2" type="noConversion"/>
  </si>
  <si>
    <t>나장보</t>
    <phoneticPr fontId="2" type="noConversion"/>
  </si>
  <si>
    <r>
      <rPr>
        <sz val="10"/>
        <rFont val="MS PMincho"/>
        <family val="1"/>
        <charset val="128"/>
      </rPr>
      <t>觧</t>
    </r>
    <r>
      <rPr>
        <sz val="10"/>
        <rFont val="돋움"/>
        <family val="3"/>
        <charset val="129"/>
      </rPr>
      <t>北村</t>
    </r>
    <phoneticPr fontId="2" type="noConversion"/>
  </si>
  <si>
    <t>김순명</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</si>
  <si>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</si>
  <si>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</si>
  <si>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</si>
  <si>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</si>
  <si>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절충장군행용양위부호군</t>
    <phoneticPr fontId="2" type="noConversion"/>
  </si>
  <si>
    <t>노비</t>
    <phoneticPr fontId="2" type="noConversion"/>
  </si>
  <si>
    <t>1所生</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</si>
  <si>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</si>
  <si>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</si>
  <si>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절충장군행용양위부호군</t>
    <phoneticPr fontId="2" type="noConversion"/>
  </si>
  <si>
    <t>이진</t>
    <phoneticPr fontId="2" type="noConversion"/>
  </si>
  <si>
    <t>노비</t>
    <phoneticPr fontId="2" type="noConversion"/>
  </si>
  <si>
    <t>김광동</t>
    <phoneticPr fontId="2" type="noConversion"/>
  </si>
  <si>
    <t>이월선</t>
    <phoneticPr fontId="2" type="noConversion"/>
  </si>
  <si>
    <t>김진익</t>
    <phoneticPr fontId="2" type="noConversion"/>
  </si>
  <si>
    <t>김해</t>
    <phoneticPr fontId="2" type="noConversion"/>
  </si>
  <si>
    <t>이태봉</t>
    <phoneticPr fontId="2" type="noConversion"/>
  </si>
  <si>
    <t>이</t>
    <phoneticPr fontId="2" type="noConversion"/>
  </si>
  <si>
    <t>月城</t>
    <phoneticPr fontId="2" type="noConversion"/>
  </si>
  <si>
    <t>월성</t>
    <phoneticPr fontId="2" type="noConversion"/>
  </si>
  <si>
    <t>김필귀</t>
    <phoneticPr fontId="2" type="noConversion"/>
  </si>
  <si>
    <t>김해</t>
    <phoneticPr fontId="2" type="noConversion"/>
  </si>
  <si>
    <r>
      <t>金</t>
    </r>
    <r>
      <rPr>
        <sz val="10"/>
        <rFont val="Arial"/>
        <family val="2"/>
      </rPr>
      <t>旕</t>
    </r>
    <r>
      <rPr>
        <sz val="10"/>
        <rFont val="돋움"/>
        <family val="3"/>
        <charset val="129"/>
      </rPr>
      <t>同</t>
    </r>
  </si>
  <si>
    <t>김엇동</t>
    <phoneticPr fontId="2" type="noConversion"/>
  </si>
  <si>
    <t>김</t>
    <phoneticPr fontId="2" type="noConversion"/>
  </si>
  <si>
    <t>마자노미</t>
    <phoneticPr fontId="2" type="noConversion"/>
  </si>
  <si>
    <t>김만일</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</si>
  <si>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</si>
  <si>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</si>
  <si>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</si>
  <si>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이계이</t>
    <phoneticPr fontId="2" type="noConversion"/>
  </si>
  <si>
    <t>임치수</t>
    <phoneticPr fontId="2" type="noConversion"/>
  </si>
  <si>
    <t>나주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</si>
  <si>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</si>
  <si>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</si>
  <si>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김일중</t>
    <phoneticPr fontId="2" type="noConversion"/>
  </si>
  <si>
    <t>鄭業</t>
    <phoneticPr fontId="2" type="noConversion"/>
  </si>
  <si>
    <t>정업</t>
    <phoneticPr fontId="2" type="noConversion"/>
  </si>
  <si>
    <r>
      <t>黃</t>
    </r>
    <r>
      <rPr>
        <sz val="10"/>
        <rFont val="Arial"/>
        <family val="2"/>
      </rPr>
      <t>旕</t>
    </r>
    <r>
      <rPr>
        <sz val="10"/>
        <rFont val="돋움"/>
        <family val="3"/>
        <charset val="129"/>
      </rPr>
      <t>山</t>
    </r>
  </si>
  <si>
    <t>이막복</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</si>
  <si>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</si>
  <si>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</si>
  <si>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신녕수육군겸가산속오군</t>
    <phoneticPr fontId="2" type="noConversion"/>
  </si>
  <si>
    <t>영해</t>
    <phoneticPr fontId="2" type="noConversion"/>
  </si>
  <si>
    <t>김충만</t>
    <phoneticPr fontId="2" type="noConversion"/>
  </si>
  <si>
    <t>김성대</t>
    <phoneticPr fontId="2" type="noConversion"/>
  </si>
  <si>
    <t>주호</t>
    <phoneticPr fontId="2" type="noConversion"/>
  </si>
  <si>
    <t>김백이</t>
    <phoneticPr fontId="2" type="noConversion"/>
  </si>
  <si>
    <t>김해</t>
    <phoneticPr fontId="2" type="noConversion"/>
  </si>
  <si>
    <t>김애생</t>
    <phoneticPr fontId="2" type="noConversion"/>
  </si>
  <si>
    <t>김수영</t>
    <phoneticPr fontId="2" type="noConversion"/>
  </si>
  <si>
    <t>용택</t>
    <phoneticPr fontId="2" type="noConversion"/>
  </si>
  <si>
    <t>용운</t>
    <phoneticPr fontId="2" type="noConversion"/>
  </si>
  <si>
    <r>
      <t>徐聖</t>
    </r>
    <r>
      <rPr>
        <sz val="10"/>
        <rFont val="새바탕"/>
        <family val="1"/>
        <charset val="129"/>
      </rPr>
      <t>勗</t>
    </r>
  </si>
  <si>
    <t>김중명</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</si>
  <si>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</si>
  <si>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</si>
  <si>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</si>
  <si>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용해</t>
    <phoneticPr fontId="2" type="noConversion"/>
  </si>
  <si>
    <t>급제가선대부행용양위부호군</t>
    <phoneticPr fontId="2" type="noConversion"/>
  </si>
  <si>
    <t>절충장군행용양위부호군</t>
    <phoneticPr fontId="2" type="noConversion"/>
  </si>
  <si>
    <t>노직가선대부</t>
    <phoneticPr fontId="2" type="noConversion"/>
  </si>
  <si>
    <t>김중점</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</si>
  <si>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</si>
  <si>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</si>
  <si>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</si>
  <si>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</si>
  <si>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용개</t>
    <phoneticPr fontId="2" type="noConversion"/>
  </si>
  <si>
    <t>等2口逃亡故</t>
    <phoneticPr fontId="2" type="noConversion"/>
  </si>
  <si>
    <t>등2구도망고</t>
    <phoneticPr fontId="2" type="noConversion"/>
  </si>
  <si>
    <t>이만적</t>
    <phoneticPr fontId="2" type="noConversion"/>
  </si>
  <si>
    <t>이세백</t>
    <phoneticPr fontId="2" type="noConversion"/>
  </si>
  <si>
    <r>
      <rPr>
        <sz val="10"/>
        <rFont val="Arial"/>
        <family val="2"/>
      </rPr>
      <t>宝</t>
    </r>
    <r>
      <rPr>
        <sz val="10"/>
        <rFont val="돋움"/>
        <family val="3"/>
        <charset val="129"/>
      </rPr>
      <t>郞</t>
    </r>
  </si>
  <si>
    <t>노직가선대부</t>
    <phoneticPr fontId="2" type="noConversion"/>
  </si>
  <si>
    <t>강소근노미</t>
    <phoneticPr fontId="2" type="noConversion"/>
  </si>
  <si>
    <t>절충장군행용양위부호군</t>
    <phoneticPr fontId="2" type="noConversion"/>
  </si>
  <si>
    <t>김</t>
    <phoneticPr fontId="2" type="noConversion"/>
  </si>
  <si>
    <t>노비</t>
    <phoneticPr fontId="2" type="noConversion"/>
  </si>
  <si>
    <t>주호</t>
    <phoneticPr fontId="2" type="noConversion"/>
  </si>
  <si>
    <r>
      <rPr>
        <sz val="10"/>
        <rFont val="MS PMincho"/>
        <family val="1"/>
        <charset val="128"/>
      </rPr>
      <t>觧</t>
    </r>
    <r>
      <rPr>
        <sz val="10"/>
        <rFont val="돋움"/>
        <family val="3"/>
        <charset val="129"/>
      </rPr>
      <t>北村</t>
    </r>
    <phoneticPr fontId="2" type="noConversion"/>
  </si>
  <si>
    <t>노비</t>
    <phoneticPr fontId="2" type="noConversion"/>
  </si>
  <si>
    <t>姜</t>
    <phoneticPr fontId="2" type="noConversion"/>
  </si>
  <si>
    <t>강</t>
    <phoneticPr fontId="2" type="noConversion"/>
  </si>
  <si>
    <t>순일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</si>
  <si>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</si>
  <si>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</si>
  <si>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절충장군행용양위부호군</t>
    <phoneticPr fontId="2" type="noConversion"/>
  </si>
  <si>
    <t>이</t>
    <phoneticPr fontId="2" type="noConversion"/>
  </si>
  <si>
    <t>이보</t>
    <phoneticPr fontId="2" type="noConversion"/>
  </si>
  <si>
    <t>예도</t>
    <phoneticPr fontId="2" type="noConversion"/>
  </si>
  <si>
    <t>이만홍</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</si>
  <si>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</si>
  <si>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</si>
  <si>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용채</t>
    <phoneticPr fontId="2" type="noConversion"/>
  </si>
  <si>
    <t>김</t>
    <phoneticPr fontId="2" type="noConversion"/>
  </si>
  <si>
    <t>강보문</t>
    <phoneticPr fontId="2" type="noConversion"/>
  </si>
  <si>
    <t>김</t>
    <phoneticPr fontId="2" type="noConversion"/>
  </si>
  <si>
    <t>이지만</t>
    <phoneticPr fontId="2" type="noConversion"/>
  </si>
  <si>
    <t>김해</t>
    <phoneticPr fontId="2" type="noConversion"/>
  </si>
  <si>
    <t>김종철</t>
    <phoneticPr fontId="2" type="noConversion"/>
  </si>
  <si>
    <t>김촉삼</t>
    <phoneticPr fontId="2" type="noConversion"/>
  </si>
  <si>
    <t>주호</t>
    <phoneticPr fontId="2" type="noConversion"/>
  </si>
  <si>
    <t>통훈대부보령현감겸홍주진병마절제도위</t>
    <phoneticPr fontId="2" type="noConversion"/>
  </si>
  <si>
    <t>유천지</t>
    <phoneticPr fontId="2" type="noConversion"/>
  </si>
  <si>
    <t>노비</t>
    <phoneticPr fontId="2" type="noConversion"/>
  </si>
  <si>
    <t>양산</t>
    <phoneticPr fontId="2" type="noConversion"/>
  </si>
  <si>
    <t>김</t>
    <phoneticPr fontId="2" type="noConversion"/>
  </si>
  <si>
    <t>노직통정대부</t>
    <phoneticPr fontId="2" type="noConversion"/>
  </si>
  <si>
    <t>늦동</t>
    <phoneticPr fontId="2" type="noConversion"/>
  </si>
  <si>
    <t>김성고대자</t>
    <phoneticPr fontId="2" type="noConversion"/>
  </si>
  <si>
    <t>주호</t>
    <phoneticPr fontId="2" type="noConversion"/>
  </si>
  <si>
    <t>김자봉</t>
    <phoneticPr fontId="2" type="noConversion"/>
  </si>
  <si>
    <t>박춘의</t>
    <phoneticPr fontId="2" type="noConversion"/>
  </si>
  <si>
    <t>유황</t>
    <phoneticPr fontId="2" type="noConversion"/>
  </si>
  <si>
    <t>靑南</t>
    <phoneticPr fontId="2" type="noConversion"/>
  </si>
  <si>
    <t>김</t>
    <phoneticPr fontId="2" type="noConversion"/>
  </si>
  <si>
    <t>용택</t>
    <phoneticPr fontId="2" type="noConversion"/>
  </si>
  <si>
    <t>용재</t>
    <phoneticPr fontId="2" type="noConversion"/>
  </si>
  <si>
    <t>노립</t>
    <phoneticPr fontId="2" type="noConversion"/>
  </si>
  <si>
    <t>우</t>
    <phoneticPr fontId="2" type="noConversion"/>
  </si>
  <si>
    <t>용갑</t>
    <phoneticPr fontId="2" type="noConversion"/>
  </si>
  <si>
    <r>
      <rPr>
        <sz val="10"/>
        <rFont val="Arial"/>
        <family val="2"/>
      </rPr>
      <t>継</t>
    </r>
    <r>
      <rPr>
        <sz val="10"/>
        <rFont val="돋움"/>
        <family val="3"/>
        <charset val="129"/>
      </rPr>
      <t>興</t>
    </r>
  </si>
  <si>
    <t>김유성</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</si>
  <si>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</si>
  <si>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</si>
  <si>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</si>
  <si>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임순기</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</si>
  <si>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</si>
  <si>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</si>
  <si>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예도</t>
    <phoneticPr fontId="2" type="noConversion"/>
  </si>
  <si>
    <t>이계주</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</si>
  <si>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</si>
  <si>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</si>
  <si>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늦녀</t>
    <phoneticPr fontId="2" type="noConversion"/>
  </si>
  <si>
    <t>노직통정대부</t>
    <phoneticPr fontId="2" type="noConversion"/>
  </si>
  <si>
    <t>늦동</t>
    <phoneticPr fontId="2" type="noConversion"/>
  </si>
  <si>
    <t>예도</t>
    <phoneticPr fontId="2" type="noConversion"/>
  </si>
  <si>
    <t>學生</t>
    <phoneticPr fontId="2" type="noConversion"/>
  </si>
  <si>
    <t>학생</t>
    <phoneticPr fontId="2" type="noConversion"/>
  </si>
  <si>
    <t>노비</t>
    <phoneticPr fontId="2" type="noConversion"/>
  </si>
  <si>
    <t>이</t>
    <phoneticPr fontId="2" type="noConversion"/>
  </si>
  <si>
    <t>이후봉</t>
    <phoneticPr fontId="2" type="noConversion"/>
  </si>
  <si>
    <t>귀남</t>
    <phoneticPr fontId="2" type="noConversion"/>
  </si>
  <si>
    <t>늦동</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</si>
  <si>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</si>
  <si>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</si>
  <si>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예도</t>
    <phoneticPr fontId="2" type="noConversion"/>
  </si>
  <si>
    <t>이철</t>
    <phoneticPr fontId="2" type="noConversion"/>
  </si>
  <si>
    <t>이보</t>
    <phoneticPr fontId="2" type="noConversion"/>
  </si>
  <si>
    <t>과녀김소사대자</t>
    <phoneticPr fontId="2" type="noConversion"/>
  </si>
  <si>
    <t>김이선</t>
    <phoneticPr fontId="2" type="noConversion"/>
  </si>
  <si>
    <t>김</t>
    <phoneticPr fontId="2" type="noConversion"/>
  </si>
  <si>
    <t>소근노미</t>
    <phoneticPr fontId="2" type="noConversion"/>
  </si>
  <si>
    <t>차소근노미</t>
    <phoneticPr fontId="2" type="noConversion"/>
  </si>
  <si>
    <t>예도</t>
    <phoneticPr fontId="2" type="noConversion"/>
  </si>
  <si>
    <t>이철</t>
    <phoneticPr fontId="2" type="noConversion"/>
  </si>
  <si>
    <t>朴</t>
    <phoneticPr fontId="2" type="noConversion"/>
  </si>
  <si>
    <t>박</t>
    <phoneticPr fontId="2" type="noConversion"/>
  </si>
  <si>
    <t>김</t>
    <phoneticPr fontId="2" type="noConversion"/>
  </si>
  <si>
    <t>김해</t>
    <phoneticPr fontId="2" type="noConversion"/>
  </si>
  <si>
    <t>노제</t>
    <phoneticPr fontId="2" type="noConversion"/>
  </si>
  <si>
    <t>통훈대부보령현감겸홍주진관병마절제도위</t>
    <phoneticPr fontId="2" type="noConversion"/>
  </si>
  <si>
    <t>원복</t>
    <phoneticPr fontId="2" type="noConversion"/>
  </si>
  <si>
    <t>婢夫</t>
    <phoneticPr fontId="2" type="noConversion"/>
  </si>
  <si>
    <t>비부</t>
    <phoneticPr fontId="2" type="noConversion"/>
  </si>
  <si>
    <t>김명암</t>
    <phoneticPr fontId="2" type="noConversion"/>
  </si>
  <si>
    <t>주호</t>
    <phoneticPr fontId="2" type="noConversion"/>
  </si>
  <si>
    <r>
      <rPr>
        <sz val="10"/>
        <rFont val="Arial"/>
        <family val="2"/>
      </rPr>
      <t>継</t>
    </r>
    <r>
      <rPr>
        <sz val="10"/>
        <rFont val="돋움"/>
        <family val="3"/>
        <charset val="129"/>
      </rPr>
      <t>尙</t>
    </r>
  </si>
  <si>
    <t>김만중</t>
    <phoneticPr fontId="2" type="noConversion"/>
  </si>
  <si>
    <t>김후창</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</si>
  <si>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</si>
  <si>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</si>
  <si>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</si>
  <si>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노비</t>
    <phoneticPr fontId="2" type="noConversion"/>
  </si>
  <si>
    <t>김상경</t>
    <phoneticPr fontId="2" type="noConversion"/>
  </si>
  <si>
    <t>김해</t>
    <phoneticPr fontId="2" type="noConversion"/>
  </si>
  <si>
    <t>김</t>
    <phoneticPr fontId="2" type="noConversion"/>
  </si>
  <si>
    <t>구소근노미</t>
    <phoneticPr fontId="2" type="noConversion"/>
  </si>
  <si>
    <t>영장노제</t>
    <phoneticPr fontId="2" type="noConversion"/>
  </si>
  <si>
    <t>김익중</t>
    <phoneticPr fontId="2" type="noConversion"/>
  </si>
  <si>
    <t>김해</t>
    <phoneticPr fontId="2" type="noConversion"/>
  </si>
  <si>
    <t>김만철</t>
    <phoneticPr fontId="2" type="noConversion"/>
  </si>
  <si>
    <t>김광절</t>
    <phoneticPr fontId="2" type="noConversion"/>
  </si>
  <si>
    <t>주호</t>
    <phoneticPr fontId="2" type="noConversion"/>
  </si>
  <si>
    <t>이</t>
    <phoneticPr fontId="2" type="noConversion"/>
  </si>
  <si>
    <t>의령</t>
    <phoneticPr fontId="2" type="noConversion"/>
  </si>
  <si>
    <t>김인한</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</si>
  <si>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</si>
  <si>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</si>
  <si>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김후종</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</si>
  <si>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</si>
  <si>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</si>
  <si>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</si>
  <si>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</si>
  <si>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예도</t>
    <phoneticPr fontId="2" type="noConversion"/>
  </si>
  <si>
    <t>民先</t>
    <phoneticPr fontId="2" type="noConversion"/>
  </si>
  <si>
    <t>민선</t>
    <phoneticPr fontId="2" type="noConversion"/>
  </si>
  <si>
    <t>김하자</t>
    <phoneticPr fontId="2" type="noConversion"/>
  </si>
  <si>
    <t>김중백</t>
    <phoneticPr fontId="2" type="noConversion"/>
  </si>
  <si>
    <t>통훈대부행보령현감겸홍주진관병마절제도위</t>
    <phoneticPr fontId="2" type="noConversion"/>
  </si>
  <si>
    <t>김류</t>
    <phoneticPr fontId="2" type="noConversion"/>
  </si>
  <si>
    <t>나</t>
    <phoneticPr fontId="2" type="noConversion"/>
  </si>
  <si>
    <t>용서</t>
    <phoneticPr fontId="2" type="noConversion"/>
  </si>
  <si>
    <t>김도창</t>
    <phoneticPr fontId="2" type="noConversion"/>
  </si>
  <si>
    <t>용궁</t>
    <phoneticPr fontId="2" type="noConversion"/>
  </si>
  <si>
    <t>늦동</t>
    <phoneticPr fontId="2" type="noConversion"/>
  </si>
  <si>
    <t>가산유황군</t>
    <phoneticPr fontId="2" type="noConversion"/>
  </si>
  <si>
    <t>잔노미</t>
    <phoneticPr fontId="2" type="noConversion"/>
  </si>
  <si>
    <t>김후복</t>
    <phoneticPr fontId="2" type="noConversion"/>
  </si>
  <si>
    <t>김해</t>
    <phoneticPr fontId="2" type="noConversion"/>
  </si>
  <si>
    <t>김</t>
    <phoneticPr fontId="2" type="noConversion"/>
  </si>
  <si>
    <t>김해</t>
    <phoneticPr fontId="2" type="noConversion"/>
  </si>
  <si>
    <t>이순아</t>
    <phoneticPr fontId="2" type="noConversion"/>
  </si>
  <si>
    <r>
      <rPr>
        <sz val="10"/>
        <rFont val="MS PMincho"/>
        <family val="1"/>
        <charset val="128"/>
      </rPr>
      <t>觧</t>
    </r>
    <r>
      <rPr>
        <sz val="10"/>
        <rFont val="돋움"/>
        <family val="3"/>
        <charset val="129"/>
      </rPr>
      <t>北村</t>
    </r>
    <phoneticPr fontId="2" type="noConversion"/>
  </si>
  <si>
    <t>연찬</t>
    <phoneticPr fontId="2" type="noConversion"/>
  </si>
  <si>
    <t>주호</t>
    <phoneticPr fontId="2" type="noConversion"/>
  </si>
  <si>
    <t>김</t>
    <phoneticPr fontId="2" type="noConversion"/>
  </si>
  <si>
    <t>김원지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</si>
  <si>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</si>
  <si>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</si>
  <si>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</si>
  <si>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</si>
  <si>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</si>
  <si>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이선이</t>
    <phoneticPr fontId="2" type="noConversion"/>
  </si>
  <si>
    <t>이성대자</t>
    <phoneticPr fontId="2" type="noConversion"/>
  </si>
  <si>
    <t>노직</t>
    <phoneticPr fontId="2" type="noConversion"/>
  </si>
  <si>
    <t>작노미</t>
    <phoneticPr fontId="2" type="noConversion"/>
  </si>
  <si>
    <t>이일선</t>
    <phoneticPr fontId="2" type="noConversion"/>
  </si>
  <si>
    <t>자노미</t>
    <phoneticPr fontId="2" type="noConversion"/>
  </si>
  <si>
    <t>김조시</t>
    <phoneticPr fontId="2" type="noConversion"/>
  </si>
  <si>
    <t>김해</t>
    <phoneticPr fontId="2" type="noConversion"/>
  </si>
  <si>
    <t>임소근자</t>
    <phoneticPr fontId="2" type="noConversion"/>
  </si>
  <si>
    <t>나주</t>
    <phoneticPr fontId="2" type="noConversion"/>
  </si>
  <si>
    <t>난대</t>
    <phoneticPr fontId="2" type="noConversion"/>
  </si>
  <si>
    <t>이영필</t>
    <phoneticPr fontId="2" type="noConversion"/>
  </si>
  <si>
    <t>유인봉</t>
    <phoneticPr fontId="2" type="noConversion"/>
  </si>
  <si>
    <t>김</t>
    <phoneticPr fontId="2" type="noConversion"/>
  </si>
  <si>
    <t>김해</t>
    <phoneticPr fontId="2" type="noConversion"/>
  </si>
  <si>
    <t>주호</t>
    <phoneticPr fontId="2" type="noConversion"/>
  </si>
  <si>
    <t>임</t>
    <phoneticPr fontId="2" type="noConversion"/>
  </si>
  <si>
    <t>늦백</t>
    <phoneticPr fontId="2" type="noConversion"/>
  </si>
  <si>
    <t>김구</t>
    <phoneticPr fontId="2" type="noConversion"/>
  </si>
  <si>
    <t>김해</t>
    <phoneticPr fontId="2" type="noConversion"/>
  </si>
  <si>
    <t>늦세</t>
    <phoneticPr fontId="2" type="noConversion"/>
  </si>
  <si>
    <t>이사득</t>
    <phoneticPr fontId="2" type="noConversion"/>
  </si>
  <si>
    <t>여흥주</t>
    <phoneticPr fontId="2" type="noConversion"/>
  </si>
  <si>
    <t>권열남</t>
    <phoneticPr fontId="2" type="noConversion"/>
  </si>
  <si>
    <t>이민증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</si>
  <si>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</si>
  <si>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</si>
  <si>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이</t>
    <phoneticPr fontId="2" type="noConversion"/>
  </si>
  <si>
    <t>여수</t>
    <phoneticPr fontId="2" type="noConversion"/>
  </si>
  <si>
    <t>김억상</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</si>
  <si>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</si>
  <si>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</si>
  <si>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t>
    <phoneticPr fontId="2" type="noConversion"/>
  </si>
  <si>
    <t>김해</t>
    <phoneticPr fontId="2" type="noConversion"/>
  </si>
  <si>
    <t>열남</t>
    <phoneticPr fontId="2" type="noConversion"/>
  </si>
  <si>
    <t>이정선</t>
    <phoneticPr fontId="2" type="noConversion"/>
  </si>
  <si>
    <t>김해</t>
    <phoneticPr fontId="2" type="noConversion"/>
  </si>
  <si>
    <t>우예도</t>
    <phoneticPr fontId="2" type="noConversion"/>
  </si>
  <si>
    <t>여일남</t>
    <phoneticPr fontId="2" type="noConversion"/>
  </si>
  <si>
    <t>김대원</t>
    <phoneticPr fontId="2" type="noConversion"/>
  </si>
  <si>
    <t>노직</t>
    <phoneticPr fontId="2" type="noConversion"/>
  </si>
  <si>
    <t>영남</t>
    <phoneticPr fontId="2" type="noConversion"/>
  </si>
  <si>
    <t>이화랑</t>
    <phoneticPr fontId="2" type="noConversion"/>
  </si>
  <si>
    <t>예주</t>
    <phoneticPr fontId="2" type="noConversion"/>
  </si>
  <si>
    <t>주호</t>
    <phoneticPr fontId="2" type="noConversion"/>
  </si>
  <si>
    <t>노직</t>
    <phoneticPr fontId="2" type="noConversion"/>
  </si>
  <si>
    <t>이</t>
    <phoneticPr fontId="2" type="noConversion"/>
  </si>
  <si>
    <t>이</t>
    <phoneticPr fontId="2" type="noConversion"/>
  </si>
  <si>
    <t>대국</t>
    <phoneticPr fontId="2" type="noConversion"/>
  </si>
  <si>
    <t>김대립</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</si>
  <si>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</si>
  <si>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</si>
  <si>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김복지</t>
    <phoneticPr fontId="2" type="noConversion"/>
  </si>
  <si>
    <t>잔노미</t>
    <phoneticPr fontId="2" type="noConversion"/>
  </si>
  <si>
    <t>빈광국</t>
    <phoneticPr fontId="2" type="noConversion"/>
  </si>
  <si>
    <t>최잔노미</t>
    <phoneticPr fontId="2" type="noConversion"/>
  </si>
  <si>
    <t>거</t>
    <phoneticPr fontId="2" type="noConversion"/>
  </si>
  <si>
    <t>신녕</t>
    <phoneticPr fontId="2" type="noConversion"/>
  </si>
  <si>
    <t>1所生</t>
    <phoneticPr fontId="2" type="noConversion"/>
  </si>
  <si>
    <t>2所生</t>
    <phoneticPr fontId="2" type="noConversion"/>
  </si>
  <si>
    <t>3所生</t>
    <phoneticPr fontId="2" type="noConversion"/>
  </si>
  <si>
    <t>거</t>
    <phoneticPr fontId="2" type="noConversion"/>
  </si>
  <si>
    <t>신녕</t>
    <phoneticPr fontId="2" type="noConversion"/>
  </si>
  <si>
    <t>等5口居</t>
    <phoneticPr fontId="2" type="noConversion"/>
  </si>
  <si>
    <t>등5구거</t>
    <phoneticPr fontId="2" type="noConversion"/>
  </si>
  <si>
    <t>어인노미</t>
    <phoneticPr fontId="2" type="noConversion"/>
  </si>
  <si>
    <t>김옥선</t>
    <phoneticPr fontId="2" type="noConversion"/>
  </si>
  <si>
    <t>김대석</t>
    <phoneticPr fontId="2" type="noConversion"/>
  </si>
  <si>
    <t>김</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</si>
  <si>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</si>
  <si>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</si>
  <si>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</si>
  <si>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女</t>
    <phoneticPr fontId="2" type="noConversion"/>
  </si>
  <si>
    <t>녀</t>
    <phoneticPr fontId="2" type="noConversion"/>
  </si>
  <si>
    <t>이형춘</t>
    <phoneticPr fontId="2" type="noConversion"/>
  </si>
  <si>
    <t>김해</t>
    <phoneticPr fontId="2" type="noConversion"/>
  </si>
  <si>
    <t>김명돌</t>
    <phoneticPr fontId="2" type="noConversion"/>
  </si>
  <si>
    <t>정만</t>
    <phoneticPr fontId="2" type="noConversion"/>
  </si>
  <si>
    <r>
      <t>金正</t>
    </r>
    <r>
      <rPr>
        <sz val="10"/>
        <rFont val="새바탕"/>
        <family val="1"/>
        <charset val="129"/>
      </rPr>
      <t>礼</t>
    </r>
  </si>
  <si>
    <t>노제</t>
    <phoneticPr fontId="2" type="noConversion"/>
  </si>
  <si>
    <t>김</t>
    <phoneticPr fontId="2" type="noConversion"/>
  </si>
  <si>
    <t>김선남</t>
    <phoneticPr fontId="2" type="noConversion"/>
  </si>
  <si>
    <t>김해</t>
    <phoneticPr fontId="2" type="noConversion"/>
  </si>
  <si>
    <t>김</t>
    <phoneticPr fontId="2" type="noConversion"/>
  </si>
  <si>
    <t>임사철</t>
    <phoneticPr fontId="2" type="noConversion"/>
  </si>
  <si>
    <t>나주</t>
    <phoneticPr fontId="2" type="noConversion"/>
  </si>
  <si>
    <t>복지</t>
    <phoneticPr fontId="2" type="noConversion"/>
  </si>
  <si>
    <t>잔노미</t>
    <phoneticPr fontId="2" type="noConversion"/>
  </si>
  <si>
    <t>이일선</t>
    <phoneticPr fontId="2" type="noConversion"/>
  </si>
  <si>
    <t>연삼</t>
    <phoneticPr fontId="2" type="noConversion"/>
  </si>
  <si>
    <t>나주</t>
    <phoneticPr fontId="2" type="noConversion"/>
  </si>
  <si>
    <t>김차분</t>
    <phoneticPr fontId="2" type="noConversion"/>
  </si>
  <si>
    <t>이천강</t>
    <phoneticPr fontId="2" type="noConversion"/>
  </si>
  <si>
    <t>김은산</t>
    <phoneticPr fontId="2" type="noConversion"/>
  </si>
  <si>
    <t>이보</t>
    <phoneticPr fontId="2" type="noConversion"/>
  </si>
  <si>
    <t>연남</t>
    <phoneticPr fontId="2" type="noConversion"/>
  </si>
  <si>
    <t>노제김태원고대자</t>
    <phoneticPr fontId="2" type="noConversion"/>
  </si>
  <si>
    <t>金</t>
    <phoneticPr fontId="2" type="noConversion"/>
  </si>
  <si>
    <t>김해</t>
    <phoneticPr fontId="2" type="noConversion"/>
  </si>
  <si>
    <t>절충장군행용양위부호군</t>
    <phoneticPr fontId="2" type="noConversion"/>
  </si>
  <si>
    <t>이괴백</t>
    <phoneticPr fontId="2" type="noConversion"/>
  </si>
  <si>
    <t>김노미</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</si>
  <si>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</si>
  <si>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</si>
  <si>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</si>
  <si>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김자노미</t>
    <phoneticPr fontId="2" type="noConversion"/>
  </si>
  <si>
    <t>김시망</t>
    <phoneticPr fontId="2" type="noConversion"/>
  </si>
  <si>
    <t>김해</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</si>
  <si>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</si>
  <si>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</si>
  <si>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주호</t>
    <phoneticPr fontId="2" type="noConversion"/>
  </si>
  <si>
    <t>김해</t>
    <phoneticPr fontId="2" type="noConversion"/>
  </si>
  <si>
    <t>절충장군행용양위부호군</t>
    <phoneticPr fontId="2" type="noConversion"/>
  </si>
  <si>
    <t>양성</t>
    <phoneticPr fontId="2" type="noConversion"/>
  </si>
  <si>
    <t>유팽로</t>
    <phoneticPr fontId="2" type="noConversion"/>
  </si>
  <si>
    <t>김해필</t>
    <phoneticPr fontId="2" type="noConversion"/>
  </si>
  <si>
    <t>김해</t>
    <phoneticPr fontId="2" type="noConversion"/>
  </si>
  <si>
    <t>김돌복</t>
    <phoneticPr fontId="2" type="noConversion"/>
  </si>
  <si>
    <t>이보</t>
    <phoneticPr fontId="2" type="noConversion"/>
  </si>
  <si>
    <t>이</t>
    <phoneticPr fontId="2" type="noConversion"/>
  </si>
  <si>
    <t>늦석</t>
    <phoneticPr fontId="2" type="noConversion"/>
  </si>
  <si>
    <r>
      <rPr>
        <sz val="10"/>
        <rFont val="MS PMincho"/>
        <family val="1"/>
        <charset val="128"/>
      </rPr>
      <t>觧</t>
    </r>
    <r>
      <rPr>
        <sz val="10"/>
        <rFont val="돋움"/>
        <family val="3"/>
        <charset val="129"/>
      </rPr>
      <t>北村</t>
    </r>
    <phoneticPr fontId="2" type="noConversion"/>
  </si>
  <si>
    <t>해북촌</t>
    <phoneticPr fontId="2" type="noConversion"/>
  </si>
  <si>
    <t>작ㄴ노미</t>
    <phoneticPr fontId="2" type="noConversion"/>
  </si>
</sst>
</file>

<file path=xl/styles.xml><?xml version="1.0" encoding="utf-8"?>
<styleSheet xmlns="http://schemas.openxmlformats.org/spreadsheetml/2006/main">
  <fonts count="12">
    <font>
      <sz val="11"/>
      <color theme="1"/>
      <name val="맑은 고딕"/>
      <family val="2"/>
      <charset val="129"/>
      <scheme val="minor"/>
    </font>
    <font>
      <sz val="8"/>
      <name val="맑은 고딕"/>
      <family val="2"/>
      <charset val="129"/>
      <scheme val="minor"/>
    </font>
    <font>
      <sz val="8"/>
      <name val="돋움"/>
      <family val="3"/>
      <charset val="129"/>
    </font>
    <font>
      <sz val="10"/>
      <name val="MS PMincho"/>
      <family val="1"/>
      <charset val="128"/>
    </font>
    <font>
      <sz val="10"/>
      <name val="Arial"/>
      <family val="2"/>
    </font>
    <font>
      <sz val="10"/>
      <name val="새바탕"/>
      <family val="1"/>
      <charset val="129"/>
    </font>
    <font>
      <sz val="10"/>
      <name val="NSimSun"/>
      <family val="3"/>
      <charset val="134"/>
    </font>
    <font>
      <sz val="10"/>
      <name val="MS Gothic"/>
      <family val="3"/>
      <charset val="128"/>
    </font>
    <font>
      <u/>
      <sz val="11"/>
      <color theme="10"/>
      <name val="맑은 고딕"/>
      <family val="3"/>
      <charset val="129"/>
    </font>
    <font>
      <b/>
      <sz val="10"/>
      <name val="돋움"/>
      <family val="3"/>
      <charset val="129"/>
    </font>
    <font>
      <sz val="10"/>
      <name val="돋움"/>
      <family val="3"/>
      <charset val="129"/>
    </font>
    <font>
      <sz val="10"/>
      <color indexed="12"/>
      <name val="돋움"/>
      <family val="3"/>
      <charset val="129"/>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7">
    <xf numFmtId="0" fontId="0" fillId="0" borderId="0" xfId="0">
      <alignment vertical="center"/>
    </xf>
    <xf numFmtId="0" fontId="9" fillId="2" borderId="0" xfId="0" applyFont="1" applyFill="1" applyAlignment="1">
      <alignment horizontal="center" vertical="top"/>
    </xf>
    <xf numFmtId="0" fontId="9" fillId="2" borderId="0" xfId="0" applyFont="1" applyFill="1" applyAlignment="1">
      <alignment horizontal="center" vertical="top" wrapText="1"/>
    </xf>
    <xf numFmtId="0" fontId="9" fillId="2" borderId="0" xfId="0" applyFont="1" applyFill="1" applyBorder="1" applyAlignment="1">
      <alignment horizontal="center" vertical="top" wrapText="1"/>
    </xf>
    <xf numFmtId="0" fontId="10" fillId="0" borderId="0" xfId="0" applyFont="1" applyAlignment="1">
      <alignment vertical="top" wrapText="1"/>
    </xf>
    <xf numFmtId="0" fontId="10" fillId="0" borderId="0" xfId="0" applyFont="1" applyAlignment="1">
      <alignment vertical="top"/>
    </xf>
    <xf numFmtId="0" fontId="11" fillId="0" borderId="0" xfId="1" applyFont="1" applyAlignment="1" applyProtection="1">
      <alignment vertical="top"/>
    </xf>
  </cellXfs>
  <cellStyles count="2">
    <cellStyle name="표준" xfId="0" builtinId="0"/>
    <cellStyle name="하이퍼링크"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3112"/>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38.25" defaultRowHeight="13.5" customHeight="1"/>
  <cols>
    <col min="1" max="1" width="15.875" style="5" bestFit="1" customWidth="1"/>
    <col min="2" max="2" width="4.625" style="4" customWidth="1"/>
    <col min="3" max="4" width="6.625" style="4" customWidth="1"/>
    <col min="5" max="6" width="4.625" style="4" customWidth="1"/>
    <col min="7" max="8" width="6.625" style="4" customWidth="1"/>
    <col min="9" max="9" width="3.625" style="4" customWidth="1"/>
    <col min="10" max="11" width="10.625" style="4" customWidth="1"/>
    <col min="12" max="12" width="3.625" style="4" customWidth="1"/>
    <col min="13" max="14" width="9.625" style="4" customWidth="1"/>
    <col min="15" max="16" width="5.625" style="4" customWidth="1"/>
    <col min="17" max="18" width="20.625" style="4" customWidth="1"/>
    <col min="19" max="20" width="10.625" style="4" customWidth="1"/>
    <col min="21" max="22" width="25.625" style="4" customWidth="1"/>
    <col min="23" max="24" width="2.625" style="4" customWidth="1"/>
    <col min="25" max="28" width="10.625" style="4" customWidth="1"/>
    <col min="29" max="31" width="4.625" style="4" customWidth="1"/>
    <col min="32" max="35" width="15.625" style="4" customWidth="1"/>
    <col min="36" max="37" width="2.625" style="4" customWidth="1"/>
    <col min="38" max="39" width="4.625" style="4" customWidth="1"/>
    <col min="40" max="45" width="10.625" style="4" customWidth="1"/>
    <col min="46" max="47" width="25.625" style="4" customWidth="1"/>
    <col min="48" max="57" width="10.625" style="4" customWidth="1"/>
    <col min="58" max="58" width="5.625" style="4" customWidth="1"/>
    <col min="59" max="60" width="25.625" style="4" customWidth="1"/>
    <col min="61" max="62" width="10.625" style="4" customWidth="1"/>
    <col min="63" max="64" width="25.625" style="4" customWidth="1"/>
    <col min="65" max="66" width="10.625" style="4" customWidth="1"/>
    <col min="67" max="68" width="25.625" style="4" customWidth="1"/>
    <col min="69" max="70" width="10.625" style="4" customWidth="1"/>
    <col min="71" max="72" width="4.625" style="4" customWidth="1"/>
    <col min="73" max="73" width="30.625" style="4" customWidth="1"/>
    <col min="74" max="16384" width="38.25" style="4"/>
  </cols>
  <sheetData>
    <row r="1" spans="1:73" s="2" customFormat="1" ht="13.5" customHeight="1">
      <c r="A1" s="1" t="s">
        <v>0</v>
      </c>
      <c r="B1" s="2" t="s">
        <v>1</v>
      </c>
      <c r="C1" s="2" t="s">
        <v>2</v>
      </c>
      <c r="D1" s="2" t="s">
        <v>3</v>
      </c>
      <c r="E1" s="2" t="s">
        <v>4</v>
      </c>
      <c r="F1" s="2" t="s">
        <v>5</v>
      </c>
      <c r="G1" s="2" t="s">
        <v>6</v>
      </c>
      <c r="H1" s="2" t="s">
        <v>7</v>
      </c>
      <c r="I1" s="2" t="s">
        <v>8</v>
      </c>
      <c r="J1" s="2" t="s">
        <v>9</v>
      </c>
      <c r="K1" s="2" t="s">
        <v>10</v>
      </c>
      <c r="L1" s="2" t="s">
        <v>11</v>
      </c>
      <c r="M1" s="3" t="s">
        <v>10287</v>
      </c>
      <c r="N1" s="3" t="s">
        <v>10200</v>
      </c>
      <c r="O1" s="2" t="s">
        <v>12</v>
      </c>
      <c r="P1" s="2" t="s">
        <v>13</v>
      </c>
      <c r="Q1" s="2"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c r="AK1" s="2" t="s">
        <v>34</v>
      </c>
      <c r="AL1" s="2" t="s">
        <v>35</v>
      </c>
      <c r="AM1" s="2" t="s">
        <v>36</v>
      </c>
      <c r="AN1" s="2" t="s">
        <v>37</v>
      </c>
      <c r="AO1" s="2" t="s">
        <v>38</v>
      </c>
      <c r="AP1" s="2" t="s">
        <v>39</v>
      </c>
      <c r="AQ1" s="2" t="s">
        <v>40</v>
      </c>
      <c r="AR1" s="2" t="s">
        <v>41</v>
      </c>
      <c r="AS1" s="2" t="s">
        <v>42</v>
      </c>
      <c r="AT1" s="2" t="s">
        <v>43</v>
      </c>
      <c r="AU1" s="2" t="s">
        <v>44</v>
      </c>
      <c r="AV1" s="2" t="s">
        <v>45</v>
      </c>
      <c r="AW1" s="2" t="s">
        <v>46</v>
      </c>
      <c r="AX1" s="2" t="s">
        <v>47</v>
      </c>
      <c r="AY1" s="2" t="s">
        <v>48</v>
      </c>
      <c r="AZ1" s="2" t="s">
        <v>49</v>
      </c>
      <c r="BA1" s="2" t="s">
        <v>50</v>
      </c>
      <c r="BB1" s="2" t="s">
        <v>51</v>
      </c>
      <c r="BC1" s="2" t="s">
        <v>52</v>
      </c>
      <c r="BD1" s="2" t="s">
        <v>53</v>
      </c>
      <c r="BE1" s="2" t="s">
        <v>54</v>
      </c>
      <c r="BF1" s="2" t="s">
        <v>55</v>
      </c>
      <c r="BG1" s="2" t="s">
        <v>56</v>
      </c>
      <c r="BH1" s="2" t="s">
        <v>57</v>
      </c>
      <c r="BI1" s="2" t="s">
        <v>58</v>
      </c>
      <c r="BJ1" s="2" t="s">
        <v>59</v>
      </c>
      <c r="BK1" s="2" t="s">
        <v>60</v>
      </c>
      <c r="BL1" s="2" t="s">
        <v>61</v>
      </c>
      <c r="BM1" s="2" t="s">
        <v>62</v>
      </c>
      <c r="BN1" s="2" t="s">
        <v>63</v>
      </c>
      <c r="BO1" s="2" t="s">
        <v>64</v>
      </c>
      <c r="BP1" s="2" t="s">
        <v>65</v>
      </c>
      <c r="BQ1" s="2" t="s">
        <v>66</v>
      </c>
      <c r="BR1" s="2" t="s">
        <v>67</v>
      </c>
      <c r="BS1" s="2" t="s">
        <v>68</v>
      </c>
      <c r="BT1" s="2" t="s">
        <v>69</v>
      </c>
      <c r="BU1" s="2" t="s">
        <v>10288</v>
      </c>
    </row>
    <row r="2" spans="1:73" ht="13.5" customHeight="1">
      <c r="A2" s="6" t="str">
        <f>HYPERLINK("http://kyu.snu.ac.kr/sdhj/index.jsp?type=hj/GK14618_00IM0001_011b.jpg","1789_해북촌_011b")</f>
        <v>1789_해북촌_011b</v>
      </c>
      <c r="B2" s="4">
        <v>1789</v>
      </c>
      <c r="C2" s="4" t="s">
        <v>10289</v>
      </c>
      <c r="D2" s="4" t="s">
        <v>10290</v>
      </c>
      <c r="E2" s="4">
        <v>1</v>
      </c>
      <c r="F2" s="4">
        <v>1</v>
      </c>
      <c r="G2" s="4" t="s">
        <v>10291</v>
      </c>
      <c r="H2" s="4" t="s">
        <v>10292</v>
      </c>
      <c r="I2" s="4">
        <v>1</v>
      </c>
      <c r="J2" s="4" t="s">
        <v>70</v>
      </c>
      <c r="K2" s="4" t="s">
        <v>71</v>
      </c>
      <c r="L2" s="4">
        <v>1</v>
      </c>
      <c r="M2" s="4" t="s">
        <v>72</v>
      </c>
      <c r="N2" s="4" t="s">
        <v>73</v>
      </c>
      <c r="T2" s="4" t="s">
        <v>10293</v>
      </c>
      <c r="U2" s="4" t="s">
        <v>74</v>
      </c>
      <c r="V2" s="4" t="s">
        <v>75</v>
      </c>
      <c r="W2" s="4" t="s">
        <v>76</v>
      </c>
      <c r="X2" s="4" t="s">
        <v>10294</v>
      </c>
      <c r="Y2" s="4" t="s">
        <v>77</v>
      </c>
      <c r="Z2" s="4" t="s">
        <v>78</v>
      </c>
      <c r="AC2" s="4">
        <v>75</v>
      </c>
      <c r="AD2" s="4" t="s">
        <v>79</v>
      </c>
      <c r="AE2" s="4" t="s">
        <v>80</v>
      </c>
      <c r="AJ2" s="4" t="s">
        <v>33</v>
      </c>
      <c r="AK2" s="4" t="s">
        <v>34</v>
      </c>
      <c r="AL2" s="4" t="s">
        <v>81</v>
      </c>
      <c r="AM2" s="4" t="s">
        <v>10295</v>
      </c>
      <c r="AT2" s="4" t="s">
        <v>82</v>
      </c>
      <c r="AU2" s="4" t="s">
        <v>83</v>
      </c>
      <c r="AV2" s="4" t="s">
        <v>84</v>
      </c>
      <c r="AW2" s="4" t="s">
        <v>85</v>
      </c>
      <c r="BG2" s="4" t="s">
        <v>82</v>
      </c>
      <c r="BH2" s="4" t="s">
        <v>83</v>
      </c>
      <c r="BI2" s="4" t="s">
        <v>86</v>
      </c>
      <c r="BJ2" s="4" t="s">
        <v>87</v>
      </c>
      <c r="BK2" s="4" t="s">
        <v>88</v>
      </c>
      <c r="BL2" s="4" t="s">
        <v>89</v>
      </c>
      <c r="BM2" s="4" t="s">
        <v>90</v>
      </c>
      <c r="BN2" s="4" t="s">
        <v>91</v>
      </c>
      <c r="BO2" s="4" t="s">
        <v>82</v>
      </c>
      <c r="BP2" s="4" t="s">
        <v>83</v>
      </c>
      <c r="BQ2" s="4" t="s">
        <v>92</v>
      </c>
      <c r="BR2" s="4" t="s">
        <v>93</v>
      </c>
      <c r="BS2" s="4" t="s">
        <v>94</v>
      </c>
      <c r="BT2" s="4" t="s">
        <v>95</v>
      </c>
    </row>
    <row r="3" spans="1:73" ht="13.5" customHeight="1">
      <c r="A3" s="6" t="str">
        <f>HYPERLINK("http://kyu.snu.ac.kr/sdhj/index.jsp?type=hj/GK14618_00IM0001_011b.jpg","1789_해북촌_011b")</f>
        <v>1789_해북촌_011b</v>
      </c>
      <c r="B3" s="4">
        <v>1789</v>
      </c>
      <c r="C3" s="4" t="s">
        <v>10296</v>
      </c>
      <c r="D3" s="4" t="s">
        <v>10297</v>
      </c>
      <c r="E3" s="4">
        <v>2</v>
      </c>
      <c r="F3" s="4">
        <v>1</v>
      </c>
      <c r="G3" s="4" t="s">
        <v>96</v>
      </c>
      <c r="H3" s="4" t="s">
        <v>97</v>
      </c>
      <c r="I3" s="4">
        <v>1</v>
      </c>
      <c r="L3" s="4">
        <v>1</v>
      </c>
      <c r="M3" s="4" t="s">
        <v>72</v>
      </c>
      <c r="N3" s="4" t="s">
        <v>73</v>
      </c>
      <c r="S3" s="4" t="s">
        <v>98</v>
      </c>
      <c r="T3" s="4" t="s">
        <v>99</v>
      </c>
      <c r="W3" s="4" t="s">
        <v>100</v>
      </c>
      <c r="X3" s="4" t="s">
        <v>101</v>
      </c>
      <c r="Y3" s="4" t="s">
        <v>102</v>
      </c>
      <c r="Z3" s="4" t="s">
        <v>103</v>
      </c>
      <c r="AC3" s="4">
        <v>71</v>
      </c>
      <c r="AD3" s="4" t="s">
        <v>104</v>
      </c>
      <c r="AE3" s="4" t="s">
        <v>105</v>
      </c>
      <c r="AJ3" s="4" t="s">
        <v>106</v>
      </c>
      <c r="AK3" s="4" t="s">
        <v>107</v>
      </c>
      <c r="AL3" s="4" t="s">
        <v>108</v>
      </c>
      <c r="AM3" s="4" t="s">
        <v>109</v>
      </c>
      <c r="AT3" s="4" t="s">
        <v>82</v>
      </c>
      <c r="AU3" s="4" t="s">
        <v>83</v>
      </c>
      <c r="AV3" s="4" t="s">
        <v>110</v>
      </c>
      <c r="AW3" s="4" t="s">
        <v>111</v>
      </c>
      <c r="BG3" s="4" t="s">
        <v>82</v>
      </c>
      <c r="BH3" s="4" t="s">
        <v>83</v>
      </c>
      <c r="BI3" s="4" t="s">
        <v>112</v>
      </c>
      <c r="BJ3" s="4" t="s">
        <v>113</v>
      </c>
      <c r="BK3" s="4" t="s">
        <v>82</v>
      </c>
      <c r="BL3" s="4" t="s">
        <v>83</v>
      </c>
      <c r="BM3" s="4" t="s">
        <v>114</v>
      </c>
      <c r="BN3" s="4" t="s">
        <v>115</v>
      </c>
      <c r="BO3" s="4" t="s">
        <v>82</v>
      </c>
      <c r="BP3" s="4" t="s">
        <v>83</v>
      </c>
      <c r="BQ3" s="4" t="s">
        <v>116</v>
      </c>
      <c r="BR3" s="4" t="s">
        <v>10298</v>
      </c>
      <c r="BS3" s="4" t="s">
        <v>117</v>
      </c>
      <c r="BT3" s="4" t="s">
        <v>118</v>
      </c>
    </row>
    <row r="4" spans="1:73" ht="13.5" customHeight="1">
      <c r="A4" s="6" t="str">
        <f>HYPERLINK("http://kyu.snu.ac.kr/sdhj/index.jsp?type=hj/GK14618_00IM0001_011b.jpg","1789_해북촌_011b")</f>
        <v>1789_해북촌_011b</v>
      </c>
      <c r="B4" s="4">
        <v>1789</v>
      </c>
      <c r="C4" s="4" t="s">
        <v>10299</v>
      </c>
      <c r="D4" s="4" t="s">
        <v>10300</v>
      </c>
      <c r="E4" s="4">
        <v>3</v>
      </c>
      <c r="F4" s="4">
        <v>1</v>
      </c>
      <c r="G4" s="4" t="s">
        <v>96</v>
      </c>
      <c r="H4" s="4" t="s">
        <v>97</v>
      </c>
      <c r="I4" s="4">
        <v>1</v>
      </c>
      <c r="L4" s="4">
        <v>1</v>
      </c>
      <c r="M4" s="4" t="s">
        <v>72</v>
      </c>
      <c r="N4" s="4" t="s">
        <v>73</v>
      </c>
      <c r="T4" s="4" t="s">
        <v>10301</v>
      </c>
      <c r="U4" s="4" t="s">
        <v>119</v>
      </c>
      <c r="V4" s="4" t="s">
        <v>120</v>
      </c>
      <c r="Y4" s="4" t="s">
        <v>121</v>
      </c>
      <c r="Z4" s="4" t="s">
        <v>122</v>
      </c>
      <c r="AF4" s="4" t="s">
        <v>123</v>
      </c>
      <c r="AG4" s="4" t="s">
        <v>124</v>
      </c>
    </row>
    <row r="5" spans="1:73" ht="13.5" customHeight="1">
      <c r="A5" s="6" t="str">
        <f>HYPERLINK("http://kyu.snu.ac.kr/sdhj/index.jsp?type=hj/GK14618_00IM0001_011b.jpg","1789_해북촌_011b")</f>
        <v>1789_해북촌_011b</v>
      </c>
      <c r="B5" s="4">
        <v>1789</v>
      </c>
      <c r="C5" s="4" t="s">
        <v>10302</v>
      </c>
      <c r="D5" s="4" t="s">
        <v>10303</v>
      </c>
      <c r="E5" s="4">
        <v>4</v>
      </c>
      <c r="F5" s="4">
        <v>1</v>
      </c>
      <c r="G5" s="4" t="s">
        <v>96</v>
      </c>
      <c r="H5" s="4" t="s">
        <v>97</v>
      </c>
      <c r="I5" s="4">
        <v>1</v>
      </c>
      <c r="L5" s="4">
        <v>1</v>
      </c>
      <c r="M5" s="4" t="s">
        <v>72</v>
      </c>
      <c r="N5" s="4" t="s">
        <v>73</v>
      </c>
      <c r="T5" s="4" t="s">
        <v>10301</v>
      </c>
      <c r="U5" s="4" t="s">
        <v>119</v>
      </c>
      <c r="V5" s="4" t="s">
        <v>120</v>
      </c>
      <c r="Y5" s="4" t="s">
        <v>125</v>
      </c>
      <c r="Z5" s="4" t="s">
        <v>126</v>
      </c>
      <c r="AC5" s="4">
        <v>52</v>
      </c>
      <c r="AD5" s="4" t="s">
        <v>127</v>
      </c>
      <c r="AE5" s="4" t="s">
        <v>128</v>
      </c>
    </row>
    <row r="6" spans="1:73" ht="13.5" customHeight="1">
      <c r="A6" s="6" t="str">
        <f>HYPERLINK("http://kyu.snu.ac.kr/sdhj/index.jsp?type=hj/GK14618_00IM0001_011b.jpg","1789_해북촌_011b")</f>
        <v>1789_해북촌_011b</v>
      </c>
      <c r="B6" s="4">
        <v>1789</v>
      </c>
      <c r="C6" s="4" t="s">
        <v>10302</v>
      </c>
      <c r="D6" s="4" t="s">
        <v>10303</v>
      </c>
      <c r="E6" s="4">
        <v>5</v>
      </c>
      <c r="F6" s="4">
        <v>1</v>
      </c>
      <c r="G6" s="4" t="s">
        <v>96</v>
      </c>
      <c r="H6" s="4" t="s">
        <v>97</v>
      </c>
      <c r="I6" s="4">
        <v>1</v>
      </c>
      <c r="L6" s="4">
        <v>1</v>
      </c>
      <c r="M6" s="4" t="s">
        <v>72</v>
      </c>
      <c r="N6" s="4" t="s">
        <v>73</v>
      </c>
      <c r="T6" s="4" t="s">
        <v>10301</v>
      </c>
      <c r="U6" s="4" t="s">
        <v>129</v>
      </c>
      <c r="V6" s="4" t="s">
        <v>130</v>
      </c>
      <c r="Y6" s="4" t="s">
        <v>131</v>
      </c>
      <c r="Z6" s="4" t="s">
        <v>132</v>
      </c>
      <c r="AC6" s="4">
        <v>68</v>
      </c>
      <c r="AD6" s="4" t="s">
        <v>133</v>
      </c>
      <c r="AE6" s="4" t="s">
        <v>134</v>
      </c>
    </row>
    <row r="7" spans="1:73" ht="13.5" customHeight="1">
      <c r="A7" s="6" t="str">
        <f>HYPERLINK("http://kyu.snu.ac.kr/sdhj/index.jsp?type=hj/GK14618_00IM0001_011b.jpg","1789_해북촌_011b")</f>
        <v>1789_해북촌_011b</v>
      </c>
      <c r="B7" s="4">
        <v>1789</v>
      </c>
      <c r="C7" s="4" t="s">
        <v>10302</v>
      </c>
      <c r="D7" s="4" t="s">
        <v>10303</v>
      </c>
      <c r="E7" s="4">
        <v>6</v>
      </c>
      <c r="F7" s="4">
        <v>1</v>
      </c>
      <c r="G7" s="4" t="s">
        <v>96</v>
      </c>
      <c r="H7" s="4" t="s">
        <v>97</v>
      </c>
      <c r="I7" s="4">
        <v>1</v>
      </c>
      <c r="L7" s="4">
        <v>2</v>
      </c>
      <c r="M7" s="4" t="s">
        <v>10304</v>
      </c>
      <c r="N7" s="4" t="s">
        <v>10305</v>
      </c>
      <c r="Q7" s="4" t="s">
        <v>135</v>
      </c>
      <c r="R7" s="4" t="s">
        <v>10306</v>
      </c>
      <c r="T7" s="4" t="s">
        <v>10307</v>
      </c>
      <c r="W7" s="4" t="s">
        <v>10308</v>
      </c>
      <c r="X7" s="4" t="s">
        <v>10309</v>
      </c>
      <c r="Y7" s="4" t="s">
        <v>136</v>
      </c>
      <c r="Z7" s="4" t="s">
        <v>137</v>
      </c>
      <c r="AA7" s="4" t="s">
        <v>138</v>
      </c>
      <c r="AB7" s="4" t="s">
        <v>139</v>
      </c>
      <c r="AC7" s="4">
        <v>33</v>
      </c>
      <c r="AD7" s="4" t="s">
        <v>140</v>
      </c>
      <c r="AE7" s="4" t="s">
        <v>141</v>
      </c>
      <c r="AJ7" s="4" t="s">
        <v>33</v>
      </c>
      <c r="AK7" s="4" t="s">
        <v>34</v>
      </c>
      <c r="AL7" s="4" t="s">
        <v>142</v>
      </c>
      <c r="AM7" s="4" t="s">
        <v>143</v>
      </c>
      <c r="AT7" s="4" t="s">
        <v>82</v>
      </c>
      <c r="AU7" s="4" t="s">
        <v>83</v>
      </c>
      <c r="AV7" s="4" t="s">
        <v>144</v>
      </c>
      <c r="AW7" s="4" t="s">
        <v>145</v>
      </c>
      <c r="BG7" s="4" t="s">
        <v>146</v>
      </c>
      <c r="BH7" s="4" t="s">
        <v>147</v>
      </c>
      <c r="BI7" s="4" t="s">
        <v>148</v>
      </c>
      <c r="BJ7" s="4" t="s">
        <v>149</v>
      </c>
      <c r="BK7" s="4" t="s">
        <v>150</v>
      </c>
      <c r="BL7" s="4" t="s">
        <v>151</v>
      </c>
      <c r="BM7" s="4" t="s">
        <v>152</v>
      </c>
      <c r="BN7" s="4" t="s">
        <v>153</v>
      </c>
      <c r="BO7" s="4" t="s">
        <v>82</v>
      </c>
      <c r="BP7" s="4" t="s">
        <v>83</v>
      </c>
      <c r="BQ7" s="4" t="s">
        <v>154</v>
      </c>
      <c r="BR7" s="4" t="s">
        <v>155</v>
      </c>
      <c r="BS7" s="4" t="s">
        <v>156</v>
      </c>
      <c r="BT7" s="4" t="s">
        <v>157</v>
      </c>
    </row>
    <row r="8" spans="1:73" ht="13.5" customHeight="1">
      <c r="A8" s="6" t="str">
        <f>HYPERLINK("http://kyu.snu.ac.kr/sdhj/index.jsp?type=hj/GK14618_00IM0001_011b.jpg","1789_해북촌_011b")</f>
        <v>1789_해북촌_011b</v>
      </c>
      <c r="B8" s="4">
        <v>1789</v>
      </c>
      <c r="C8" s="4" t="s">
        <v>10310</v>
      </c>
      <c r="D8" s="4" t="s">
        <v>10311</v>
      </c>
      <c r="E8" s="4">
        <v>7</v>
      </c>
      <c r="F8" s="4">
        <v>1</v>
      </c>
      <c r="G8" s="4" t="s">
        <v>96</v>
      </c>
      <c r="H8" s="4" t="s">
        <v>97</v>
      </c>
      <c r="I8" s="4">
        <v>1</v>
      </c>
      <c r="L8" s="4">
        <v>2</v>
      </c>
      <c r="M8" s="4" t="s">
        <v>158</v>
      </c>
      <c r="N8" s="4" t="s">
        <v>159</v>
      </c>
      <c r="S8" s="4" t="s">
        <v>98</v>
      </c>
      <c r="T8" s="4" t="s">
        <v>99</v>
      </c>
      <c r="W8" s="4" t="s">
        <v>76</v>
      </c>
      <c r="X8" s="4" t="s">
        <v>10312</v>
      </c>
      <c r="Y8" s="4" t="s">
        <v>102</v>
      </c>
      <c r="Z8" s="4" t="s">
        <v>103</v>
      </c>
      <c r="AC8" s="4">
        <v>26</v>
      </c>
      <c r="AD8" s="4" t="s">
        <v>160</v>
      </c>
      <c r="AE8" s="4" t="s">
        <v>161</v>
      </c>
      <c r="AF8" s="4" t="s">
        <v>162</v>
      </c>
      <c r="AG8" s="4" t="s">
        <v>163</v>
      </c>
      <c r="AJ8" s="4" t="s">
        <v>106</v>
      </c>
      <c r="AK8" s="4" t="s">
        <v>107</v>
      </c>
      <c r="AL8" s="4" t="s">
        <v>81</v>
      </c>
      <c r="AM8" s="4" t="s">
        <v>10313</v>
      </c>
      <c r="AT8" s="4" t="s">
        <v>74</v>
      </c>
      <c r="AU8" s="4" t="s">
        <v>75</v>
      </c>
      <c r="AV8" s="4" t="s">
        <v>164</v>
      </c>
      <c r="AW8" s="4" t="s">
        <v>165</v>
      </c>
      <c r="BG8" s="4" t="s">
        <v>74</v>
      </c>
      <c r="BH8" s="4" t="s">
        <v>75</v>
      </c>
      <c r="BI8" s="4" t="s">
        <v>166</v>
      </c>
      <c r="BJ8" s="4" t="s">
        <v>167</v>
      </c>
      <c r="BK8" s="4" t="s">
        <v>82</v>
      </c>
      <c r="BL8" s="4" t="s">
        <v>83</v>
      </c>
      <c r="BM8" s="4" t="s">
        <v>168</v>
      </c>
      <c r="BN8" s="4" t="s">
        <v>169</v>
      </c>
      <c r="BO8" s="4" t="s">
        <v>82</v>
      </c>
      <c r="BP8" s="4" t="s">
        <v>83</v>
      </c>
      <c r="BQ8" s="4" t="s">
        <v>170</v>
      </c>
      <c r="BR8" s="4" t="s">
        <v>10314</v>
      </c>
      <c r="BS8" s="4" t="s">
        <v>171</v>
      </c>
      <c r="BT8" s="4" t="s">
        <v>172</v>
      </c>
    </row>
    <row r="9" spans="1:73" ht="13.5" customHeight="1">
      <c r="A9" s="6" t="str">
        <f>HYPERLINK("http://kyu.snu.ac.kr/sdhj/index.jsp?type=hj/GK14618_00IM0001_011b.jpg","1789_해북촌_011b")</f>
        <v>1789_해북촌_011b</v>
      </c>
      <c r="B9" s="4">
        <v>1789</v>
      </c>
      <c r="C9" s="4" t="s">
        <v>10315</v>
      </c>
      <c r="D9" s="4" t="s">
        <v>10236</v>
      </c>
      <c r="E9" s="4">
        <v>8</v>
      </c>
      <c r="F9" s="4">
        <v>1</v>
      </c>
      <c r="G9" s="4" t="s">
        <v>96</v>
      </c>
      <c r="H9" s="4" t="s">
        <v>97</v>
      </c>
      <c r="I9" s="4">
        <v>1</v>
      </c>
      <c r="L9" s="4">
        <v>2</v>
      </c>
      <c r="M9" s="4" t="s">
        <v>158</v>
      </c>
      <c r="N9" s="4" t="s">
        <v>159</v>
      </c>
      <c r="S9" s="4" t="s">
        <v>173</v>
      </c>
      <c r="T9" s="4" t="s">
        <v>174</v>
      </c>
      <c r="Y9" s="4" t="s">
        <v>175</v>
      </c>
      <c r="Z9" s="4" t="s">
        <v>176</v>
      </c>
      <c r="AC9" s="4">
        <v>28</v>
      </c>
      <c r="AD9" s="4" t="s">
        <v>177</v>
      </c>
      <c r="AE9" s="4" t="s">
        <v>178</v>
      </c>
    </row>
    <row r="10" spans="1:73" ht="13.5" customHeight="1">
      <c r="A10" s="6" t="str">
        <f>HYPERLINK("http://kyu.snu.ac.kr/sdhj/index.jsp?type=hj/GK14618_00IM0001_011b.jpg","1789_해북촌_011b")</f>
        <v>1789_해북촌_011b</v>
      </c>
      <c r="B10" s="4">
        <v>1789</v>
      </c>
      <c r="C10" s="4" t="s">
        <v>10316</v>
      </c>
      <c r="D10" s="4" t="s">
        <v>10317</v>
      </c>
      <c r="E10" s="4">
        <v>9</v>
      </c>
      <c r="F10" s="4">
        <v>1</v>
      </c>
      <c r="G10" s="4" t="s">
        <v>96</v>
      </c>
      <c r="H10" s="4" t="s">
        <v>97</v>
      </c>
      <c r="I10" s="4">
        <v>1</v>
      </c>
      <c r="L10" s="4">
        <v>2</v>
      </c>
      <c r="M10" s="4" t="s">
        <v>158</v>
      </c>
      <c r="N10" s="4" t="s">
        <v>159</v>
      </c>
      <c r="S10" s="4" t="s">
        <v>173</v>
      </c>
      <c r="T10" s="4" t="s">
        <v>174</v>
      </c>
      <c r="Y10" s="4" t="s">
        <v>179</v>
      </c>
      <c r="Z10" s="4" t="s">
        <v>180</v>
      </c>
      <c r="AC10" s="4">
        <v>25</v>
      </c>
      <c r="AD10" s="4" t="s">
        <v>181</v>
      </c>
      <c r="AE10" s="4" t="s">
        <v>182</v>
      </c>
    </row>
    <row r="11" spans="1:73" ht="13.5" customHeight="1">
      <c r="A11" s="6" t="str">
        <f>HYPERLINK("http://kyu.snu.ac.kr/sdhj/index.jsp?type=hj/GK14618_00IM0001_011b.jpg","1789_해북촌_011b")</f>
        <v>1789_해북촌_011b</v>
      </c>
      <c r="B11" s="4">
        <v>1789</v>
      </c>
      <c r="C11" s="4" t="s">
        <v>10316</v>
      </c>
      <c r="D11" s="4" t="s">
        <v>10317</v>
      </c>
      <c r="E11" s="4">
        <v>10</v>
      </c>
      <c r="F11" s="4">
        <v>1</v>
      </c>
      <c r="G11" s="4" t="s">
        <v>96</v>
      </c>
      <c r="H11" s="4" t="s">
        <v>97</v>
      </c>
      <c r="I11" s="4">
        <v>1</v>
      </c>
      <c r="L11" s="4">
        <v>2</v>
      </c>
      <c r="M11" s="4" t="s">
        <v>158</v>
      </c>
      <c r="N11" s="4" t="s">
        <v>159</v>
      </c>
      <c r="S11" s="4" t="s">
        <v>173</v>
      </c>
      <c r="T11" s="4" t="s">
        <v>174</v>
      </c>
      <c r="Y11" s="4" t="s">
        <v>183</v>
      </c>
      <c r="Z11" s="4" t="s">
        <v>184</v>
      </c>
      <c r="AC11" s="4">
        <v>20</v>
      </c>
      <c r="AD11" s="4" t="s">
        <v>185</v>
      </c>
      <c r="AE11" s="4" t="s">
        <v>186</v>
      </c>
    </row>
    <row r="12" spans="1:73" ht="13.5" customHeight="1">
      <c r="A12" s="6" t="str">
        <f>HYPERLINK("http://kyu.snu.ac.kr/sdhj/index.jsp?type=hj/GK14618_00IM0001_011b.jpg","1789_해북촌_011b")</f>
        <v>1789_해북촌_011b</v>
      </c>
      <c r="B12" s="4">
        <v>1789</v>
      </c>
      <c r="C12" s="4" t="s">
        <v>10316</v>
      </c>
      <c r="D12" s="4" t="s">
        <v>10317</v>
      </c>
      <c r="E12" s="4">
        <v>11</v>
      </c>
      <c r="F12" s="4">
        <v>1</v>
      </c>
      <c r="G12" s="4" t="s">
        <v>96</v>
      </c>
      <c r="H12" s="4" t="s">
        <v>97</v>
      </c>
      <c r="I12" s="4">
        <v>1</v>
      </c>
      <c r="L12" s="4">
        <v>2</v>
      </c>
      <c r="M12" s="4" t="s">
        <v>158</v>
      </c>
      <c r="N12" s="4" t="s">
        <v>159</v>
      </c>
      <c r="S12" s="4" t="s">
        <v>187</v>
      </c>
      <c r="T12" s="4" t="s">
        <v>188</v>
      </c>
      <c r="Y12" s="4" t="s">
        <v>189</v>
      </c>
      <c r="Z12" s="4" t="s">
        <v>190</v>
      </c>
      <c r="AC12" s="4">
        <v>13</v>
      </c>
      <c r="AD12" s="4" t="s">
        <v>191</v>
      </c>
      <c r="AE12" s="4" t="s">
        <v>192</v>
      </c>
      <c r="AF12" s="4" t="s">
        <v>162</v>
      </c>
      <c r="AG12" s="4" t="s">
        <v>163</v>
      </c>
    </row>
    <row r="13" spans="1:73" ht="13.5" customHeight="1">
      <c r="A13" s="6" t="str">
        <f>HYPERLINK("http://kyu.snu.ac.kr/sdhj/index.jsp?type=hj/GK14618_00IM0001_011b.jpg","1789_해북촌_011b")</f>
        <v>1789_해북촌_011b</v>
      </c>
      <c r="B13" s="4">
        <v>1789</v>
      </c>
      <c r="C13" s="4" t="s">
        <v>10316</v>
      </c>
      <c r="D13" s="4" t="s">
        <v>10317</v>
      </c>
      <c r="E13" s="4">
        <v>12</v>
      </c>
      <c r="F13" s="4">
        <v>1</v>
      </c>
      <c r="G13" s="4" t="s">
        <v>96</v>
      </c>
      <c r="H13" s="4" t="s">
        <v>97</v>
      </c>
      <c r="I13" s="4">
        <v>1</v>
      </c>
      <c r="L13" s="4">
        <v>2</v>
      </c>
      <c r="M13" s="4" t="s">
        <v>158</v>
      </c>
      <c r="N13" s="4" t="s">
        <v>159</v>
      </c>
      <c r="T13" s="4" t="s">
        <v>10318</v>
      </c>
      <c r="U13" s="4" t="s">
        <v>119</v>
      </c>
      <c r="V13" s="4" t="s">
        <v>120</v>
      </c>
      <c r="Y13" s="4" t="s">
        <v>193</v>
      </c>
      <c r="Z13" s="4" t="s">
        <v>194</v>
      </c>
      <c r="AC13" s="4">
        <v>56</v>
      </c>
      <c r="AD13" s="4" t="s">
        <v>195</v>
      </c>
      <c r="AE13" s="4" t="s">
        <v>196</v>
      </c>
    </row>
    <row r="14" spans="1:73" ht="13.5" customHeight="1">
      <c r="A14" s="6" t="str">
        <f>HYPERLINK("http://kyu.snu.ac.kr/sdhj/index.jsp?type=hj/GK14618_00IM0001_011b.jpg","1789_해북촌_011b")</f>
        <v>1789_해북촌_011b</v>
      </c>
      <c r="B14" s="4">
        <v>1789</v>
      </c>
      <c r="C14" s="4" t="s">
        <v>10316</v>
      </c>
      <c r="D14" s="4" t="s">
        <v>10317</v>
      </c>
      <c r="E14" s="4">
        <v>13</v>
      </c>
      <c r="F14" s="4">
        <v>1</v>
      </c>
      <c r="G14" s="4" t="s">
        <v>96</v>
      </c>
      <c r="H14" s="4" t="s">
        <v>97</v>
      </c>
      <c r="I14" s="4">
        <v>1</v>
      </c>
      <c r="L14" s="4">
        <v>2</v>
      </c>
      <c r="M14" s="4" t="s">
        <v>158</v>
      </c>
      <c r="N14" s="4" t="s">
        <v>159</v>
      </c>
      <c r="T14" s="4" t="s">
        <v>10318</v>
      </c>
      <c r="U14" s="4" t="s">
        <v>119</v>
      </c>
      <c r="V14" s="4" t="s">
        <v>120</v>
      </c>
      <c r="Y14" s="4" t="s">
        <v>197</v>
      </c>
      <c r="Z14" s="4" t="s">
        <v>198</v>
      </c>
      <c r="AC14" s="4">
        <v>75</v>
      </c>
      <c r="AD14" s="4" t="s">
        <v>79</v>
      </c>
      <c r="AE14" s="4" t="s">
        <v>80</v>
      </c>
    </row>
    <row r="15" spans="1:73" ht="13.5" customHeight="1">
      <c r="A15" s="6" t="str">
        <f>HYPERLINK("http://kyu.snu.ac.kr/sdhj/index.jsp?type=hj/GK14618_00IM0001_011b.jpg","1789_해북촌_011b")</f>
        <v>1789_해북촌_011b</v>
      </c>
      <c r="B15" s="4">
        <v>1789</v>
      </c>
      <c r="C15" s="4" t="s">
        <v>10316</v>
      </c>
      <c r="D15" s="4" t="s">
        <v>10317</v>
      </c>
      <c r="E15" s="4">
        <v>14</v>
      </c>
      <c r="F15" s="4">
        <v>1</v>
      </c>
      <c r="G15" s="4" t="s">
        <v>96</v>
      </c>
      <c r="H15" s="4" t="s">
        <v>97</v>
      </c>
      <c r="I15" s="4">
        <v>1</v>
      </c>
      <c r="L15" s="4">
        <v>3</v>
      </c>
      <c r="M15" s="4" t="s">
        <v>199</v>
      </c>
      <c r="N15" s="4" t="s">
        <v>200</v>
      </c>
      <c r="T15" s="4" t="s">
        <v>10319</v>
      </c>
      <c r="U15" s="4" t="s">
        <v>74</v>
      </c>
      <c r="V15" s="4" t="s">
        <v>75</v>
      </c>
      <c r="W15" s="4" t="s">
        <v>201</v>
      </c>
      <c r="X15" s="4" t="s">
        <v>202</v>
      </c>
      <c r="Y15" s="4" t="s">
        <v>203</v>
      </c>
      <c r="Z15" s="4" t="s">
        <v>204</v>
      </c>
      <c r="AC15" s="4">
        <v>50</v>
      </c>
      <c r="AD15" s="4" t="s">
        <v>205</v>
      </c>
      <c r="AE15" s="4" t="s">
        <v>206</v>
      </c>
      <c r="AJ15" s="4" t="s">
        <v>33</v>
      </c>
      <c r="AK15" s="4" t="s">
        <v>34</v>
      </c>
      <c r="AL15" s="4" t="s">
        <v>142</v>
      </c>
      <c r="AM15" s="4" t="s">
        <v>143</v>
      </c>
      <c r="AT15" s="4" t="s">
        <v>82</v>
      </c>
      <c r="AU15" s="4" t="s">
        <v>83</v>
      </c>
      <c r="AV15" s="4" t="s">
        <v>207</v>
      </c>
      <c r="AW15" s="4" t="s">
        <v>208</v>
      </c>
      <c r="BG15" s="4" t="s">
        <v>82</v>
      </c>
      <c r="BH15" s="4" t="s">
        <v>83</v>
      </c>
      <c r="BI15" s="4" t="s">
        <v>10320</v>
      </c>
      <c r="BJ15" s="4" t="s">
        <v>10321</v>
      </c>
      <c r="BK15" s="4" t="s">
        <v>82</v>
      </c>
      <c r="BL15" s="4" t="s">
        <v>83</v>
      </c>
      <c r="BM15" s="4" t="s">
        <v>209</v>
      </c>
      <c r="BN15" s="4" t="s">
        <v>210</v>
      </c>
      <c r="BO15" s="4" t="s">
        <v>82</v>
      </c>
      <c r="BP15" s="4" t="s">
        <v>83</v>
      </c>
      <c r="BQ15" s="4" t="s">
        <v>211</v>
      </c>
      <c r="BR15" s="4" t="s">
        <v>212</v>
      </c>
      <c r="BS15" s="4" t="s">
        <v>213</v>
      </c>
      <c r="BT15" s="4" t="s">
        <v>214</v>
      </c>
    </row>
    <row r="16" spans="1:73" ht="13.5" customHeight="1">
      <c r="A16" s="6" t="str">
        <f>HYPERLINK("http://kyu.snu.ac.kr/sdhj/index.jsp?type=hj/GK14618_00IM0001_011b.jpg","1789_해북촌_011b")</f>
        <v>1789_해북촌_011b</v>
      </c>
      <c r="B16" s="4">
        <v>1789</v>
      </c>
      <c r="C16" s="4" t="s">
        <v>10322</v>
      </c>
      <c r="D16" s="4" t="s">
        <v>10323</v>
      </c>
      <c r="E16" s="4">
        <v>15</v>
      </c>
      <c r="F16" s="4">
        <v>1</v>
      </c>
      <c r="G16" s="4" t="s">
        <v>96</v>
      </c>
      <c r="H16" s="4" t="s">
        <v>97</v>
      </c>
      <c r="I16" s="4">
        <v>1</v>
      </c>
      <c r="L16" s="4">
        <v>3</v>
      </c>
      <c r="M16" s="4" t="s">
        <v>199</v>
      </c>
      <c r="N16" s="4" t="s">
        <v>200</v>
      </c>
      <c r="S16" s="4" t="s">
        <v>215</v>
      </c>
      <c r="T16" s="4" t="s">
        <v>216</v>
      </c>
      <c r="W16" s="4" t="s">
        <v>217</v>
      </c>
      <c r="X16" s="4" t="s">
        <v>218</v>
      </c>
      <c r="Y16" s="4" t="s">
        <v>102</v>
      </c>
      <c r="Z16" s="4" t="s">
        <v>103</v>
      </c>
      <c r="AC16" s="4">
        <v>75</v>
      </c>
      <c r="AD16" s="4" t="s">
        <v>79</v>
      </c>
      <c r="AE16" s="4" t="s">
        <v>80</v>
      </c>
    </row>
    <row r="17" spans="1:72" ht="13.5" customHeight="1">
      <c r="A17" s="6" t="str">
        <f>HYPERLINK("http://kyu.snu.ac.kr/sdhj/index.jsp?type=hj/GK14618_00IM0001_011b.jpg","1789_해북촌_011b")</f>
        <v>1789_해북촌_011b</v>
      </c>
      <c r="B17" s="4">
        <v>1789</v>
      </c>
      <c r="C17" s="4" t="s">
        <v>10324</v>
      </c>
      <c r="D17" s="4" t="s">
        <v>10325</v>
      </c>
      <c r="E17" s="4">
        <v>16</v>
      </c>
      <c r="F17" s="4">
        <v>1</v>
      </c>
      <c r="G17" s="4" t="s">
        <v>96</v>
      </c>
      <c r="H17" s="4" t="s">
        <v>97</v>
      </c>
      <c r="I17" s="4">
        <v>1</v>
      </c>
      <c r="L17" s="4">
        <v>3</v>
      </c>
      <c r="M17" s="4" t="s">
        <v>199</v>
      </c>
      <c r="N17" s="4" t="s">
        <v>200</v>
      </c>
      <c r="S17" s="4" t="s">
        <v>98</v>
      </c>
      <c r="T17" s="4" t="s">
        <v>99</v>
      </c>
      <c r="W17" s="4" t="s">
        <v>219</v>
      </c>
      <c r="X17" s="4" t="s">
        <v>220</v>
      </c>
      <c r="Y17" s="4" t="s">
        <v>102</v>
      </c>
      <c r="Z17" s="4" t="s">
        <v>103</v>
      </c>
      <c r="AC17" s="4">
        <v>46</v>
      </c>
      <c r="AD17" s="4" t="s">
        <v>221</v>
      </c>
      <c r="AE17" s="4" t="s">
        <v>222</v>
      </c>
      <c r="AJ17" s="4" t="s">
        <v>33</v>
      </c>
      <c r="AK17" s="4" t="s">
        <v>34</v>
      </c>
      <c r="AL17" s="4" t="s">
        <v>223</v>
      </c>
      <c r="AM17" s="4" t="s">
        <v>224</v>
      </c>
      <c r="AT17" s="4" t="s">
        <v>82</v>
      </c>
      <c r="AU17" s="4" t="s">
        <v>83</v>
      </c>
      <c r="AV17" s="4" t="s">
        <v>225</v>
      </c>
      <c r="AW17" s="4" t="s">
        <v>226</v>
      </c>
      <c r="BG17" s="4" t="s">
        <v>82</v>
      </c>
      <c r="BH17" s="4" t="s">
        <v>83</v>
      </c>
      <c r="BI17" s="4" t="s">
        <v>227</v>
      </c>
      <c r="BJ17" s="4" t="s">
        <v>228</v>
      </c>
      <c r="BK17" s="4" t="s">
        <v>82</v>
      </c>
      <c r="BL17" s="4" t="s">
        <v>83</v>
      </c>
      <c r="BM17" s="4" t="s">
        <v>10326</v>
      </c>
      <c r="BN17" s="4" t="s">
        <v>229</v>
      </c>
      <c r="BO17" s="4" t="s">
        <v>82</v>
      </c>
      <c r="BP17" s="4" t="s">
        <v>83</v>
      </c>
      <c r="BQ17" s="4" t="s">
        <v>230</v>
      </c>
      <c r="BR17" s="4" t="s">
        <v>231</v>
      </c>
      <c r="BS17" s="4" t="s">
        <v>232</v>
      </c>
      <c r="BT17" s="4" t="s">
        <v>233</v>
      </c>
    </row>
    <row r="18" spans="1:72" ht="13.5" customHeight="1">
      <c r="A18" s="6" t="str">
        <f>HYPERLINK("http://kyu.snu.ac.kr/sdhj/index.jsp?type=hj/GK14618_00IM0001_011b.jpg","1789_해북촌_011b")</f>
        <v>1789_해북촌_011b</v>
      </c>
      <c r="B18" s="4">
        <v>1789</v>
      </c>
      <c r="C18" s="4" t="s">
        <v>10327</v>
      </c>
      <c r="D18" s="4" t="s">
        <v>10328</v>
      </c>
      <c r="E18" s="4">
        <v>17</v>
      </c>
      <c r="F18" s="4">
        <v>1</v>
      </c>
      <c r="G18" s="4" t="s">
        <v>96</v>
      </c>
      <c r="H18" s="4" t="s">
        <v>97</v>
      </c>
      <c r="I18" s="4">
        <v>1</v>
      </c>
      <c r="L18" s="4">
        <v>3</v>
      </c>
      <c r="M18" s="4" t="s">
        <v>199</v>
      </c>
      <c r="N18" s="4" t="s">
        <v>200</v>
      </c>
      <c r="S18" s="4" t="s">
        <v>234</v>
      </c>
      <c r="T18" s="4" t="s">
        <v>235</v>
      </c>
      <c r="Y18" s="4" t="s">
        <v>236</v>
      </c>
      <c r="Z18" s="4" t="s">
        <v>237</v>
      </c>
      <c r="AC18" s="4">
        <v>22</v>
      </c>
      <c r="AD18" s="4" t="s">
        <v>238</v>
      </c>
      <c r="AE18" s="4" t="s">
        <v>239</v>
      </c>
    </row>
    <row r="19" spans="1:72" ht="13.5" customHeight="1">
      <c r="A19" s="6" t="str">
        <f>HYPERLINK("http://kyu.snu.ac.kr/sdhj/index.jsp?type=hj/GK14618_00IM0001_011b.jpg","1789_해북촌_011b")</f>
        <v>1789_해북촌_011b</v>
      </c>
      <c r="B19" s="4">
        <v>1789</v>
      </c>
      <c r="C19" s="4" t="s">
        <v>10324</v>
      </c>
      <c r="D19" s="4" t="s">
        <v>10325</v>
      </c>
      <c r="E19" s="4">
        <v>18</v>
      </c>
      <c r="F19" s="4">
        <v>1</v>
      </c>
      <c r="G19" s="4" t="s">
        <v>96</v>
      </c>
      <c r="H19" s="4" t="s">
        <v>97</v>
      </c>
      <c r="I19" s="4">
        <v>1</v>
      </c>
      <c r="L19" s="4">
        <v>3</v>
      </c>
      <c r="M19" s="4" t="s">
        <v>199</v>
      </c>
      <c r="N19" s="4" t="s">
        <v>200</v>
      </c>
      <c r="S19" s="4" t="s">
        <v>240</v>
      </c>
      <c r="T19" s="4" t="s">
        <v>241</v>
      </c>
      <c r="AC19" s="4">
        <v>14</v>
      </c>
      <c r="AD19" s="4" t="s">
        <v>242</v>
      </c>
      <c r="AE19" s="4" t="s">
        <v>243</v>
      </c>
    </row>
    <row r="20" spans="1:72" ht="13.5" customHeight="1">
      <c r="A20" s="6" t="str">
        <f>HYPERLINK("http://kyu.snu.ac.kr/sdhj/index.jsp?type=hj/GK14618_00IM0001_011b.jpg","1789_해북촌_011b")</f>
        <v>1789_해북촌_011b</v>
      </c>
      <c r="B20" s="4">
        <v>1789</v>
      </c>
      <c r="C20" s="4" t="s">
        <v>10324</v>
      </c>
      <c r="D20" s="4" t="s">
        <v>10325</v>
      </c>
      <c r="E20" s="4">
        <v>19</v>
      </c>
      <c r="F20" s="4">
        <v>1</v>
      </c>
      <c r="G20" s="4" t="s">
        <v>96</v>
      </c>
      <c r="H20" s="4" t="s">
        <v>97</v>
      </c>
      <c r="I20" s="4">
        <v>1</v>
      </c>
      <c r="L20" s="4">
        <v>3</v>
      </c>
      <c r="M20" s="4" t="s">
        <v>199</v>
      </c>
      <c r="N20" s="4" t="s">
        <v>200</v>
      </c>
      <c r="T20" s="4" t="s">
        <v>10329</v>
      </c>
      <c r="U20" s="4" t="s">
        <v>119</v>
      </c>
      <c r="V20" s="4" t="s">
        <v>120</v>
      </c>
      <c r="Y20" s="4" t="s">
        <v>244</v>
      </c>
      <c r="Z20" s="4" t="s">
        <v>10330</v>
      </c>
      <c r="AC20" s="4">
        <v>52</v>
      </c>
      <c r="AD20" s="4" t="s">
        <v>127</v>
      </c>
      <c r="AE20" s="4" t="s">
        <v>128</v>
      </c>
    </row>
    <row r="21" spans="1:72" ht="13.5" customHeight="1">
      <c r="A21" s="6" t="str">
        <f>HYPERLINK("http://kyu.snu.ac.kr/sdhj/index.jsp?type=hj/GK14618_00IM0001_011b.jpg","1789_해북촌_011b")</f>
        <v>1789_해북촌_011b</v>
      </c>
      <c r="B21" s="4">
        <v>1789</v>
      </c>
      <c r="C21" s="4" t="s">
        <v>10324</v>
      </c>
      <c r="D21" s="4" t="s">
        <v>10325</v>
      </c>
      <c r="E21" s="4">
        <v>20</v>
      </c>
      <c r="F21" s="4">
        <v>1</v>
      </c>
      <c r="G21" s="4" t="s">
        <v>96</v>
      </c>
      <c r="H21" s="4" t="s">
        <v>97</v>
      </c>
      <c r="I21" s="4">
        <v>1</v>
      </c>
      <c r="L21" s="4">
        <v>4</v>
      </c>
      <c r="M21" s="4" t="s">
        <v>245</v>
      </c>
      <c r="N21" s="4" t="s">
        <v>246</v>
      </c>
      <c r="T21" s="4" t="s">
        <v>10331</v>
      </c>
      <c r="U21" s="4" t="s">
        <v>74</v>
      </c>
      <c r="V21" s="4" t="s">
        <v>75</v>
      </c>
      <c r="W21" s="4" t="s">
        <v>247</v>
      </c>
      <c r="X21" s="4" t="s">
        <v>248</v>
      </c>
      <c r="Y21" s="4" t="s">
        <v>249</v>
      </c>
      <c r="Z21" s="4" t="s">
        <v>250</v>
      </c>
      <c r="AC21" s="4">
        <v>35</v>
      </c>
      <c r="AD21" s="4" t="s">
        <v>251</v>
      </c>
      <c r="AE21" s="4" t="s">
        <v>252</v>
      </c>
      <c r="AJ21" s="4" t="s">
        <v>33</v>
      </c>
      <c r="AK21" s="4" t="s">
        <v>34</v>
      </c>
      <c r="AL21" s="4" t="s">
        <v>253</v>
      </c>
      <c r="AM21" s="4" t="s">
        <v>254</v>
      </c>
      <c r="AT21" s="4" t="s">
        <v>82</v>
      </c>
      <c r="AU21" s="4" t="s">
        <v>83</v>
      </c>
      <c r="AV21" s="4" t="s">
        <v>255</v>
      </c>
      <c r="AW21" s="4" t="s">
        <v>256</v>
      </c>
      <c r="AX21" s="4" t="s">
        <v>74</v>
      </c>
      <c r="AY21" s="4" t="s">
        <v>75</v>
      </c>
      <c r="AZ21" s="4" t="s">
        <v>257</v>
      </c>
      <c r="BA21" s="4" t="s">
        <v>258</v>
      </c>
      <c r="BG21" s="4" t="s">
        <v>82</v>
      </c>
      <c r="BH21" s="4" t="s">
        <v>83</v>
      </c>
      <c r="BI21" s="4" t="s">
        <v>259</v>
      </c>
      <c r="BJ21" s="4" t="s">
        <v>260</v>
      </c>
      <c r="BK21" s="4" t="s">
        <v>82</v>
      </c>
      <c r="BL21" s="4" t="s">
        <v>83</v>
      </c>
      <c r="BM21" s="4" t="s">
        <v>261</v>
      </c>
      <c r="BN21" s="4" t="s">
        <v>262</v>
      </c>
      <c r="BO21" s="4" t="s">
        <v>82</v>
      </c>
      <c r="BP21" s="4" t="s">
        <v>83</v>
      </c>
      <c r="BQ21" s="4" t="s">
        <v>263</v>
      </c>
      <c r="BR21" s="4" t="s">
        <v>10332</v>
      </c>
      <c r="BS21" s="4" t="s">
        <v>81</v>
      </c>
      <c r="BT21" s="4" t="s">
        <v>10333</v>
      </c>
    </row>
    <row r="22" spans="1:72" ht="13.5" customHeight="1">
      <c r="A22" s="6" t="str">
        <f>HYPERLINK("http://kyu.snu.ac.kr/sdhj/index.jsp?type=hj/GK14618_00IM0001_011b.jpg","1789_해북촌_011b")</f>
        <v>1789_해북촌_011b</v>
      </c>
      <c r="B22" s="4">
        <v>1789</v>
      </c>
      <c r="C22" s="4" t="s">
        <v>10334</v>
      </c>
      <c r="D22" s="4" t="s">
        <v>10335</v>
      </c>
      <c r="E22" s="4">
        <v>21</v>
      </c>
      <c r="F22" s="4">
        <v>1</v>
      </c>
      <c r="G22" s="4" t="s">
        <v>96</v>
      </c>
      <c r="H22" s="4" t="s">
        <v>97</v>
      </c>
      <c r="I22" s="4">
        <v>1</v>
      </c>
      <c r="L22" s="4">
        <v>4</v>
      </c>
      <c r="M22" s="4" t="s">
        <v>245</v>
      </c>
      <c r="N22" s="4" t="s">
        <v>246</v>
      </c>
      <c r="S22" s="4" t="s">
        <v>98</v>
      </c>
      <c r="T22" s="4" t="s">
        <v>99</v>
      </c>
      <c r="W22" s="4" t="s">
        <v>264</v>
      </c>
      <c r="X22" s="4" t="s">
        <v>265</v>
      </c>
      <c r="Y22" s="4" t="s">
        <v>102</v>
      </c>
      <c r="Z22" s="4" t="s">
        <v>103</v>
      </c>
      <c r="AC22" s="4">
        <v>30</v>
      </c>
      <c r="AD22" s="4" t="s">
        <v>266</v>
      </c>
      <c r="AE22" s="4" t="s">
        <v>267</v>
      </c>
      <c r="AJ22" s="4" t="s">
        <v>33</v>
      </c>
      <c r="AK22" s="4" t="s">
        <v>34</v>
      </c>
      <c r="AL22" s="4" t="s">
        <v>268</v>
      </c>
      <c r="AM22" s="4" t="s">
        <v>269</v>
      </c>
      <c r="AT22" s="4" t="s">
        <v>82</v>
      </c>
      <c r="AU22" s="4" t="s">
        <v>83</v>
      </c>
      <c r="AV22" s="4" t="s">
        <v>270</v>
      </c>
      <c r="AW22" s="4" t="s">
        <v>10336</v>
      </c>
      <c r="BG22" s="4" t="s">
        <v>82</v>
      </c>
      <c r="BH22" s="4" t="s">
        <v>83</v>
      </c>
      <c r="BI22" s="4" t="s">
        <v>10337</v>
      </c>
      <c r="BJ22" s="4" t="s">
        <v>271</v>
      </c>
      <c r="BK22" s="4" t="s">
        <v>82</v>
      </c>
      <c r="BL22" s="4" t="s">
        <v>83</v>
      </c>
      <c r="BM22" s="4" t="s">
        <v>272</v>
      </c>
      <c r="BN22" s="4" t="s">
        <v>273</v>
      </c>
      <c r="BO22" s="4" t="s">
        <v>82</v>
      </c>
      <c r="BP22" s="4" t="s">
        <v>83</v>
      </c>
      <c r="BQ22" s="4" t="s">
        <v>274</v>
      </c>
      <c r="BR22" s="4" t="s">
        <v>10338</v>
      </c>
      <c r="BS22" s="4" t="s">
        <v>275</v>
      </c>
      <c r="BT22" s="4" t="s">
        <v>276</v>
      </c>
    </row>
    <row r="23" spans="1:72" ht="13.5" customHeight="1">
      <c r="A23" s="6" t="str">
        <f>HYPERLINK("http://kyu.snu.ac.kr/sdhj/index.jsp?type=hj/GK14618_00IM0001_011b.jpg","1789_해북촌_011b")</f>
        <v>1789_해북촌_011b</v>
      </c>
      <c r="B23" s="4">
        <v>1789</v>
      </c>
      <c r="C23" s="4" t="s">
        <v>10339</v>
      </c>
      <c r="D23" s="4" t="s">
        <v>10340</v>
      </c>
      <c r="E23" s="4">
        <v>22</v>
      </c>
      <c r="F23" s="4">
        <v>1</v>
      </c>
      <c r="G23" s="4" t="s">
        <v>96</v>
      </c>
      <c r="H23" s="4" t="s">
        <v>97</v>
      </c>
      <c r="I23" s="4">
        <v>1</v>
      </c>
      <c r="L23" s="4">
        <v>4</v>
      </c>
      <c r="M23" s="4" t="s">
        <v>245</v>
      </c>
      <c r="N23" s="4" t="s">
        <v>246</v>
      </c>
      <c r="S23" s="4" t="s">
        <v>240</v>
      </c>
      <c r="T23" s="4" t="s">
        <v>241</v>
      </c>
      <c r="AC23" s="4">
        <v>11</v>
      </c>
      <c r="AD23" s="4" t="s">
        <v>104</v>
      </c>
      <c r="AE23" s="4" t="s">
        <v>105</v>
      </c>
    </row>
    <row r="24" spans="1:72" ht="13.5" customHeight="1">
      <c r="A24" s="6" t="str">
        <f>HYPERLINK("http://kyu.snu.ac.kr/sdhj/index.jsp?type=hj/GK14618_00IM0001_011b.jpg","1789_해북촌_011b")</f>
        <v>1789_해북촌_011b</v>
      </c>
      <c r="B24" s="4">
        <v>1789</v>
      </c>
      <c r="C24" s="4" t="s">
        <v>10341</v>
      </c>
      <c r="D24" s="4" t="s">
        <v>10342</v>
      </c>
      <c r="E24" s="4">
        <v>23</v>
      </c>
      <c r="F24" s="4">
        <v>1</v>
      </c>
      <c r="G24" s="4" t="s">
        <v>96</v>
      </c>
      <c r="H24" s="4" t="s">
        <v>97</v>
      </c>
      <c r="I24" s="4">
        <v>1</v>
      </c>
      <c r="L24" s="4">
        <v>4</v>
      </c>
      <c r="M24" s="4" t="s">
        <v>245</v>
      </c>
      <c r="N24" s="4" t="s">
        <v>246</v>
      </c>
      <c r="S24" s="4" t="s">
        <v>234</v>
      </c>
      <c r="T24" s="4" t="s">
        <v>235</v>
      </c>
      <c r="Y24" s="4" t="s">
        <v>10343</v>
      </c>
      <c r="Z24" s="4" t="s">
        <v>277</v>
      </c>
      <c r="AC24" s="4">
        <v>9</v>
      </c>
      <c r="AD24" s="4" t="s">
        <v>278</v>
      </c>
      <c r="AE24" s="4" t="s">
        <v>279</v>
      </c>
      <c r="AF24" s="4" t="s">
        <v>162</v>
      </c>
      <c r="AG24" s="4" t="s">
        <v>163</v>
      </c>
    </row>
    <row r="25" spans="1:72" ht="13.5" customHeight="1">
      <c r="A25" s="6" t="str">
        <f>HYPERLINK("http://kyu.snu.ac.kr/sdhj/index.jsp?type=hj/GK14618_00IM0001_011b.jpg","1789_해북촌_011b")</f>
        <v>1789_해북촌_011b</v>
      </c>
      <c r="B25" s="4">
        <v>1789</v>
      </c>
      <c r="C25" s="4" t="s">
        <v>10344</v>
      </c>
      <c r="D25" s="4" t="s">
        <v>10345</v>
      </c>
      <c r="E25" s="4">
        <v>24</v>
      </c>
      <c r="F25" s="4">
        <v>1</v>
      </c>
      <c r="G25" s="4" t="s">
        <v>96</v>
      </c>
      <c r="H25" s="4" t="s">
        <v>97</v>
      </c>
      <c r="I25" s="4">
        <v>1</v>
      </c>
      <c r="L25" s="4">
        <v>4</v>
      </c>
      <c r="M25" s="4" t="s">
        <v>245</v>
      </c>
      <c r="N25" s="4" t="s">
        <v>246</v>
      </c>
      <c r="T25" s="4" t="s">
        <v>10346</v>
      </c>
      <c r="U25" s="4" t="s">
        <v>119</v>
      </c>
      <c r="V25" s="4" t="s">
        <v>120</v>
      </c>
      <c r="Y25" s="4" t="s">
        <v>280</v>
      </c>
      <c r="Z25" s="4" t="s">
        <v>281</v>
      </c>
      <c r="AC25" s="4">
        <v>42</v>
      </c>
      <c r="AD25" s="4" t="s">
        <v>127</v>
      </c>
      <c r="AE25" s="4" t="s">
        <v>128</v>
      </c>
    </row>
    <row r="26" spans="1:72" ht="13.5" customHeight="1">
      <c r="A26" s="6" t="str">
        <f>HYPERLINK("http://kyu.snu.ac.kr/sdhj/index.jsp?type=hj/GK14618_00IM0001_011b.jpg","1789_해북촌_011b")</f>
        <v>1789_해북촌_011b</v>
      </c>
      <c r="B26" s="4">
        <v>1789</v>
      </c>
      <c r="C26" s="4" t="s">
        <v>10341</v>
      </c>
      <c r="D26" s="4" t="s">
        <v>10342</v>
      </c>
      <c r="E26" s="4">
        <v>25</v>
      </c>
      <c r="F26" s="4">
        <v>1</v>
      </c>
      <c r="G26" s="4" t="s">
        <v>96</v>
      </c>
      <c r="H26" s="4" t="s">
        <v>97</v>
      </c>
      <c r="I26" s="4">
        <v>1</v>
      </c>
      <c r="L26" s="4">
        <v>4</v>
      </c>
      <c r="M26" s="4" t="s">
        <v>245</v>
      </c>
      <c r="N26" s="4" t="s">
        <v>246</v>
      </c>
      <c r="T26" s="4" t="s">
        <v>10346</v>
      </c>
      <c r="U26" s="4" t="s">
        <v>119</v>
      </c>
      <c r="V26" s="4" t="s">
        <v>120</v>
      </c>
      <c r="Y26" s="4" t="s">
        <v>282</v>
      </c>
      <c r="Z26" s="4" t="s">
        <v>283</v>
      </c>
      <c r="AF26" s="4" t="s">
        <v>123</v>
      </c>
      <c r="AG26" s="4" t="s">
        <v>124</v>
      </c>
    </row>
    <row r="27" spans="1:72" ht="13.5" customHeight="1">
      <c r="A27" s="6" t="str">
        <f>HYPERLINK("http://kyu.snu.ac.kr/sdhj/index.jsp?type=hj/GK14618_00IM0001_011b.jpg","1789_해북촌_011b")</f>
        <v>1789_해북촌_011b</v>
      </c>
      <c r="B27" s="4">
        <v>1789</v>
      </c>
      <c r="C27" s="4" t="s">
        <v>10341</v>
      </c>
      <c r="D27" s="4" t="s">
        <v>10342</v>
      </c>
      <c r="E27" s="4">
        <v>26</v>
      </c>
      <c r="F27" s="4">
        <v>1</v>
      </c>
      <c r="G27" s="4" t="s">
        <v>96</v>
      </c>
      <c r="H27" s="4" t="s">
        <v>97</v>
      </c>
      <c r="I27" s="4">
        <v>1</v>
      </c>
      <c r="L27" s="4">
        <v>5</v>
      </c>
      <c r="M27" s="4" t="s">
        <v>284</v>
      </c>
      <c r="N27" s="4" t="s">
        <v>285</v>
      </c>
      <c r="T27" s="4" t="s">
        <v>10347</v>
      </c>
      <c r="U27" s="4" t="s">
        <v>74</v>
      </c>
      <c r="V27" s="4" t="s">
        <v>75</v>
      </c>
      <c r="W27" s="4" t="s">
        <v>201</v>
      </c>
      <c r="X27" s="4" t="s">
        <v>202</v>
      </c>
      <c r="Y27" s="4" t="s">
        <v>286</v>
      </c>
      <c r="Z27" s="4" t="s">
        <v>287</v>
      </c>
      <c r="AC27" s="4">
        <v>36</v>
      </c>
      <c r="AD27" s="4" t="s">
        <v>288</v>
      </c>
      <c r="AE27" s="4" t="s">
        <v>289</v>
      </c>
      <c r="AJ27" s="4" t="s">
        <v>33</v>
      </c>
      <c r="AK27" s="4" t="s">
        <v>34</v>
      </c>
      <c r="AL27" s="4" t="s">
        <v>142</v>
      </c>
      <c r="AM27" s="4" t="s">
        <v>143</v>
      </c>
      <c r="AT27" s="4" t="s">
        <v>82</v>
      </c>
      <c r="AU27" s="4" t="s">
        <v>83</v>
      </c>
      <c r="AV27" s="4" t="s">
        <v>290</v>
      </c>
      <c r="AW27" s="4" t="s">
        <v>291</v>
      </c>
      <c r="BG27" s="4" t="s">
        <v>82</v>
      </c>
      <c r="BH27" s="4" t="s">
        <v>83</v>
      </c>
      <c r="BI27" s="4" t="s">
        <v>292</v>
      </c>
      <c r="BJ27" s="4" t="s">
        <v>293</v>
      </c>
      <c r="BK27" s="4" t="s">
        <v>82</v>
      </c>
      <c r="BL27" s="4" t="s">
        <v>83</v>
      </c>
      <c r="BM27" s="4" t="s">
        <v>294</v>
      </c>
      <c r="BN27" s="4" t="s">
        <v>295</v>
      </c>
      <c r="BO27" s="4" t="s">
        <v>82</v>
      </c>
      <c r="BP27" s="4" t="s">
        <v>83</v>
      </c>
      <c r="BQ27" s="4" t="s">
        <v>296</v>
      </c>
      <c r="BR27" s="4" t="s">
        <v>297</v>
      </c>
      <c r="BS27" s="4" t="s">
        <v>213</v>
      </c>
      <c r="BT27" s="4" t="s">
        <v>214</v>
      </c>
    </row>
    <row r="28" spans="1:72" ht="13.5" customHeight="1">
      <c r="A28" s="6" t="str">
        <f>HYPERLINK("http://kyu.snu.ac.kr/sdhj/index.jsp?type=hj/GK14618_00IM0001_011b.jpg","1789_해북촌_011b")</f>
        <v>1789_해북촌_011b</v>
      </c>
      <c r="B28" s="4">
        <v>1789</v>
      </c>
      <c r="C28" s="4" t="s">
        <v>10348</v>
      </c>
      <c r="D28" s="4" t="s">
        <v>10349</v>
      </c>
      <c r="E28" s="4">
        <v>27</v>
      </c>
      <c r="F28" s="4">
        <v>1</v>
      </c>
      <c r="G28" s="4" t="s">
        <v>96</v>
      </c>
      <c r="H28" s="4" t="s">
        <v>97</v>
      </c>
      <c r="I28" s="4">
        <v>1</v>
      </c>
      <c r="L28" s="4">
        <v>5</v>
      </c>
      <c r="M28" s="4" t="s">
        <v>284</v>
      </c>
      <c r="N28" s="4" t="s">
        <v>285</v>
      </c>
      <c r="S28" s="4" t="s">
        <v>215</v>
      </c>
      <c r="T28" s="4" t="s">
        <v>216</v>
      </c>
      <c r="W28" s="4" t="s">
        <v>217</v>
      </c>
      <c r="X28" s="4" t="s">
        <v>218</v>
      </c>
      <c r="Y28" s="4" t="s">
        <v>102</v>
      </c>
      <c r="Z28" s="4" t="s">
        <v>103</v>
      </c>
      <c r="AC28" s="4">
        <v>62</v>
      </c>
      <c r="AD28" s="4" t="s">
        <v>298</v>
      </c>
      <c r="AE28" s="4" t="s">
        <v>299</v>
      </c>
    </row>
    <row r="29" spans="1:72" ht="13.5" customHeight="1">
      <c r="A29" s="6" t="str">
        <f>HYPERLINK("http://kyu.snu.ac.kr/sdhj/index.jsp?type=hj/GK14618_00IM0001_011b.jpg","1789_해북촌_011b")</f>
        <v>1789_해북촌_011b</v>
      </c>
      <c r="B29" s="4">
        <v>1789</v>
      </c>
      <c r="C29" s="4" t="s">
        <v>10350</v>
      </c>
      <c r="D29" s="4" t="s">
        <v>10351</v>
      </c>
      <c r="E29" s="4">
        <v>28</v>
      </c>
      <c r="F29" s="4">
        <v>1</v>
      </c>
      <c r="G29" s="4" t="s">
        <v>96</v>
      </c>
      <c r="H29" s="4" t="s">
        <v>97</v>
      </c>
      <c r="I29" s="4">
        <v>1</v>
      </c>
      <c r="L29" s="4">
        <v>5</v>
      </c>
      <c r="M29" s="4" t="s">
        <v>284</v>
      </c>
      <c r="N29" s="4" t="s">
        <v>285</v>
      </c>
      <c r="S29" s="4" t="s">
        <v>98</v>
      </c>
      <c r="T29" s="4" t="s">
        <v>99</v>
      </c>
      <c r="W29" s="4" t="s">
        <v>300</v>
      </c>
      <c r="X29" s="4" t="s">
        <v>301</v>
      </c>
      <c r="Y29" s="4" t="s">
        <v>102</v>
      </c>
      <c r="Z29" s="4" t="s">
        <v>103</v>
      </c>
      <c r="AC29" s="4">
        <v>31</v>
      </c>
      <c r="AD29" s="4" t="s">
        <v>288</v>
      </c>
      <c r="AE29" s="4" t="s">
        <v>289</v>
      </c>
      <c r="AJ29" s="4" t="s">
        <v>106</v>
      </c>
      <c r="AK29" s="4" t="s">
        <v>107</v>
      </c>
      <c r="AL29" s="4" t="s">
        <v>117</v>
      </c>
      <c r="AM29" s="4" t="s">
        <v>118</v>
      </c>
      <c r="AT29" s="4" t="s">
        <v>82</v>
      </c>
      <c r="AU29" s="4" t="s">
        <v>83</v>
      </c>
      <c r="AV29" s="4" t="s">
        <v>302</v>
      </c>
      <c r="AW29" s="4" t="s">
        <v>303</v>
      </c>
      <c r="BG29" s="4" t="s">
        <v>82</v>
      </c>
      <c r="BH29" s="4" t="s">
        <v>83</v>
      </c>
      <c r="BI29" s="4" t="s">
        <v>304</v>
      </c>
      <c r="BJ29" s="4" t="s">
        <v>305</v>
      </c>
      <c r="BK29" s="4" t="s">
        <v>82</v>
      </c>
      <c r="BL29" s="4" t="s">
        <v>83</v>
      </c>
      <c r="BM29" s="4" t="s">
        <v>306</v>
      </c>
      <c r="BN29" s="4" t="s">
        <v>307</v>
      </c>
      <c r="BO29" s="4" t="s">
        <v>82</v>
      </c>
      <c r="BP29" s="4" t="s">
        <v>83</v>
      </c>
      <c r="BQ29" s="4" t="s">
        <v>308</v>
      </c>
      <c r="BR29" s="4" t="s">
        <v>10352</v>
      </c>
      <c r="BS29" s="4" t="s">
        <v>309</v>
      </c>
      <c r="BT29" s="4" t="s">
        <v>310</v>
      </c>
    </row>
    <row r="30" spans="1:72" ht="13.5" customHeight="1">
      <c r="A30" s="6" t="str">
        <f>HYPERLINK("http://kyu.snu.ac.kr/sdhj/index.jsp?type=hj/GK14618_00IM0001_011b.jpg","1789_해북촌_011b")</f>
        <v>1789_해북촌_011b</v>
      </c>
      <c r="B30" s="4">
        <v>1789</v>
      </c>
      <c r="C30" s="4" t="s">
        <v>10353</v>
      </c>
      <c r="D30" s="4" t="s">
        <v>10354</v>
      </c>
      <c r="E30" s="4">
        <v>29</v>
      </c>
      <c r="F30" s="4">
        <v>1</v>
      </c>
      <c r="G30" s="4" t="s">
        <v>96</v>
      </c>
      <c r="H30" s="4" t="s">
        <v>97</v>
      </c>
      <c r="I30" s="4">
        <v>1</v>
      </c>
      <c r="L30" s="4">
        <v>5</v>
      </c>
      <c r="M30" s="4" t="s">
        <v>284</v>
      </c>
      <c r="N30" s="4" t="s">
        <v>285</v>
      </c>
      <c r="T30" s="4" t="s">
        <v>10355</v>
      </c>
      <c r="U30" s="4" t="s">
        <v>129</v>
      </c>
      <c r="V30" s="4" t="s">
        <v>130</v>
      </c>
      <c r="Y30" s="4" t="s">
        <v>311</v>
      </c>
      <c r="Z30" s="4" t="s">
        <v>312</v>
      </c>
      <c r="AC30" s="4">
        <v>79</v>
      </c>
      <c r="AD30" s="4" t="s">
        <v>313</v>
      </c>
      <c r="AE30" s="4" t="s">
        <v>314</v>
      </c>
    </row>
    <row r="31" spans="1:72" ht="13.5" customHeight="1">
      <c r="A31" s="6" t="str">
        <f>HYPERLINK("http://kyu.snu.ac.kr/sdhj/index.jsp?type=hj/GK14618_00IM0001_011b.jpg","1789_해북촌_011b")</f>
        <v>1789_해북촌_011b</v>
      </c>
      <c r="B31" s="4">
        <v>1789</v>
      </c>
      <c r="C31" s="4" t="s">
        <v>10350</v>
      </c>
      <c r="D31" s="4" t="s">
        <v>10351</v>
      </c>
      <c r="E31" s="4">
        <v>30</v>
      </c>
      <c r="F31" s="4">
        <v>1</v>
      </c>
      <c r="G31" s="4" t="s">
        <v>96</v>
      </c>
      <c r="H31" s="4" t="s">
        <v>97</v>
      </c>
      <c r="I31" s="4">
        <v>1</v>
      </c>
      <c r="L31" s="4">
        <v>5</v>
      </c>
      <c r="M31" s="4" t="s">
        <v>284</v>
      </c>
      <c r="N31" s="4" t="s">
        <v>285</v>
      </c>
      <c r="T31" s="4" t="s">
        <v>10355</v>
      </c>
      <c r="U31" s="4" t="s">
        <v>119</v>
      </c>
      <c r="V31" s="4" t="s">
        <v>120</v>
      </c>
      <c r="Y31" s="4" t="s">
        <v>315</v>
      </c>
      <c r="Z31" s="4" t="s">
        <v>316</v>
      </c>
      <c r="AC31" s="4">
        <v>11</v>
      </c>
      <c r="AD31" s="4" t="s">
        <v>317</v>
      </c>
      <c r="AE31" s="4" t="s">
        <v>318</v>
      </c>
    </row>
    <row r="32" spans="1:72" ht="13.5" customHeight="1">
      <c r="A32" s="6" t="str">
        <f>HYPERLINK("http://kyu.snu.ac.kr/sdhj/index.jsp?type=hj/GK14618_00IM0001_011b.jpg","1789_해북촌_011b")</f>
        <v>1789_해북촌_011b</v>
      </c>
      <c r="B32" s="4">
        <v>1789</v>
      </c>
      <c r="C32" s="4" t="s">
        <v>10350</v>
      </c>
      <c r="D32" s="4" t="s">
        <v>10351</v>
      </c>
      <c r="E32" s="4">
        <v>31</v>
      </c>
      <c r="F32" s="4">
        <v>1</v>
      </c>
      <c r="G32" s="4" t="s">
        <v>96</v>
      </c>
      <c r="H32" s="4" t="s">
        <v>97</v>
      </c>
      <c r="I32" s="4">
        <v>2</v>
      </c>
      <c r="J32" s="4" t="s">
        <v>319</v>
      </c>
      <c r="K32" s="4" t="s">
        <v>320</v>
      </c>
      <c r="L32" s="4">
        <v>1</v>
      </c>
      <c r="M32" s="4" t="s">
        <v>321</v>
      </c>
      <c r="N32" s="4" t="s">
        <v>322</v>
      </c>
      <c r="T32" s="4" t="s">
        <v>10356</v>
      </c>
      <c r="U32" s="4" t="s">
        <v>74</v>
      </c>
      <c r="V32" s="4" t="s">
        <v>75</v>
      </c>
      <c r="W32" s="4" t="s">
        <v>264</v>
      </c>
      <c r="X32" s="4" t="s">
        <v>265</v>
      </c>
      <c r="Y32" s="4" t="s">
        <v>323</v>
      </c>
      <c r="Z32" s="4" t="s">
        <v>324</v>
      </c>
      <c r="AC32" s="4">
        <v>45</v>
      </c>
      <c r="AD32" s="4" t="s">
        <v>325</v>
      </c>
      <c r="AE32" s="4" t="s">
        <v>326</v>
      </c>
      <c r="AJ32" s="4" t="s">
        <v>33</v>
      </c>
      <c r="AK32" s="4" t="s">
        <v>34</v>
      </c>
      <c r="AL32" s="4" t="s">
        <v>268</v>
      </c>
      <c r="AM32" s="4" t="s">
        <v>269</v>
      </c>
      <c r="AT32" s="4" t="s">
        <v>82</v>
      </c>
      <c r="AU32" s="4" t="s">
        <v>83</v>
      </c>
      <c r="AV32" s="4" t="s">
        <v>327</v>
      </c>
      <c r="AW32" s="4" t="s">
        <v>328</v>
      </c>
      <c r="BG32" s="4" t="s">
        <v>82</v>
      </c>
      <c r="BH32" s="4" t="s">
        <v>83</v>
      </c>
      <c r="BI32" s="4" t="s">
        <v>329</v>
      </c>
      <c r="BJ32" s="4" t="s">
        <v>330</v>
      </c>
      <c r="BK32" s="4" t="s">
        <v>331</v>
      </c>
      <c r="BL32" s="4" t="s">
        <v>332</v>
      </c>
      <c r="BM32" s="4" t="s">
        <v>333</v>
      </c>
      <c r="BN32" s="4" t="s">
        <v>334</v>
      </c>
      <c r="BO32" s="4" t="s">
        <v>82</v>
      </c>
      <c r="BP32" s="4" t="s">
        <v>83</v>
      </c>
      <c r="BQ32" s="4" t="s">
        <v>335</v>
      </c>
      <c r="BR32" s="4" t="s">
        <v>336</v>
      </c>
      <c r="BS32" s="4" t="s">
        <v>253</v>
      </c>
      <c r="BT32" s="4" t="s">
        <v>254</v>
      </c>
    </row>
    <row r="33" spans="1:72" ht="13.5" customHeight="1">
      <c r="A33" s="6" t="str">
        <f>HYPERLINK("http://kyu.snu.ac.kr/sdhj/index.jsp?type=hj/GK14618_00IM0001_011b.jpg","1789_해북촌_011b")</f>
        <v>1789_해북촌_011b</v>
      </c>
      <c r="B33" s="4">
        <v>1789</v>
      </c>
      <c r="C33" s="4" t="s">
        <v>10357</v>
      </c>
      <c r="D33" s="4" t="s">
        <v>10282</v>
      </c>
      <c r="E33" s="4">
        <v>32</v>
      </c>
      <c r="F33" s="4">
        <v>1</v>
      </c>
      <c r="G33" s="4" t="s">
        <v>96</v>
      </c>
      <c r="H33" s="4" t="s">
        <v>97</v>
      </c>
      <c r="I33" s="4">
        <v>2</v>
      </c>
      <c r="L33" s="4">
        <v>1</v>
      </c>
      <c r="M33" s="4" t="s">
        <v>321</v>
      </c>
      <c r="N33" s="4" t="s">
        <v>322</v>
      </c>
      <c r="S33" s="4" t="s">
        <v>98</v>
      </c>
      <c r="T33" s="4" t="s">
        <v>99</v>
      </c>
      <c r="W33" s="4" t="s">
        <v>337</v>
      </c>
      <c r="X33" s="4" t="s">
        <v>338</v>
      </c>
      <c r="Y33" s="4" t="s">
        <v>102</v>
      </c>
      <c r="Z33" s="4" t="s">
        <v>103</v>
      </c>
      <c r="AC33" s="4">
        <v>42</v>
      </c>
      <c r="AD33" s="4" t="s">
        <v>339</v>
      </c>
      <c r="AE33" s="4" t="s">
        <v>340</v>
      </c>
      <c r="AJ33" s="4" t="s">
        <v>33</v>
      </c>
      <c r="AK33" s="4" t="s">
        <v>34</v>
      </c>
      <c r="AL33" s="4" t="s">
        <v>94</v>
      </c>
      <c r="AM33" s="4" t="s">
        <v>95</v>
      </c>
      <c r="AT33" s="4" t="s">
        <v>82</v>
      </c>
      <c r="AU33" s="4" t="s">
        <v>83</v>
      </c>
      <c r="AV33" s="4" t="s">
        <v>341</v>
      </c>
      <c r="AW33" s="4" t="s">
        <v>342</v>
      </c>
      <c r="BG33" s="4" t="s">
        <v>82</v>
      </c>
      <c r="BH33" s="4" t="s">
        <v>83</v>
      </c>
      <c r="BI33" s="4" t="s">
        <v>343</v>
      </c>
      <c r="BJ33" s="4" t="s">
        <v>344</v>
      </c>
      <c r="BK33" s="4" t="s">
        <v>82</v>
      </c>
      <c r="BL33" s="4" t="s">
        <v>83</v>
      </c>
      <c r="BM33" s="4" t="s">
        <v>345</v>
      </c>
      <c r="BN33" s="4" t="s">
        <v>346</v>
      </c>
      <c r="BO33" s="4" t="s">
        <v>82</v>
      </c>
      <c r="BP33" s="4" t="s">
        <v>83</v>
      </c>
      <c r="BQ33" s="4" t="s">
        <v>347</v>
      </c>
      <c r="BR33" s="4" t="s">
        <v>10358</v>
      </c>
      <c r="BS33" s="4" t="s">
        <v>81</v>
      </c>
      <c r="BT33" s="4" t="s">
        <v>10359</v>
      </c>
    </row>
    <row r="34" spans="1:72" ht="13.5" customHeight="1">
      <c r="A34" s="6" t="str">
        <f>HYPERLINK("http://kyu.snu.ac.kr/sdhj/index.jsp?type=hj/GK14618_00IM0001_011b.jpg","1789_해북촌_011b")</f>
        <v>1789_해북촌_011b</v>
      </c>
      <c r="B34" s="4">
        <v>1789</v>
      </c>
      <c r="C34" s="4" t="s">
        <v>10360</v>
      </c>
      <c r="D34" s="4" t="s">
        <v>10361</v>
      </c>
      <c r="E34" s="4">
        <v>33</v>
      </c>
      <c r="F34" s="4">
        <v>1</v>
      </c>
      <c r="G34" s="4" t="s">
        <v>96</v>
      </c>
      <c r="H34" s="4" t="s">
        <v>97</v>
      </c>
      <c r="I34" s="4">
        <v>2</v>
      </c>
      <c r="L34" s="4">
        <v>1</v>
      </c>
      <c r="M34" s="4" t="s">
        <v>321</v>
      </c>
      <c r="N34" s="4" t="s">
        <v>322</v>
      </c>
      <c r="S34" s="4" t="s">
        <v>240</v>
      </c>
      <c r="T34" s="4" t="s">
        <v>241</v>
      </c>
      <c r="AC34" s="4">
        <v>19</v>
      </c>
      <c r="AD34" s="4" t="s">
        <v>313</v>
      </c>
      <c r="AE34" s="4" t="s">
        <v>314</v>
      </c>
    </row>
    <row r="35" spans="1:72" ht="13.5" customHeight="1">
      <c r="A35" s="6" t="str">
        <f>HYPERLINK("http://kyu.snu.ac.kr/sdhj/index.jsp?type=hj/GK14618_00IM0001_011b.jpg","1789_해북촌_011b")</f>
        <v>1789_해북촌_011b</v>
      </c>
      <c r="B35" s="4">
        <v>1789</v>
      </c>
      <c r="C35" s="4" t="s">
        <v>10362</v>
      </c>
      <c r="D35" s="4" t="s">
        <v>10363</v>
      </c>
      <c r="E35" s="4">
        <v>34</v>
      </c>
      <c r="F35" s="4">
        <v>1</v>
      </c>
      <c r="G35" s="4" t="s">
        <v>96</v>
      </c>
      <c r="H35" s="4" t="s">
        <v>97</v>
      </c>
      <c r="I35" s="4">
        <v>2</v>
      </c>
      <c r="L35" s="4">
        <v>1</v>
      </c>
      <c r="M35" s="4" t="s">
        <v>321</v>
      </c>
      <c r="N35" s="4" t="s">
        <v>322</v>
      </c>
      <c r="S35" s="4" t="s">
        <v>234</v>
      </c>
      <c r="T35" s="4" t="s">
        <v>235</v>
      </c>
      <c r="Y35" s="4" t="s">
        <v>348</v>
      </c>
      <c r="Z35" s="4" t="s">
        <v>349</v>
      </c>
      <c r="AC35" s="4">
        <v>18</v>
      </c>
      <c r="AD35" s="4" t="s">
        <v>350</v>
      </c>
      <c r="AE35" s="4" t="s">
        <v>351</v>
      </c>
      <c r="AF35" s="4" t="s">
        <v>162</v>
      </c>
      <c r="AG35" s="4" t="s">
        <v>163</v>
      </c>
    </row>
    <row r="36" spans="1:72" ht="13.5" customHeight="1">
      <c r="A36" s="6" t="str">
        <f>HYPERLINK("http://kyu.snu.ac.kr/sdhj/index.jsp?type=hj/GK14618_00IM0001_011b.jpg","1789_해북촌_011b")</f>
        <v>1789_해북촌_011b</v>
      </c>
      <c r="B36" s="4">
        <v>1789</v>
      </c>
      <c r="C36" s="4" t="s">
        <v>10362</v>
      </c>
      <c r="D36" s="4" t="s">
        <v>10363</v>
      </c>
      <c r="E36" s="4">
        <v>35</v>
      </c>
      <c r="F36" s="4">
        <v>1</v>
      </c>
      <c r="G36" s="4" t="s">
        <v>96</v>
      </c>
      <c r="H36" s="4" t="s">
        <v>97</v>
      </c>
      <c r="I36" s="4">
        <v>2</v>
      </c>
      <c r="L36" s="4">
        <v>1</v>
      </c>
      <c r="M36" s="4" t="s">
        <v>321</v>
      </c>
      <c r="N36" s="4" t="s">
        <v>322</v>
      </c>
      <c r="S36" s="4" t="s">
        <v>240</v>
      </c>
      <c r="T36" s="4" t="s">
        <v>241</v>
      </c>
      <c r="AC36" s="4">
        <v>16</v>
      </c>
      <c r="AD36" s="4" t="s">
        <v>352</v>
      </c>
      <c r="AE36" s="4" t="s">
        <v>353</v>
      </c>
      <c r="AF36" s="4" t="s">
        <v>162</v>
      </c>
      <c r="AG36" s="4" t="s">
        <v>163</v>
      </c>
    </row>
    <row r="37" spans="1:72" ht="13.5" customHeight="1">
      <c r="A37" s="6" t="str">
        <f>HYPERLINK("http://kyu.snu.ac.kr/sdhj/index.jsp?type=hj/GK14618_00IM0001_011b.jpg","1789_해북촌_011b")</f>
        <v>1789_해북촌_011b</v>
      </c>
      <c r="B37" s="4">
        <v>1789</v>
      </c>
      <c r="C37" s="4" t="s">
        <v>10362</v>
      </c>
      <c r="D37" s="4" t="s">
        <v>10363</v>
      </c>
      <c r="E37" s="4">
        <v>36</v>
      </c>
      <c r="F37" s="4">
        <v>1</v>
      </c>
      <c r="G37" s="4" t="s">
        <v>96</v>
      </c>
      <c r="H37" s="4" t="s">
        <v>97</v>
      </c>
      <c r="I37" s="4">
        <v>2</v>
      </c>
      <c r="L37" s="4">
        <v>1</v>
      </c>
      <c r="M37" s="4" t="s">
        <v>321</v>
      </c>
      <c r="N37" s="4" t="s">
        <v>322</v>
      </c>
      <c r="T37" s="4" t="s">
        <v>10364</v>
      </c>
      <c r="U37" s="4" t="s">
        <v>119</v>
      </c>
      <c r="V37" s="4" t="s">
        <v>120</v>
      </c>
      <c r="Y37" s="4" t="s">
        <v>354</v>
      </c>
      <c r="Z37" s="4" t="s">
        <v>355</v>
      </c>
      <c r="AF37" s="4" t="s">
        <v>123</v>
      </c>
      <c r="AG37" s="4" t="s">
        <v>124</v>
      </c>
    </row>
    <row r="38" spans="1:72" ht="13.5" customHeight="1">
      <c r="A38" s="6" t="str">
        <f>HYPERLINK("http://kyu.snu.ac.kr/sdhj/index.jsp?type=hj/GK14618_00IM0001_011b.jpg","1789_해북촌_011b")</f>
        <v>1789_해북촌_011b</v>
      </c>
      <c r="B38" s="4">
        <v>1789</v>
      </c>
      <c r="C38" s="4" t="s">
        <v>10362</v>
      </c>
      <c r="D38" s="4" t="s">
        <v>10363</v>
      </c>
      <c r="E38" s="4">
        <v>37</v>
      </c>
      <c r="F38" s="4">
        <v>1</v>
      </c>
      <c r="G38" s="4" t="s">
        <v>96</v>
      </c>
      <c r="H38" s="4" t="s">
        <v>97</v>
      </c>
      <c r="I38" s="4">
        <v>2</v>
      </c>
      <c r="L38" s="4">
        <v>1</v>
      </c>
      <c r="M38" s="4" t="s">
        <v>321</v>
      </c>
      <c r="N38" s="4" t="s">
        <v>322</v>
      </c>
      <c r="T38" s="4" t="s">
        <v>10364</v>
      </c>
      <c r="U38" s="4" t="s">
        <v>119</v>
      </c>
      <c r="V38" s="4" t="s">
        <v>120</v>
      </c>
      <c r="Y38" s="4" t="s">
        <v>356</v>
      </c>
      <c r="Z38" s="4" t="s">
        <v>357</v>
      </c>
      <c r="AC38" s="4">
        <v>17</v>
      </c>
      <c r="AD38" s="4" t="s">
        <v>358</v>
      </c>
      <c r="AE38" s="4" t="s">
        <v>359</v>
      </c>
      <c r="AF38" s="4" t="s">
        <v>162</v>
      </c>
      <c r="AG38" s="4" t="s">
        <v>163</v>
      </c>
    </row>
    <row r="39" spans="1:72" ht="13.5" customHeight="1">
      <c r="A39" s="6" t="str">
        <f>HYPERLINK("http://kyu.snu.ac.kr/sdhj/index.jsp?type=hj/GK14618_00IM0001_011b.jpg","1789_해북촌_011b")</f>
        <v>1789_해북촌_011b</v>
      </c>
      <c r="B39" s="4">
        <v>1789</v>
      </c>
      <c r="C39" s="4" t="s">
        <v>10362</v>
      </c>
      <c r="D39" s="4" t="s">
        <v>10363</v>
      </c>
      <c r="E39" s="4">
        <v>38</v>
      </c>
      <c r="F39" s="4">
        <v>1</v>
      </c>
      <c r="G39" s="4" t="s">
        <v>96</v>
      </c>
      <c r="H39" s="4" t="s">
        <v>97</v>
      </c>
      <c r="I39" s="4">
        <v>2</v>
      </c>
      <c r="L39" s="4">
        <v>2</v>
      </c>
      <c r="M39" s="4" t="s">
        <v>360</v>
      </c>
      <c r="N39" s="4" t="s">
        <v>361</v>
      </c>
      <c r="Q39" s="4" t="s">
        <v>362</v>
      </c>
      <c r="R39" s="4" t="s">
        <v>363</v>
      </c>
      <c r="T39" s="4" t="s">
        <v>10307</v>
      </c>
      <c r="W39" s="4" t="s">
        <v>300</v>
      </c>
      <c r="X39" s="4" t="s">
        <v>301</v>
      </c>
      <c r="Y39" s="4" t="s">
        <v>102</v>
      </c>
      <c r="Z39" s="4" t="s">
        <v>103</v>
      </c>
      <c r="AC39" s="4">
        <v>32</v>
      </c>
      <c r="AD39" s="4" t="s">
        <v>364</v>
      </c>
      <c r="AE39" s="4" t="s">
        <v>365</v>
      </c>
      <c r="AJ39" s="4" t="s">
        <v>106</v>
      </c>
      <c r="AK39" s="4" t="s">
        <v>107</v>
      </c>
      <c r="AL39" s="4" t="s">
        <v>117</v>
      </c>
      <c r="AM39" s="4" t="s">
        <v>118</v>
      </c>
      <c r="AT39" s="4" t="s">
        <v>82</v>
      </c>
      <c r="AU39" s="4" t="s">
        <v>83</v>
      </c>
      <c r="AV39" s="4" t="s">
        <v>366</v>
      </c>
      <c r="AW39" s="4" t="s">
        <v>10365</v>
      </c>
      <c r="BG39" s="4" t="s">
        <v>82</v>
      </c>
      <c r="BH39" s="4" t="s">
        <v>83</v>
      </c>
      <c r="BI39" s="4" t="s">
        <v>367</v>
      </c>
      <c r="BJ39" s="4" t="s">
        <v>368</v>
      </c>
      <c r="BK39" s="4" t="s">
        <v>82</v>
      </c>
      <c r="BL39" s="4" t="s">
        <v>83</v>
      </c>
      <c r="BM39" s="4" t="s">
        <v>369</v>
      </c>
      <c r="BN39" s="4" t="s">
        <v>370</v>
      </c>
      <c r="BO39" s="4" t="s">
        <v>82</v>
      </c>
      <c r="BP39" s="4" t="s">
        <v>83</v>
      </c>
      <c r="BQ39" s="4" t="s">
        <v>371</v>
      </c>
      <c r="BR39" s="4" t="s">
        <v>10366</v>
      </c>
      <c r="BS39" s="4" t="s">
        <v>81</v>
      </c>
      <c r="BT39" s="4" t="s">
        <v>10367</v>
      </c>
    </row>
    <row r="40" spans="1:72" ht="13.5" customHeight="1">
      <c r="A40" s="6" t="str">
        <f>HYPERLINK("http://kyu.snu.ac.kr/sdhj/index.jsp?type=hj/GK14618_00IM0001_011b.jpg","1789_해북촌_011b")</f>
        <v>1789_해북촌_011b</v>
      </c>
      <c r="B40" s="4">
        <v>1789</v>
      </c>
      <c r="C40" s="4" t="s">
        <v>10368</v>
      </c>
      <c r="D40" s="4" t="s">
        <v>10369</v>
      </c>
      <c r="E40" s="4">
        <v>39</v>
      </c>
      <c r="F40" s="4">
        <v>1</v>
      </c>
      <c r="G40" s="4" t="s">
        <v>96</v>
      </c>
      <c r="H40" s="4" t="s">
        <v>97</v>
      </c>
      <c r="I40" s="4">
        <v>2</v>
      </c>
      <c r="L40" s="4">
        <v>2</v>
      </c>
      <c r="M40" s="4" t="s">
        <v>360</v>
      </c>
      <c r="N40" s="4" t="s">
        <v>361</v>
      </c>
      <c r="S40" s="4" t="s">
        <v>215</v>
      </c>
      <c r="T40" s="4" t="s">
        <v>216</v>
      </c>
      <c r="W40" s="4" t="s">
        <v>337</v>
      </c>
      <c r="X40" s="4" t="s">
        <v>338</v>
      </c>
      <c r="Y40" s="4" t="s">
        <v>102</v>
      </c>
      <c r="Z40" s="4" t="s">
        <v>103</v>
      </c>
      <c r="AC40" s="4">
        <v>66</v>
      </c>
      <c r="AD40" s="4" t="s">
        <v>372</v>
      </c>
      <c r="AE40" s="4" t="s">
        <v>373</v>
      </c>
      <c r="AJ40" s="4" t="s">
        <v>106</v>
      </c>
      <c r="AK40" s="4" t="s">
        <v>107</v>
      </c>
      <c r="AL40" s="4" t="s">
        <v>94</v>
      </c>
      <c r="AM40" s="4" t="s">
        <v>95</v>
      </c>
    </row>
    <row r="41" spans="1:72" ht="13.5" customHeight="1">
      <c r="A41" s="6" t="str">
        <f>HYPERLINK("http://kyu.snu.ac.kr/sdhj/index.jsp?type=hj/GK14618_00IM0001_011b.jpg","1789_해북촌_011b")</f>
        <v>1789_해북촌_011b</v>
      </c>
      <c r="B41" s="4">
        <v>1789</v>
      </c>
      <c r="C41" s="4" t="s">
        <v>10370</v>
      </c>
      <c r="D41" s="4" t="s">
        <v>10231</v>
      </c>
      <c r="E41" s="4">
        <v>40</v>
      </c>
      <c r="F41" s="4">
        <v>1</v>
      </c>
      <c r="G41" s="4" t="s">
        <v>96</v>
      </c>
      <c r="H41" s="4" t="s">
        <v>97</v>
      </c>
      <c r="I41" s="4">
        <v>2</v>
      </c>
      <c r="L41" s="4">
        <v>2</v>
      </c>
      <c r="M41" s="4" t="s">
        <v>360</v>
      </c>
      <c r="N41" s="4" t="s">
        <v>361</v>
      </c>
      <c r="S41" s="4" t="s">
        <v>240</v>
      </c>
      <c r="T41" s="4" t="s">
        <v>241</v>
      </c>
      <c r="AC41" s="4">
        <v>11</v>
      </c>
      <c r="AD41" s="4" t="s">
        <v>104</v>
      </c>
      <c r="AE41" s="4" t="s">
        <v>105</v>
      </c>
    </row>
    <row r="42" spans="1:72" ht="13.5" customHeight="1">
      <c r="A42" s="6" t="str">
        <f>HYPERLINK("http://kyu.snu.ac.kr/sdhj/index.jsp?type=hj/GK14618_00IM0001_011b.jpg","1789_해북촌_011b")</f>
        <v>1789_해북촌_011b</v>
      </c>
      <c r="B42" s="4">
        <v>1789</v>
      </c>
      <c r="C42" s="4" t="s">
        <v>10370</v>
      </c>
      <c r="D42" s="4" t="s">
        <v>10231</v>
      </c>
      <c r="E42" s="4">
        <v>41</v>
      </c>
      <c r="F42" s="4">
        <v>1</v>
      </c>
      <c r="G42" s="4" t="s">
        <v>96</v>
      </c>
      <c r="H42" s="4" t="s">
        <v>97</v>
      </c>
      <c r="I42" s="4">
        <v>2</v>
      </c>
      <c r="L42" s="4">
        <v>2</v>
      </c>
      <c r="M42" s="4" t="s">
        <v>360</v>
      </c>
      <c r="N42" s="4" t="s">
        <v>361</v>
      </c>
      <c r="S42" s="4" t="s">
        <v>240</v>
      </c>
      <c r="T42" s="4" t="s">
        <v>241</v>
      </c>
      <c r="AC42" s="4">
        <v>3</v>
      </c>
      <c r="AD42" s="4" t="s">
        <v>374</v>
      </c>
      <c r="AE42" s="4" t="s">
        <v>375</v>
      </c>
      <c r="AF42" s="4" t="s">
        <v>162</v>
      </c>
      <c r="AG42" s="4" t="s">
        <v>163</v>
      </c>
    </row>
    <row r="43" spans="1:72" ht="13.5" customHeight="1">
      <c r="A43" s="6" t="str">
        <f>HYPERLINK("http://kyu.snu.ac.kr/sdhj/index.jsp?type=hj/GK14618_00IM0001_011b.jpg","1789_해북촌_011b")</f>
        <v>1789_해북촌_011b</v>
      </c>
      <c r="B43" s="4">
        <v>1789</v>
      </c>
      <c r="C43" s="4" t="s">
        <v>10370</v>
      </c>
      <c r="D43" s="4" t="s">
        <v>10231</v>
      </c>
      <c r="E43" s="4">
        <v>42</v>
      </c>
      <c r="F43" s="4">
        <v>1</v>
      </c>
      <c r="G43" s="4" t="s">
        <v>96</v>
      </c>
      <c r="H43" s="4" t="s">
        <v>97</v>
      </c>
      <c r="I43" s="4">
        <v>2</v>
      </c>
      <c r="L43" s="4">
        <v>2</v>
      </c>
      <c r="M43" s="4" t="s">
        <v>360</v>
      </c>
      <c r="N43" s="4" t="s">
        <v>361</v>
      </c>
      <c r="T43" s="4" t="s">
        <v>10371</v>
      </c>
      <c r="U43" s="4" t="s">
        <v>129</v>
      </c>
      <c r="V43" s="4" t="s">
        <v>130</v>
      </c>
      <c r="Y43" s="4" t="s">
        <v>376</v>
      </c>
      <c r="Z43" s="4" t="s">
        <v>377</v>
      </c>
      <c r="AC43" s="4">
        <v>85</v>
      </c>
      <c r="AD43" s="4" t="s">
        <v>181</v>
      </c>
      <c r="AE43" s="4" t="s">
        <v>182</v>
      </c>
    </row>
    <row r="44" spans="1:72" ht="13.5" customHeight="1">
      <c r="A44" s="6" t="str">
        <f>HYPERLINK("http://kyu.snu.ac.kr/sdhj/index.jsp?type=hj/GK14618_00IM0001_011b.jpg","1789_해북촌_011b")</f>
        <v>1789_해북촌_011b</v>
      </c>
      <c r="B44" s="4">
        <v>1789</v>
      </c>
      <c r="C44" s="4" t="s">
        <v>10370</v>
      </c>
      <c r="D44" s="4" t="s">
        <v>10231</v>
      </c>
      <c r="E44" s="4">
        <v>43</v>
      </c>
      <c r="F44" s="4">
        <v>1</v>
      </c>
      <c r="G44" s="4" t="s">
        <v>96</v>
      </c>
      <c r="H44" s="4" t="s">
        <v>97</v>
      </c>
      <c r="I44" s="4">
        <v>2</v>
      </c>
      <c r="L44" s="4">
        <v>3</v>
      </c>
      <c r="M44" s="4" t="s">
        <v>319</v>
      </c>
      <c r="N44" s="4" t="s">
        <v>320</v>
      </c>
      <c r="T44" s="4" t="s">
        <v>10372</v>
      </c>
      <c r="U44" s="4" t="s">
        <v>378</v>
      </c>
      <c r="V44" s="4" t="s">
        <v>379</v>
      </c>
      <c r="W44" s="4" t="s">
        <v>380</v>
      </c>
      <c r="X44" s="4" t="s">
        <v>381</v>
      </c>
      <c r="Y44" s="4" t="s">
        <v>382</v>
      </c>
      <c r="Z44" s="4" t="s">
        <v>383</v>
      </c>
      <c r="AC44" s="4">
        <v>69</v>
      </c>
      <c r="AD44" s="4" t="s">
        <v>384</v>
      </c>
      <c r="AE44" s="4" t="s">
        <v>385</v>
      </c>
      <c r="AJ44" s="4" t="s">
        <v>33</v>
      </c>
      <c r="AK44" s="4" t="s">
        <v>34</v>
      </c>
      <c r="AL44" s="4" t="s">
        <v>386</v>
      </c>
      <c r="AM44" s="4" t="s">
        <v>387</v>
      </c>
      <c r="AT44" s="4" t="s">
        <v>388</v>
      </c>
      <c r="AU44" s="4" t="s">
        <v>389</v>
      </c>
      <c r="AV44" s="4" t="s">
        <v>390</v>
      </c>
      <c r="AW44" s="4" t="s">
        <v>391</v>
      </c>
      <c r="BG44" s="4" t="s">
        <v>388</v>
      </c>
      <c r="BH44" s="4" t="s">
        <v>389</v>
      </c>
      <c r="BI44" s="4" t="s">
        <v>392</v>
      </c>
      <c r="BJ44" s="4" t="s">
        <v>393</v>
      </c>
      <c r="BK44" s="4" t="s">
        <v>388</v>
      </c>
      <c r="BL44" s="4" t="s">
        <v>389</v>
      </c>
      <c r="BM44" s="4" t="s">
        <v>394</v>
      </c>
      <c r="BN44" s="4" t="s">
        <v>395</v>
      </c>
      <c r="BO44" s="4" t="s">
        <v>388</v>
      </c>
      <c r="BP44" s="4" t="s">
        <v>389</v>
      </c>
      <c r="BQ44" s="4" t="s">
        <v>396</v>
      </c>
      <c r="BR44" s="4" t="s">
        <v>397</v>
      </c>
      <c r="BS44" s="4" t="s">
        <v>268</v>
      </c>
      <c r="BT44" s="4" t="s">
        <v>269</v>
      </c>
    </row>
    <row r="45" spans="1:72" ht="13.5" customHeight="1">
      <c r="A45" s="6" t="str">
        <f>HYPERLINK("http://kyu.snu.ac.kr/sdhj/index.jsp?type=hj/GK14618_00IM0001_011b.jpg","1789_해북촌_011b")</f>
        <v>1789_해북촌_011b</v>
      </c>
      <c r="B45" s="4">
        <v>1789</v>
      </c>
      <c r="C45" s="4" t="s">
        <v>10373</v>
      </c>
      <c r="D45" s="4" t="s">
        <v>10374</v>
      </c>
      <c r="E45" s="4">
        <v>44</v>
      </c>
      <c r="F45" s="4">
        <v>1</v>
      </c>
      <c r="G45" s="4" t="s">
        <v>96</v>
      </c>
      <c r="H45" s="4" t="s">
        <v>97</v>
      </c>
      <c r="I45" s="4">
        <v>2</v>
      </c>
      <c r="L45" s="4">
        <v>3</v>
      </c>
      <c r="M45" s="4" t="s">
        <v>319</v>
      </c>
      <c r="N45" s="4" t="s">
        <v>320</v>
      </c>
      <c r="S45" s="4" t="s">
        <v>398</v>
      </c>
      <c r="T45" s="4" t="s">
        <v>399</v>
      </c>
      <c r="W45" s="4" t="s">
        <v>264</v>
      </c>
      <c r="X45" s="4" t="s">
        <v>265</v>
      </c>
      <c r="Y45" s="4" t="s">
        <v>400</v>
      </c>
      <c r="Z45" s="4" t="s">
        <v>401</v>
      </c>
      <c r="AC45" s="4">
        <v>22</v>
      </c>
      <c r="AD45" s="4" t="s">
        <v>160</v>
      </c>
      <c r="AE45" s="4" t="s">
        <v>161</v>
      </c>
    </row>
    <row r="46" spans="1:72" ht="13.5" customHeight="1">
      <c r="A46" s="6" t="str">
        <f>HYPERLINK("http://kyu.snu.ac.kr/sdhj/index.jsp?type=hj/GK14618_00IM0001_011b.jpg","1789_해북촌_011b")</f>
        <v>1789_해북촌_011b</v>
      </c>
      <c r="B46" s="4">
        <v>1789</v>
      </c>
      <c r="C46" s="4" t="s">
        <v>10375</v>
      </c>
      <c r="D46" s="4" t="s">
        <v>10376</v>
      </c>
      <c r="E46" s="4">
        <v>45</v>
      </c>
      <c r="F46" s="4">
        <v>1</v>
      </c>
      <c r="G46" s="4" t="s">
        <v>96</v>
      </c>
      <c r="H46" s="4" t="s">
        <v>97</v>
      </c>
      <c r="I46" s="4">
        <v>2</v>
      </c>
      <c r="L46" s="4">
        <v>3</v>
      </c>
      <c r="M46" s="4" t="s">
        <v>319</v>
      </c>
      <c r="N46" s="4" t="s">
        <v>320</v>
      </c>
      <c r="S46" s="4" t="s">
        <v>398</v>
      </c>
      <c r="T46" s="4" t="s">
        <v>399</v>
      </c>
      <c r="W46" s="4" t="s">
        <v>76</v>
      </c>
      <c r="X46" s="4" t="s">
        <v>10377</v>
      </c>
      <c r="Y46" s="4" t="s">
        <v>400</v>
      </c>
      <c r="Z46" s="4" t="s">
        <v>401</v>
      </c>
      <c r="AC46" s="4">
        <v>23</v>
      </c>
      <c r="AD46" s="4" t="s">
        <v>181</v>
      </c>
      <c r="AE46" s="4" t="s">
        <v>182</v>
      </c>
      <c r="AF46" s="4" t="s">
        <v>162</v>
      </c>
      <c r="AG46" s="4" t="s">
        <v>163</v>
      </c>
    </row>
    <row r="47" spans="1:72" ht="13.5" customHeight="1">
      <c r="A47" s="6" t="str">
        <f>HYPERLINK("http://kyu.snu.ac.kr/sdhj/index.jsp?type=hj/GK14618_00IM0001_011b.jpg","1789_해북촌_011b")</f>
        <v>1789_해북촌_011b</v>
      </c>
      <c r="B47" s="4">
        <v>1789</v>
      </c>
      <c r="C47" s="4" t="s">
        <v>10375</v>
      </c>
      <c r="D47" s="4" t="s">
        <v>10376</v>
      </c>
      <c r="E47" s="4">
        <v>46</v>
      </c>
      <c r="F47" s="4">
        <v>1</v>
      </c>
      <c r="G47" s="4" t="s">
        <v>96</v>
      </c>
      <c r="H47" s="4" t="s">
        <v>97</v>
      </c>
      <c r="I47" s="4">
        <v>2</v>
      </c>
      <c r="L47" s="4">
        <v>3</v>
      </c>
      <c r="M47" s="4" t="s">
        <v>319</v>
      </c>
      <c r="N47" s="4" t="s">
        <v>320</v>
      </c>
      <c r="S47" s="4" t="s">
        <v>240</v>
      </c>
      <c r="T47" s="4" t="s">
        <v>241</v>
      </c>
      <c r="AC47" s="4">
        <v>45</v>
      </c>
      <c r="AD47" s="4" t="s">
        <v>402</v>
      </c>
      <c r="AE47" s="4" t="s">
        <v>403</v>
      </c>
    </row>
    <row r="48" spans="1:72" ht="13.5" customHeight="1">
      <c r="A48" s="6" t="str">
        <f>HYPERLINK("http://kyu.snu.ac.kr/sdhj/index.jsp?type=hj/GK14618_00IM0001_011b.jpg","1789_해북촌_011b")</f>
        <v>1789_해북촌_011b</v>
      </c>
      <c r="B48" s="4">
        <v>1789</v>
      </c>
      <c r="C48" s="4" t="s">
        <v>10375</v>
      </c>
      <c r="D48" s="4" t="s">
        <v>10376</v>
      </c>
      <c r="E48" s="4">
        <v>47</v>
      </c>
      <c r="F48" s="4">
        <v>1</v>
      </c>
      <c r="G48" s="4" t="s">
        <v>96</v>
      </c>
      <c r="H48" s="4" t="s">
        <v>97</v>
      </c>
      <c r="I48" s="4">
        <v>2</v>
      </c>
      <c r="L48" s="4">
        <v>3</v>
      </c>
      <c r="M48" s="4" t="s">
        <v>319</v>
      </c>
      <c r="N48" s="4" t="s">
        <v>320</v>
      </c>
      <c r="S48" s="4" t="s">
        <v>404</v>
      </c>
      <c r="T48" s="4" t="s">
        <v>405</v>
      </c>
      <c r="U48" s="4" t="s">
        <v>406</v>
      </c>
      <c r="V48" s="4" t="s">
        <v>407</v>
      </c>
      <c r="W48" s="4" t="s">
        <v>408</v>
      </c>
      <c r="X48" s="4" t="s">
        <v>10378</v>
      </c>
      <c r="Y48" s="4" t="s">
        <v>409</v>
      </c>
      <c r="Z48" s="4" t="s">
        <v>410</v>
      </c>
      <c r="AF48" s="4" t="s">
        <v>411</v>
      </c>
      <c r="AG48" s="4" t="s">
        <v>412</v>
      </c>
    </row>
    <row r="49" spans="1:72" ht="13.5" customHeight="1">
      <c r="A49" s="6" t="str">
        <f>HYPERLINK("http://kyu.snu.ac.kr/sdhj/index.jsp?type=hj/GK14618_00IM0001_011b.jpg","1789_해북촌_011b")</f>
        <v>1789_해북촌_011b</v>
      </c>
      <c r="B49" s="4">
        <v>1789</v>
      </c>
      <c r="C49" s="4" t="s">
        <v>10379</v>
      </c>
      <c r="D49" s="4" t="s">
        <v>10380</v>
      </c>
      <c r="E49" s="4">
        <v>48</v>
      </c>
      <c r="F49" s="4">
        <v>1</v>
      </c>
      <c r="G49" s="4" t="s">
        <v>96</v>
      </c>
      <c r="H49" s="4" t="s">
        <v>97</v>
      </c>
      <c r="I49" s="4">
        <v>2</v>
      </c>
      <c r="L49" s="4">
        <v>4</v>
      </c>
      <c r="M49" s="4" t="s">
        <v>413</v>
      </c>
      <c r="N49" s="4" t="s">
        <v>414</v>
      </c>
      <c r="T49" s="4" t="s">
        <v>10381</v>
      </c>
      <c r="U49" s="4" t="s">
        <v>74</v>
      </c>
      <c r="V49" s="4" t="s">
        <v>75</v>
      </c>
      <c r="W49" s="4" t="s">
        <v>264</v>
      </c>
      <c r="X49" s="4" t="s">
        <v>265</v>
      </c>
      <c r="Y49" s="4" t="s">
        <v>415</v>
      </c>
      <c r="Z49" s="4" t="s">
        <v>416</v>
      </c>
      <c r="AC49" s="4">
        <v>52</v>
      </c>
      <c r="AD49" s="4" t="s">
        <v>127</v>
      </c>
      <c r="AE49" s="4" t="s">
        <v>128</v>
      </c>
      <c r="AJ49" s="4" t="s">
        <v>33</v>
      </c>
      <c r="AK49" s="4" t="s">
        <v>34</v>
      </c>
      <c r="AL49" s="4" t="s">
        <v>268</v>
      </c>
      <c r="AM49" s="4" t="s">
        <v>269</v>
      </c>
      <c r="AT49" s="4" t="s">
        <v>82</v>
      </c>
      <c r="AU49" s="4" t="s">
        <v>83</v>
      </c>
      <c r="AV49" s="4" t="s">
        <v>417</v>
      </c>
      <c r="AW49" s="4" t="s">
        <v>418</v>
      </c>
      <c r="BG49" s="4" t="s">
        <v>82</v>
      </c>
      <c r="BH49" s="4" t="s">
        <v>83</v>
      </c>
      <c r="BI49" s="4" t="s">
        <v>329</v>
      </c>
      <c r="BJ49" s="4" t="s">
        <v>330</v>
      </c>
      <c r="BM49" s="4" t="s">
        <v>419</v>
      </c>
      <c r="BN49" s="4" t="s">
        <v>420</v>
      </c>
      <c r="BO49" s="4" t="s">
        <v>82</v>
      </c>
      <c r="BP49" s="4" t="s">
        <v>83</v>
      </c>
      <c r="BQ49" s="4" t="s">
        <v>421</v>
      </c>
      <c r="BR49" s="4" t="s">
        <v>422</v>
      </c>
      <c r="BS49" s="4" t="s">
        <v>423</v>
      </c>
      <c r="BT49" s="4" t="s">
        <v>424</v>
      </c>
    </row>
    <row r="50" spans="1:72" ht="13.5" customHeight="1">
      <c r="A50" s="6" t="str">
        <f>HYPERLINK("http://kyu.snu.ac.kr/sdhj/index.jsp?type=hj/GK14618_00IM0001_011b.jpg","1789_해북촌_011b")</f>
        <v>1789_해북촌_011b</v>
      </c>
      <c r="B50" s="4">
        <v>1789</v>
      </c>
      <c r="C50" s="4" t="s">
        <v>10382</v>
      </c>
      <c r="D50" s="4" t="s">
        <v>10383</v>
      </c>
      <c r="E50" s="4">
        <v>49</v>
      </c>
      <c r="F50" s="4">
        <v>1</v>
      </c>
      <c r="G50" s="4" t="s">
        <v>96</v>
      </c>
      <c r="H50" s="4" t="s">
        <v>97</v>
      </c>
      <c r="I50" s="4">
        <v>2</v>
      </c>
      <c r="L50" s="4">
        <v>4</v>
      </c>
      <c r="M50" s="4" t="s">
        <v>413</v>
      </c>
      <c r="N50" s="4" t="s">
        <v>414</v>
      </c>
      <c r="S50" s="4" t="s">
        <v>98</v>
      </c>
      <c r="T50" s="4" t="s">
        <v>99</v>
      </c>
      <c r="W50" s="4" t="s">
        <v>425</v>
      </c>
      <c r="X50" s="4" t="s">
        <v>426</v>
      </c>
      <c r="Y50" s="4" t="s">
        <v>102</v>
      </c>
      <c r="Z50" s="4" t="s">
        <v>103</v>
      </c>
      <c r="AC50" s="4">
        <v>45</v>
      </c>
      <c r="AD50" s="4" t="s">
        <v>427</v>
      </c>
      <c r="AE50" s="4" t="s">
        <v>428</v>
      </c>
      <c r="AJ50" s="4" t="s">
        <v>106</v>
      </c>
      <c r="AK50" s="4" t="s">
        <v>107</v>
      </c>
      <c r="AL50" s="4" t="s">
        <v>429</v>
      </c>
      <c r="AM50" s="4" t="s">
        <v>430</v>
      </c>
      <c r="AT50" s="4" t="s">
        <v>82</v>
      </c>
      <c r="AU50" s="4" t="s">
        <v>83</v>
      </c>
      <c r="AV50" s="4" t="s">
        <v>431</v>
      </c>
      <c r="AW50" s="4" t="s">
        <v>432</v>
      </c>
      <c r="BG50" s="4" t="s">
        <v>82</v>
      </c>
      <c r="BH50" s="4" t="s">
        <v>83</v>
      </c>
      <c r="BI50" s="4" t="s">
        <v>433</v>
      </c>
      <c r="BJ50" s="4" t="s">
        <v>434</v>
      </c>
      <c r="BK50" s="4" t="s">
        <v>82</v>
      </c>
      <c r="BL50" s="4" t="s">
        <v>83</v>
      </c>
      <c r="BM50" s="4" t="s">
        <v>435</v>
      </c>
      <c r="BN50" s="4" t="s">
        <v>436</v>
      </c>
      <c r="BO50" s="4" t="s">
        <v>82</v>
      </c>
      <c r="BP50" s="4" t="s">
        <v>83</v>
      </c>
      <c r="BQ50" s="4" t="s">
        <v>437</v>
      </c>
      <c r="BR50" s="4" t="s">
        <v>10384</v>
      </c>
      <c r="BS50" s="4" t="s">
        <v>438</v>
      </c>
      <c r="BT50" s="4" t="s">
        <v>439</v>
      </c>
    </row>
    <row r="51" spans="1:72" ht="13.5" customHeight="1">
      <c r="A51" s="6" t="str">
        <f>HYPERLINK("http://kyu.snu.ac.kr/sdhj/index.jsp?type=hj/GK14618_00IM0001_011b.jpg","1789_해북촌_011b")</f>
        <v>1789_해북촌_011b</v>
      </c>
      <c r="B51" s="4">
        <v>1789</v>
      </c>
      <c r="C51" s="4" t="s">
        <v>10385</v>
      </c>
      <c r="D51" s="4" t="s">
        <v>10386</v>
      </c>
      <c r="E51" s="4">
        <v>50</v>
      </c>
      <c r="F51" s="4">
        <v>1</v>
      </c>
      <c r="G51" s="4" t="s">
        <v>96</v>
      </c>
      <c r="H51" s="4" t="s">
        <v>97</v>
      </c>
      <c r="I51" s="4">
        <v>2</v>
      </c>
      <c r="L51" s="4">
        <v>4</v>
      </c>
      <c r="M51" s="4" t="s">
        <v>413</v>
      </c>
      <c r="N51" s="4" t="s">
        <v>414</v>
      </c>
      <c r="S51" s="4" t="s">
        <v>234</v>
      </c>
      <c r="T51" s="4" t="s">
        <v>235</v>
      </c>
      <c r="Y51" s="4" t="s">
        <v>440</v>
      </c>
      <c r="Z51" s="4" t="s">
        <v>441</v>
      </c>
      <c r="AC51" s="4">
        <v>22</v>
      </c>
      <c r="AD51" s="4" t="s">
        <v>238</v>
      </c>
      <c r="AE51" s="4" t="s">
        <v>239</v>
      </c>
    </row>
    <row r="52" spans="1:72" ht="13.5" customHeight="1">
      <c r="A52" s="6" t="str">
        <f>HYPERLINK("http://kyu.snu.ac.kr/sdhj/index.jsp?type=hj/GK14618_00IM0001_011b.jpg","1789_해북촌_011b")</f>
        <v>1789_해북촌_011b</v>
      </c>
      <c r="B52" s="4">
        <v>1789</v>
      </c>
      <c r="C52" s="4" t="s">
        <v>10387</v>
      </c>
      <c r="D52" s="4" t="s">
        <v>10388</v>
      </c>
      <c r="E52" s="4">
        <v>51</v>
      </c>
      <c r="F52" s="4">
        <v>1</v>
      </c>
      <c r="G52" s="4" t="s">
        <v>96</v>
      </c>
      <c r="H52" s="4" t="s">
        <v>97</v>
      </c>
      <c r="I52" s="4">
        <v>2</v>
      </c>
      <c r="L52" s="4">
        <v>4</v>
      </c>
      <c r="M52" s="4" t="s">
        <v>413</v>
      </c>
      <c r="N52" s="4" t="s">
        <v>414</v>
      </c>
      <c r="S52" s="4" t="s">
        <v>398</v>
      </c>
      <c r="T52" s="4" t="s">
        <v>399</v>
      </c>
      <c r="W52" s="4" t="s">
        <v>217</v>
      </c>
      <c r="X52" s="4" t="s">
        <v>218</v>
      </c>
      <c r="Y52" s="4" t="s">
        <v>102</v>
      </c>
      <c r="Z52" s="4" t="s">
        <v>103</v>
      </c>
      <c r="AC52" s="4">
        <v>23</v>
      </c>
      <c r="AD52" s="4" t="s">
        <v>442</v>
      </c>
      <c r="AE52" s="4" t="s">
        <v>443</v>
      </c>
    </row>
    <row r="53" spans="1:72" ht="13.5" customHeight="1">
      <c r="A53" s="6" t="str">
        <f>HYPERLINK("http://kyu.snu.ac.kr/sdhj/index.jsp?type=hj/GK14618_00IM0001_011b.jpg","1789_해북촌_011b")</f>
        <v>1789_해북촌_011b</v>
      </c>
      <c r="B53" s="4">
        <v>1789</v>
      </c>
      <c r="C53" s="4" t="s">
        <v>10387</v>
      </c>
      <c r="D53" s="4" t="s">
        <v>10388</v>
      </c>
      <c r="E53" s="4">
        <v>52</v>
      </c>
      <c r="F53" s="4">
        <v>1</v>
      </c>
      <c r="G53" s="4" t="s">
        <v>96</v>
      </c>
      <c r="H53" s="4" t="s">
        <v>97</v>
      </c>
      <c r="I53" s="4">
        <v>2</v>
      </c>
      <c r="L53" s="4">
        <v>4</v>
      </c>
      <c r="M53" s="4" t="s">
        <v>413</v>
      </c>
      <c r="N53" s="4" t="s">
        <v>414</v>
      </c>
      <c r="T53" s="4" t="s">
        <v>10389</v>
      </c>
      <c r="U53" s="4" t="s">
        <v>119</v>
      </c>
      <c r="V53" s="4" t="s">
        <v>120</v>
      </c>
      <c r="Y53" s="4" t="s">
        <v>444</v>
      </c>
      <c r="Z53" s="4" t="s">
        <v>445</v>
      </c>
      <c r="AC53" s="4">
        <v>54</v>
      </c>
      <c r="AD53" s="4" t="s">
        <v>427</v>
      </c>
      <c r="AE53" s="4" t="s">
        <v>428</v>
      </c>
    </row>
    <row r="54" spans="1:72" ht="13.5" customHeight="1">
      <c r="A54" s="6" t="str">
        <f>HYPERLINK("http://kyu.snu.ac.kr/sdhj/index.jsp?type=hj/GK14618_00IM0001_011b.jpg","1789_해북촌_011b")</f>
        <v>1789_해북촌_011b</v>
      </c>
      <c r="B54" s="4">
        <v>1789</v>
      </c>
      <c r="C54" s="4" t="s">
        <v>10387</v>
      </c>
      <c r="D54" s="4" t="s">
        <v>10388</v>
      </c>
      <c r="E54" s="4">
        <v>53</v>
      </c>
      <c r="F54" s="4">
        <v>1</v>
      </c>
      <c r="G54" s="4" t="s">
        <v>96</v>
      </c>
      <c r="H54" s="4" t="s">
        <v>97</v>
      </c>
      <c r="I54" s="4">
        <v>2</v>
      </c>
      <c r="L54" s="4">
        <v>5</v>
      </c>
      <c r="M54" s="4" t="s">
        <v>446</v>
      </c>
      <c r="N54" s="4" t="s">
        <v>447</v>
      </c>
      <c r="T54" s="4" t="s">
        <v>10390</v>
      </c>
      <c r="U54" s="4" t="s">
        <v>74</v>
      </c>
      <c r="V54" s="4" t="s">
        <v>75</v>
      </c>
      <c r="W54" s="4" t="s">
        <v>264</v>
      </c>
      <c r="X54" s="4" t="s">
        <v>265</v>
      </c>
      <c r="Y54" s="4" t="s">
        <v>448</v>
      </c>
      <c r="Z54" s="4" t="s">
        <v>449</v>
      </c>
      <c r="AC54" s="4">
        <v>68</v>
      </c>
      <c r="AD54" s="4" t="s">
        <v>133</v>
      </c>
      <c r="AE54" s="4" t="s">
        <v>134</v>
      </c>
      <c r="AJ54" s="4" t="s">
        <v>33</v>
      </c>
      <c r="AK54" s="4" t="s">
        <v>34</v>
      </c>
      <c r="AL54" s="4" t="s">
        <v>268</v>
      </c>
      <c r="AM54" s="4" t="s">
        <v>269</v>
      </c>
      <c r="AT54" s="4" t="s">
        <v>450</v>
      </c>
      <c r="AU54" s="4" t="s">
        <v>10391</v>
      </c>
      <c r="AV54" s="4" t="s">
        <v>451</v>
      </c>
      <c r="AW54" s="4" t="s">
        <v>452</v>
      </c>
      <c r="BG54" s="4" t="s">
        <v>82</v>
      </c>
      <c r="BH54" s="4" t="s">
        <v>83</v>
      </c>
      <c r="BI54" s="4" t="s">
        <v>453</v>
      </c>
      <c r="BJ54" s="4" t="s">
        <v>454</v>
      </c>
      <c r="BK54" s="4" t="s">
        <v>82</v>
      </c>
      <c r="BL54" s="4" t="s">
        <v>83</v>
      </c>
      <c r="BM54" s="4" t="s">
        <v>455</v>
      </c>
      <c r="BN54" s="4" t="s">
        <v>456</v>
      </c>
      <c r="BO54" s="4" t="s">
        <v>82</v>
      </c>
      <c r="BP54" s="4" t="s">
        <v>83</v>
      </c>
      <c r="BQ54" s="4" t="s">
        <v>457</v>
      </c>
      <c r="BR54" s="4" t="s">
        <v>458</v>
      </c>
      <c r="BS54" s="4" t="s">
        <v>459</v>
      </c>
      <c r="BT54" s="4" t="s">
        <v>460</v>
      </c>
    </row>
    <row r="55" spans="1:72" ht="13.5" customHeight="1">
      <c r="A55" s="6" t="str">
        <f>HYPERLINK("http://kyu.snu.ac.kr/sdhj/index.jsp?type=hj/GK14618_00IM0001_011b.jpg","1789_해북촌_011b")</f>
        <v>1789_해북촌_011b</v>
      </c>
      <c r="B55" s="4">
        <v>1789</v>
      </c>
      <c r="C55" s="4" t="s">
        <v>10392</v>
      </c>
      <c r="D55" s="4" t="s">
        <v>10393</v>
      </c>
      <c r="E55" s="4">
        <v>54</v>
      </c>
      <c r="F55" s="4">
        <v>1</v>
      </c>
      <c r="G55" s="4" t="s">
        <v>96</v>
      </c>
      <c r="H55" s="4" t="s">
        <v>97</v>
      </c>
      <c r="I55" s="4">
        <v>2</v>
      </c>
      <c r="L55" s="4">
        <v>5</v>
      </c>
      <c r="M55" s="4" t="s">
        <v>446</v>
      </c>
      <c r="N55" s="4" t="s">
        <v>447</v>
      </c>
      <c r="S55" s="4" t="s">
        <v>98</v>
      </c>
      <c r="T55" s="4" t="s">
        <v>99</v>
      </c>
      <c r="W55" s="4" t="s">
        <v>461</v>
      </c>
      <c r="X55" s="4" t="s">
        <v>10394</v>
      </c>
      <c r="Y55" s="4" t="s">
        <v>102</v>
      </c>
      <c r="Z55" s="4" t="s">
        <v>103</v>
      </c>
      <c r="AC55" s="4">
        <v>63</v>
      </c>
      <c r="AD55" s="4" t="s">
        <v>374</v>
      </c>
      <c r="AE55" s="4" t="s">
        <v>375</v>
      </c>
      <c r="AJ55" s="4" t="s">
        <v>106</v>
      </c>
      <c r="AK55" s="4" t="s">
        <v>107</v>
      </c>
      <c r="AL55" s="4" t="s">
        <v>462</v>
      </c>
      <c r="AM55" s="4" t="s">
        <v>463</v>
      </c>
      <c r="AT55" s="4" t="s">
        <v>82</v>
      </c>
      <c r="AU55" s="4" t="s">
        <v>83</v>
      </c>
      <c r="AV55" s="4" t="s">
        <v>464</v>
      </c>
      <c r="AW55" s="4" t="s">
        <v>465</v>
      </c>
      <c r="BG55" s="4" t="s">
        <v>82</v>
      </c>
      <c r="BH55" s="4" t="s">
        <v>83</v>
      </c>
      <c r="BI55" s="4" t="s">
        <v>466</v>
      </c>
      <c r="BJ55" s="4" t="s">
        <v>467</v>
      </c>
      <c r="BK55" s="4" t="s">
        <v>468</v>
      </c>
      <c r="BL55" s="4" t="s">
        <v>469</v>
      </c>
      <c r="BM55" s="4" t="s">
        <v>470</v>
      </c>
      <c r="BN55" s="4" t="s">
        <v>471</v>
      </c>
      <c r="BO55" s="4" t="s">
        <v>82</v>
      </c>
      <c r="BP55" s="4" t="s">
        <v>83</v>
      </c>
      <c r="BQ55" s="4" t="s">
        <v>472</v>
      </c>
      <c r="BR55" s="4" t="s">
        <v>473</v>
      </c>
      <c r="BS55" s="4" t="s">
        <v>474</v>
      </c>
      <c r="BT55" s="4" t="s">
        <v>475</v>
      </c>
    </row>
    <row r="56" spans="1:72" ht="13.5" customHeight="1">
      <c r="A56" s="6" t="str">
        <f>HYPERLINK("http://kyu.snu.ac.kr/sdhj/index.jsp?type=hj/GK14618_00IM0001_011b.jpg","1789_해북촌_011b")</f>
        <v>1789_해북촌_011b</v>
      </c>
      <c r="B56" s="4">
        <v>1789</v>
      </c>
      <c r="C56" s="4" t="s">
        <v>10322</v>
      </c>
      <c r="D56" s="4" t="s">
        <v>10323</v>
      </c>
      <c r="E56" s="4">
        <v>55</v>
      </c>
      <c r="F56" s="4">
        <v>1</v>
      </c>
      <c r="G56" s="4" t="s">
        <v>96</v>
      </c>
      <c r="H56" s="4" t="s">
        <v>97</v>
      </c>
      <c r="I56" s="4">
        <v>2</v>
      </c>
      <c r="L56" s="4">
        <v>5</v>
      </c>
      <c r="M56" s="4" t="s">
        <v>446</v>
      </c>
      <c r="N56" s="4" t="s">
        <v>447</v>
      </c>
      <c r="S56" s="4" t="s">
        <v>476</v>
      </c>
      <c r="T56" s="4" t="s">
        <v>477</v>
      </c>
      <c r="Y56" s="4" t="s">
        <v>478</v>
      </c>
      <c r="Z56" s="4" t="s">
        <v>479</v>
      </c>
      <c r="AC56" s="4">
        <v>39</v>
      </c>
      <c r="AD56" s="4" t="s">
        <v>251</v>
      </c>
      <c r="AE56" s="4" t="s">
        <v>252</v>
      </c>
    </row>
    <row r="57" spans="1:72" ht="13.5" customHeight="1">
      <c r="A57" s="6" t="str">
        <f>HYPERLINK("http://kyu.snu.ac.kr/sdhj/index.jsp?type=hj/GK14618_00IM0001_011b.jpg","1789_해북촌_011b")</f>
        <v>1789_해북촌_011b</v>
      </c>
      <c r="B57" s="4">
        <v>1789</v>
      </c>
      <c r="C57" s="4" t="s">
        <v>10395</v>
      </c>
      <c r="D57" s="4" t="s">
        <v>10396</v>
      </c>
      <c r="E57" s="4">
        <v>56</v>
      </c>
      <c r="F57" s="4">
        <v>1</v>
      </c>
      <c r="G57" s="4" t="s">
        <v>96</v>
      </c>
      <c r="H57" s="4" t="s">
        <v>97</v>
      </c>
      <c r="I57" s="4">
        <v>2</v>
      </c>
      <c r="L57" s="4">
        <v>5</v>
      </c>
      <c r="M57" s="4" t="s">
        <v>446</v>
      </c>
      <c r="N57" s="4" t="s">
        <v>447</v>
      </c>
      <c r="S57" s="4" t="s">
        <v>398</v>
      </c>
      <c r="T57" s="4" t="s">
        <v>399</v>
      </c>
      <c r="W57" s="4" t="s">
        <v>425</v>
      </c>
      <c r="X57" s="4" t="s">
        <v>426</v>
      </c>
      <c r="Y57" s="4" t="s">
        <v>102</v>
      </c>
      <c r="Z57" s="4" t="s">
        <v>103</v>
      </c>
      <c r="AC57" s="4">
        <v>34</v>
      </c>
      <c r="AD57" s="4" t="s">
        <v>480</v>
      </c>
      <c r="AE57" s="4" t="s">
        <v>481</v>
      </c>
    </row>
    <row r="58" spans="1:72" ht="13.5" customHeight="1">
      <c r="A58" s="6" t="str">
        <f>HYPERLINK("http://kyu.snu.ac.kr/sdhj/index.jsp?type=hj/GK14618_00IM0001_011b.jpg","1789_해북촌_011b")</f>
        <v>1789_해북촌_011b</v>
      </c>
      <c r="B58" s="4">
        <v>1789</v>
      </c>
      <c r="C58" s="4" t="s">
        <v>10395</v>
      </c>
      <c r="D58" s="4" t="s">
        <v>10396</v>
      </c>
      <c r="E58" s="4">
        <v>57</v>
      </c>
      <c r="F58" s="4">
        <v>1</v>
      </c>
      <c r="G58" s="4" t="s">
        <v>96</v>
      </c>
      <c r="H58" s="4" t="s">
        <v>97</v>
      </c>
      <c r="I58" s="4">
        <v>2</v>
      </c>
      <c r="L58" s="4">
        <v>5</v>
      </c>
      <c r="M58" s="4" t="s">
        <v>446</v>
      </c>
      <c r="N58" s="4" t="s">
        <v>447</v>
      </c>
      <c r="T58" s="4" t="s">
        <v>10397</v>
      </c>
      <c r="U58" s="4" t="s">
        <v>119</v>
      </c>
      <c r="V58" s="4" t="s">
        <v>120</v>
      </c>
      <c r="Y58" s="4" t="s">
        <v>482</v>
      </c>
      <c r="Z58" s="4" t="s">
        <v>483</v>
      </c>
      <c r="AG58" s="4" t="s">
        <v>10398</v>
      </c>
    </row>
    <row r="59" spans="1:72" ht="13.5" customHeight="1">
      <c r="A59" s="6" t="str">
        <f>HYPERLINK("http://kyu.snu.ac.kr/sdhj/index.jsp?type=hj/GK14618_00IM0001_011b.jpg","1789_해북촌_011b")</f>
        <v>1789_해북촌_011b</v>
      </c>
      <c r="B59" s="4">
        <v>1789</v>
      </c>
      <c r="C59" s="4" t="s">
        <v>10399</v>
      </c>
      <c r="D59" s="4" t="s">
        <v>10400</v>
      </c>
      <c r="E59" s="4">
        <v>58</v>
      </c>
      <c r="F59" s="4">
        <v>1</v>
      </c>
      <c r="G59" s="4" t="s">
        <v>96</v>
      </c>
      <c r="H59" s="4" t="s">
        <v>97</v>
      </c>
      <c r="I59" s="4">
        <v>2</v>
      </c>
      <c r="L59" s="4">
        <v>5</v>
      </c>
      <c r="M59" s="4" t="s">
        <v>446</v>
      </c>
      <c r="N59" s="4" t="s">
        <v>447</v>
      </c>
      <c r="T59" s="4" t="s">
        <v>10397</v>
      </c>
      <c r="U59" s="4" t="s">
        <v>119</v>
      </c>
      <c r="V59" s="4" t="s">
        <v>120</v>
      </c>
      <c r="Y59" s="4" t="s">
        <v>484</v>
      </c>
      <c r="Z59" s="4" t="s">
        <v>485</v>
      </c>
      <c r="AF59" s="4" t="s">
        <v>10401</v>
      </c>
      <c r="AG59" s="4" t="s">
        <v>10402</v>
      </c>
    </row>
    <row r="60" spans="1:72" ht="13.5" customHeight="1">
      <c r="A60" s="6" t="str">
        <f>HYPERLINK("http://kyu.snu.ac.kr/sdhj/index.jsp?type=hj/GK14618_00IM0001_011b.jpg","1789_해북촌_011b")</f>
        <v>1789_해북촌_011b</v>
      </c>
      <c r="B60" s="4">
        <v>1789</v>
      </c>
      <c r="C60" s="4" t="s">
        <v>10395</v>
      </c>
      <c r="D60" s="4" t="s">
        <v>10396</v>
      </c>
      <c r="E60" s="4">
        <v>59</v>
      </c>
      <c r="F60" s="4">
        <v>1</v>
      </c>
      <c r="G60" s="4" t="s">
        <v>96</v>
      </c>
      <c r="H60" s="4" t="s">
        <v>97</v>
      </c>
      <c r="I60" s="4">
        <v>2</v>
      </c>
      <c r="L60" s="4">
        <v>5</v>
      </c>
      <c r="M60" s="4" t="s">
        <v>446</v>
      </c>
      <c r="N60" s="4" t="s">
        <v>447</v>
      </c>
      <c r="T60" s="4" t="s">
        <v>10397</v>
      </c>
      <c r="U60" s="4" t="s">
        <v>119</v>
      </c>
      <c r="V60" s="4" t="s">
        <v>120</v>
      </c>
      <c r="Y60" s="4" t="s">
        <v>486</v>
      </c>
      <c r="Z60" s="4" t="s">
        <v>487</v>
      </c>
      <c r="AC60" s="4">
        <v>20</v>
      </c>
      <c r="AD60" s="4" t="s">
        <v>185</v>
      </c>
      <c r="AE60" s="4" t="s">
        <v>186</v>
      </c>
    </row>
    <row r="61" spans="1:72" ht="13.5" customHeight="1">
      <c r="A61" s="6" t="str">
        <f>HYPERLINK("http://kyu.snu.ac.kr/sdhj/index.jsp?type=hj/GK14618_00IM0001_011b.jpg","1789_해북촌_011b")</f>
        <v>1789_해북촌_011b</v>
      </c>
      <c r="B61" s="4">
        <v>1789</v>
      </c>
      <c r="C61" s="4" t="s">
        <v>10395</v>
      </c>
      <c r="D61" s="4" t="s">
        <v>10396</v>
      </c>
      <c r="E61" s="4">
        <v>60</v>
      </c>
      <c r="F61" s="4">
        <v>1</v>
      </c>
      <c r="G61" s="4" t="s">
        <v>96</v>
      </c>
      <c r="H61" s="4" t="s">
        <v>97</v>
      </c>
      <c r="I61" s="4">
        <v>3</v>
      </c>
      <c r="J61" s="4" t="s">
        <v>488</v>
      </c>
      <c r="K61" s="4" t="s">
        <v>489</v>
      </c>
      <c r="L61" s="4">
        <v>1</v>
      </c>
      <c r="M61" s="4" t="s">
        <v>490</v>
      </c>
      <c r="N61" s="4" t="s">
        <v>491</v>
      </c>
      <c r="O61" s="4" t="s">
        <v>12</v>
      </c>
      <c r="P61" s="4" t="s">
        <v>13</v>
      </c>
      <c r="T61" s="4" t="s">
        <v>10390</v>
      </c>
      <c r="U61" s="4" t="s">
        <v>74</v>
      </c>
      <c r="V61" s="4" t="s">
        <v>75</v>
      </c>
      <c r="W61" s="4" t="s">
        <v>461</v>
      </c>
      <c r="X61" s="4" t="s">
        <v>10394</v>
      </c>
      <c r="Y61" s="4" t="s">
        <v>492</v>
      </c>
      <c r="Z61" s="4" t="s">
        <v>493</v>
      </c>
      <c r="AC61" s="4">
        <v>36</v>
      </c>
      <c r="AD61" s="4" t="s">
        <v>494</v>
      </c>
      <c r="AE61" s="4" t="s">
        <v>495</v>
      </c>
      <c r="AJ61" s="4" t="s">
        <v>33</v>
      </c>
      <c r="AK61" s="4" t="s">
        <v>34</v>
      </c>
      <c r="AL61" s="4" t="s">
        <v>462</v>
      </c>
      <c r="AM61" s="4" t="s">
        <v>463</v>
      </c>
      <c r="AT61" s="4" t="s">
        <v>82</v>
      </c>
      <c r="AU61" s="4" t="s">
        <v>83</v>
      </c>
      <c r="AV61" s="4" t="s">
        <v>496</v>
      </c>
      <c r="AW61" s="4" t="s">
        <v>497</v>
      </c>
      <c r="BG61" s="4" t="s">
        <v>82</v>
      </c>
      <c r="BH61" s="4" t="s">
        <v>83</v>
      </c>
      <c r="BI61" s="4" t="s">
        <v>498</v>
      </c>
      <c r="BJ61" s="4" t="s">
        <v>229</v>
      </c>
      <c r="BK61" s="4" t="s">
        <v>82</v>
      </c>
      <c r="BL61" s="4" t="s">
        <v>83</v>
      </c>
      <c r="BM61" s="4" t="s">
        <v>499</v>
      </c>
      <c r="BN61" s="4" t="s">
        <v>500</v>
      </c>
      <c r="BO61" s="4" t="s">
        <v>82</v>
      </c>
      <c r="BP61" s="4" t="s">
        <v>83</v>
      </c>
      <c r="BQ61" s="4" t="s">
        <v>501</v>
      </c>
      <c r="BR61" s="4" t="s">
        <v>502</v>
      </c>
      <c r="BS61" s="4" t="s">
        <v>459</v>
      </c>
      <c r="BT61" s="4" t="s">
        <v>460</v>
      </c>
    </row>
    <row r="62" spans="1:72" ht="13.5" customHeight="1">
      <c r="A62" s="6" t="str">
        <f>HYPERLINK("http://kyu.snu.ac.kr/sdhj/index.jsp?type=hj/GK14618_00IM0001_011b.jpg","1789_해북촌_011b")</f>
        <v>1789_해북촌_011b</v>
      </c>
      <c r="B62" s="4">
        <v>1789</v>
      </c>
      <c r="C62" s="4" t="s">
        <v>10403</v>
      </c>
      <c r="D62" s="4" t="s">
        <v>10404</v>
      </c>
      <c r="E62" s="4">
        <v>61</v>
      </c>
      <c r="F62" s="4">
        <v>1</v>
      </c>
      <c r="G62" s="4" t="s">
        <v>96</v>
      </c>
      <c r="H62" s="4" t="s">
        <v>97</v>
      </c>
      <c r="I62" s="4">
        <v>3</v>
      </c>
      <c r="L62" s="4">
        <v>1</v>
      </c>
      <c r="M62" s="4" t="s">
        <v>490</v>
      </c>
      <c r="N62" s="4" t="s">
        <v>491</v>
      </c>
      <c r="S62" s="4" t="s">
        <v>215</v>
      </c>
      <c r="T62" s="4" t="s">
        <v>216</v>
      </c>
      <c r="W62" s="4" t="s">
        <v>503</v>
      </c>
      <c r="X62" s="4" t="s">
        <v>504</v>
      </c>
      <c r="Y62" s="4" t="s">
        <v>102</v>
      </c>
      <c r="Z62" s="4" t="s">
        <v>103</v>
      </c>
      <c r="AC62" s="4">
        <v>63</v>
      </c>
      <c r="AD62" s="4" t="s">
        <v>374</v>
      </c>
      <c r="AE62" s="4" t="s">
        <v>375</v>
      </c>
    </row>
    <row r="63" spans="1:72" ht="13.5" customHeight="1">
      <c r="A63" s="6" t="str">
        <f>HYPERLINK("http://kyu.snu.ac.kr/sdhj/index.jsp?type=hj/GK14618_00IM0001_011b.jpg","1789_해북촌_011b")</f>
        <v>1789_해북촌_011b</v>
      </c>
      <c r="B63" s="4">
        <v>1789</v>
      </c>
      <c r="C63" s="4" t="s">
        <v>10395</v>
      </c>
      <c r="D63" s="4" t="s">
        <v>10396</v>
      </c>
      <c r="E63" s="4">
        <v>62</v>
      </c>
      <c r="F63" s="4">
        <v>1</v>
      </c>
      <c r="G63" s="4" t="s">
        <v>96</v>
      </c>
      <c r="H63" s="4" t="s">
        <v>97</v>
      </c>
      <c r="I63" s="4">
        <v>3</v>
      </c>
      <c r="L63" s="4">
        <v>1</v>
      </c>
      <c r="M63" s="4" t="s">
        <v>490</v>
      </c>
      <c r="N63" s="4" t="s">
        <v>491</v>
      </c>
      <c r="S63" s="4" t="s">
        <v>173</v>
      </c>
      <c r="T63" s="4" t="s">
        <v>174</v>
      </c>
      <c r="Y63" s="4" t="s">
        <v>505</v>
      </c>
      <c r="Z63" s="4" t="s">
        <v>506</v>
      </c>
      <c r="AC63" s="4">
        <v>28</v>
      </c>
      <c r="AD63" s="4" t="s">
        <v>177</v>
      </c>
      <c r="AE63" s="4" t="s">
        <v>178</v>
      </c>
    </row>
    <row r="64" spans="1:72" ht="13.5" customHeight="1">
      <c r="A64" s="6" t="str">
        <f>HYPERLINK("http://kyu.snu.ac.kr/sdhj/index.jsp?type=hj/GK14618_00IM0001_011b.jpg","1789_해북촌_011b")</f>
        <v>1789_해북촌_011b</v>
      </c>
      <c r="B64" s="4">
        <v>1789</v>
      </c>
      <c r="C64" s="4" t="s">
        <v>10395</v>
      </c>
      <c r="D64" s="4" t="s">
        <v>10396</v>
      </c>
      <c r="E64" s="4">
        <v>63</v>
      </c>
      <c r="F64" s="4">
        <v>1</v>
      </c>
      <c r="G64" s="4" t="s">
        <v>96</v>
      </c>
      <c r="H64" s="4" t="s">
        <v>97</v>
      </c>
      <c r="I64" s="4">
        <v>3</v>
      </c>
      <c r="L64" s="4">
        <v>1</v>
      </c>
      <c r="M64" s="4" t="s">
        <v>490</v>
      </c>
      <c r="N64" s="4" t="s">
        <v>491</v>
      </c>
      <c r="T64" s="4" t="s">
        <v>10397</v>
      </c>
      <c r="U64" s="4" t="s">
        <v>119</v>
      </c>
      <c r="V64" s="4" t="s">
        <v>120</v>
      </c>
      <c r="Y64" s="4" t="s">
        <v>507</v>
      </c>
      <c r="Z64" s="4" t="s">
        <v>508</v>
      </c>
      <c r="AC64" s="4">
        <v>21</v>
      </c>
      <c r="AD64" s="4" t="s">
        <v>509</v>
      </c>
      <c r="AE64" s="4" t="s">
        <v>510</v>
      </c>
      <c r="AF64" s="4" t="s">
        <v>511</v>
      </c>
      <c r="AG64" s="4" t="s">
        <v>512</v>
      </c>
    </row>
    <row r="65" spans="1:72" ht="13.5" customHeight="1">
      <c r="A65" s="6" t="str">
        <f>HYPERLINK("http://kyu.snu.ac.kr/sdhj/index.jsp?type=hj/GK14618_00IM0001_011b.jpg","1789_해북촌_011b")</f>
        <v>1789_해북촌_011b</v>
      </c>
      <c r="B65" s="4">
        <v>1789</v>
      </c>
      <c r="C65" s="4" t="s">
        <v>10395</v>
      </c>
      <c r="D65" s="4" t="s">
        <v>10396</v>
      </c>
      <c r="E65" s="4">
        <v>64</v>
      </c>
      <c r="F65" s="4">
        <v>1</v>
      </c>
      <c r="G65" s="4" t="s">
        <v>96</v>
      </c>
      <c r="H65" s="4" t="s">
        <v>97</v>
      </c>
      <c r="I65" s="4">
        <v>3</v>
      </c>
      <c r="L65" s="4">
        <v>2</v>
      </c>
      <c r="M65" s="4" t="s">
        <v>488</v>
      </c>
      <c r="N65" s="4" t="s">
        <v>489</v>
      </c>
      <c r="T65" s="4" t="s">
        <v>10405</v>
      </c>
      <c r="U65" s="4" t="s">
        <v>513</v>
      </c>
      <c r="V65" s="4" t="s">
        <v>514</v>
      </c>
      <c r="W65" s="4" t="s">
        <v>264</v>
      </c>
      <c r="X65" s="4" t="s">
        <v>265</v>
      </c>
      <c r="Y65" s="4" t="s">
        <v>515</v>
      </c>
      <c r="Z65" s="4" t="s">
        <v>516</v>
      </c>
      <c r="AC65" s="4">
        <v>50</v>
      </c>
      <c r="AD65" s="4" t="s">
        <v>205</v>
      </c>
      <c r="AE65" s="4" t="s">
        <v>206</v>
      </c>
      <c r="AJ65" s="4" t="s">
        <v>33</v>
      </c>
      <c r="AK65" s="4" t="s">
        <v>34</v>
      </c>
      <c r="AL65" s="4" t="s">
        <v>268</v>
      </c>
      <c r="AM65" s="4" t="s">
        <v>269</v>
      </c>
      <c r="AT65" s="4" t="s">
        <v>388</v>
      </c>
      <c r="AU65" s="4" t="s">
        <v>389</v>
      </c>
      <c r="AV65" s="4" t="s">
        <v>517</v>
      </c>
      <c r="AW65" s="4" t="s">
        <v>518</v>
      </c>
      <c r="BG65" s="4" t="s">
        <v>388</v>
      </c>
      <c r="BH65" s="4" t="s">
        <v>389</v>
      </c>
      <c r="BI65" s="4" t="s">
        <v>329</v>
      </c>
      <c r="BJ65" s="4" t="s">
        <v>330</v>
      </c>
      <c r="BK65" s="4" t="s">
        <v>388</v>
      </c>
      <c r="BL65" s="4" t="s">
        <v>389</v>
      </c>
      <c r="BM65" s="4" t="s">
        <v>419</v>
      </c>
      <c r="BN65" s="4" t="s">
        <v>420</v>
      </c>
      <c r="BQ65" s="4" t="s">
        <v>519</v>
      </c>
      <c r="BR65" s="4" t="s">
        <v>10406</v>
      </c>
      <c r="BS65" s="4" t="s">
        <v>429</v>
      </c>
      <c r="BT65" s="4" t="s">
        <v>430</v>
      </c>
    </row>
    <row r="66" spans="1:72" ht="13.5" customHeight="1">
      <c r="A66" s="6" t="str">
        <f>HYPERLINK("http://kyu.snu.ac.kr/sdhj/index.jsp?type=hj/GK14618_00IM0001_011b.jpg","1789_해북촌_011b")</f>
        <v>1789_해북촌_011b</v>
      </c>
      <c r="B66" s="4">
        <v>1789</v>
      </c>
      <c r="C66" s="4" t="s">
        <v>10407</v>
      </c>
      <c r="D66" s="4" t="s">
        <v>10408</v>
      </c>
      <c r="E66" s="4">
        <v>65</v>
      </c>
      <c r="F66" s="4">
        <v>1</v>
      </c>
      <c r="G66" s="4" t="s">
        <v>96</v>
      </c>
      <c r="H66" s="4" t="s">
        <v>97</v>
      </c>
      <c r="I66" s="4">
        <v>3</v>
      </c>
      <c r="L66" s="4">
        <v>2</v>
      </c>
      <c r="M66" s="4" t="s">
        <v>488</v>
      </c>
      <c r="N66" s="4" t="s">
        <v>489</v>
      </c>
      <c r="S66" s="4" t="s">
        <v>98</v>
      </c>
      <c r="T66" s="4" t="s">
        <v>99</v>
      </c>
      <c r="W66" s="4" t="s">
        <v>76</v>
      </c>
      <c r="X66" s="4" t="s">
        <v>10409</v>
      </c>
      <c r="Y66" s="4" t="s">
        <v>400</v>
      </c>
      <c r="Z66" s="4" t="s">
        <v>401</v>
      </c>
      <c r="AC66" s="4">
        <v>47</v>
      </c>
      <c r="AD66" s="4" t="s">
        <v>520</v>
      </c>
      <c r="AE66" s="4" t="s">
        <v>521</v>
      </c>
      <c r="AJ66" s="4" t="s">
        <v>33</v>
      </c>
      <c r="AK66" s="4" t="s">
        <v>34</v>
      </c>
      <c r="AL66" s="4" t="s">
        <v>81</v>
      </c>
      <c r="AM66" s="4" t="s">
        <v>10410</v>
      </c>
      <c r="AV66" s="4" t="s">
        <v>522</v>
      </c>
      <c r="AW66" s="4" t="s">
        <v>523</v>
      </c>
      <c r="BI66" s="4" t="s">
        <v>524</v>
      </c>
      <c r="BJ66" s="4" t="s">
        <v>525</v>
      </c>
      <c r="BM66" s="4" t="s">
        <v>526</v>
      </c>
      <c r="BN66" s="4" t="s">
        <v>527</v>
      </c>
      <c r="BQ66" s="4" t="s">
        <v>528</v>
      </c>
      <c r="BR66" s="4" t="s">
        <v>529</v>
      </c>
      <c r="BS66" s="4" t="s">
        <v>142</v>
      </c>
      <c r="BT66" s="4" t="s">
        <v>143</v>
      </c>
    </row>
    <row r="67" spans="1:72" ht="13.5" customHeight="1">
      <c r="A67" s="6" t="str">
        <f>HYPERLINK("http://kyu.snu.ac.kr/sdhj/index.jsp?type=hj/GK14618_00IM0001_011b.jpg","1789_해북촌_011b")</f>
        <v>1789_해북촌_011b</v>
      </c>
      <c r="B67" s="4">
        <v>1789</v>
      </c>
      <c r="C67" s="4" t="s">
        <v>10411</v>
      </c>
      <c r="D67" s="4" t="s">
        <v>10251</v>
      </c>
      <c r="E67" s="4">
        <v>66</v>
      </c>
      <c r="F67" s="4">
        <v>1</v>
      </c>
      <c r="G67" s="4" t="s">
        <v>96</v>
      </c>
      <c r="H67" s="4" t="s">
        <v>97</v>
      </c>
      <c r="I67" s="4">
        <v>3</v>
      </c>
      <c r="L67" s="4">
        <v>2</v>
      </c>
      <c r="M67" s="4" t="s">
        <v>488</v>
      </c>
      <c r="N67" s="4" t="s">
        <v>489</v>
      </c>
      <c r="S67" s="4" t="s">
        <v>215</v>
      </c>
      <c r="T67" s="4" t="s">
        <v>216</v>
      </c>
      <c r="W67" s="4" t="s">
        <v>337</v>
      </c>
      <c r="X67" s="4" t="s">
        <v>338</v>
      </c>
      <c r="Y67" s="4" t="s">
        <v>20</v>
      </c>
      <c r="Z67" s="4" t="s">
        <v>21</v>
      </c>
      <c r="AC67" s="4">
        <v>76</v>
      </c>
      <c r="AD67" s="4" t="s">
        <v>352</v>
      </c>
      <c r="AE67" s="4" t="s">
        <v>353</v>
      </c>
    </row>
    <row r="68" spans="1:72" ht="13.5" customHeight="1">
      <c r="A68" s="6" t="str">
        <f>HYPERLINK("http://kyu.snu.ac.kr/sdhj/index.jsp?type=hj/GK14618_00IM0001_011b.jpg","1789_해북촌_011b")</f>
        <v>1789_해북촌_011b</v>
      </c>
      <c r="B68" s="4">
        <v>1789</v>
      </c>
      <c r="C68" s="4" t="s">
        <v>10412</v>
      </c>
      <c r="D68" s="4" t="s">
        <v>10413</v>
      </c>
      <c r="E68" s="4">
        <v>67</v>
      </c>
      <c r="F68" s="4">
        <v>1</v>
      </c>
      <c r="G68" s="4" t="s">
        <v>96</v>
      </c>
      <c r="H68" s="4" t="s">
        <v>97</v>
      </c>
      <c r="I68" s="4">
        <v>3</v>
      </c>
      <c r="L68" s="4">
        <v>2</v>
      </c>
      <c r="M68" s="4" t="s">
        <v>488</v>
      </c>
      <c r="N68" s="4" t="s">
        <v>489</v>
      </c>
      <c r="S68" s="4" t="s">
        <v>234</v>
      </c>
      <c r="T68" s="4" t="s">
        <v>235</v>
      </c>
      <c r="U68" s="4" t="s">
        <v>530</v>
      </c>
      <c r="V68" s="4" t="s">
        <v>531</v>
      </c>
      <c r="Y68" s="4" t="s">
        <v>532</v>
      </c>
      <c r="Z68" s="4" t="s">
        <v>533</v>
      </c>
      <c r="AC68" s="4">
        <v>26</v>
      </c>
      <c r="AD68" s="4" t="s">
        <v>160</v>
      </c>
      <c r="AE68" s="4" t="s">
        <v>161</v>
      </c>
    </row>
    <row r="69" spans="1:72" ht="13.5" customHeight="1">
      <c r="A69" s="6" t="str">
        <f>HYPERLINK("http://kyu.snu.ac.kr/sdhj/index.jsp?type=hj/GK14618_00IM0001_011b.jpg","1789_해북촌_011b")</f>
        <v>1789_해북촌_011b</v>
      </c>
      <c r="B69" s="4">
        <v>1789</v>
      </c>
      <c r="C69" s="4" t="s">
        <v>10412</v>
      </c>
      <c r="D69" s="4" t="s">
        <v>10413</v>
      </c>
      <c r="E69" s="4">
        <v>68</v>
      </c>
      <c r="F69" s="4">
        <v>1</v>
      </c>
      <c r="G69" s="4" t="s">
        <v>96</v>
      </c>
      <c r="H69" s="4" t="s">
        <v>97</v>
      </c>
      <c r="I69" s="4">
        <v>3</v>
      </c>
      <c r="L69" s="4">
        <v>2</v>
      </c>
      <c r="M69" s="4" t="s">
        <v>488</v>
      </c>
      <c r="N69" s="4" t="s">
        <v>489</v>
      </c>
      <c r="S69" s="4" t="s">
        <v>240</v>
      </c>
      <c r="T69" s="4" t="s">
        <v>241</v>
      </c>
      <c r="AF69" s="4" t="s">
        <v>534</v>
      </c>
      <c r="AG69" s="4" t="s">
        <v>535</v>
      </c>
    </row>
    <row r="70" spans="1:72" ht="13.5" customHeight="1">
      <c r="A70" s="6" t="str">
        <f>HYPERLINK("http://kyu.snu.ac.kr/sdhj/index.jsp?type=hj/GK14618_00IM0001_011b.jpg","1789_해북촌_011b")</f>
        <v>1789_해북촌_011b</v>
      </c>
      <c r="B70" s="4">
        <v>1789</v>
      </c>
      <c r="C70" s="4" t="s">
        <v>10412</v>
      </c>
      <c r="D70" s="4" t="s">
        <v>10413</v>
      </c>
      <c r="E70" s="4">
        <v>69</v>
      </c>
      <c r="F70" s="4">
        <v>1</v>
      </c>
      <c r="G70" s="4" t="s">
        <v>96</v>
      </c>
      <c r="H70" s="4" t="s">
        <v>97</v>
      </c>
      <c r="I70" s="4">
        <v>3</v>
      </c>
      <c r="L70" s="4">
        <v>2</v>
      </c>
      <c r="M70" s="4" t="s">
        <v>488</v>
      </c>
      <c r="N70" s="4" t="s">
        <v>489</v>
      </c>
      <c r="S70" s="4" t="s">
        <v>234</v>
      </c>
      <c r="T70" s="4" t="s">
        <v>235</v>
      </c>
      <c r="U70" s="4" t="s">
        <v>536</v>
      </c>
      <c r="V70" s="4" t="s">
        <v>537</v>
      </c>
      <c r="Y70" s="4" t="s">
        <v>538</v>
      </c>
      <c r="Z70" s="4" t="s">
        <v>539</v>
      </c>
      <c r="AC70" s="4">
        <v>19</v>
      </c>
      <c r="AD70" s="4" t="s">
        <v>185</v>
      </c>
      <c r="AE70" s="4" t="s">
        <v>186</v>
      </c>
      <c r="AF70" s="4" t="s">
        <v>162</v>
      </c>
      <c r="AG70" s="4" t="s">
        <v>163</v>
      </c>
    </row>
    <row r="71" spans="1:72" ht="13.5" customHeight="1">
      <c r="A71" s="6" t="str">
        <f>HYPERLINK("http://kyu.snu.ac.kr/sdhj/index.jsp?type=hj/GK14618_00IM0001_011b.jpg","1789_해북촌_011b")</f>
        <v>1789_해북촌_011b</v>
      </c>
      <c r="B71" s="4">
        <v>1789</v>
      </c>
      <c r="C71" s="4" t="s">
        <v>10412</v>
      </c>
      <c r="D71" s="4" t="s">
        <v>10413</v>
      </c>
      <c r="E71" s="4">
        <v>70</v>
      </c>
      <c r="F71" s="4">
        <v>1</v>
      </c>
      <c r="G71" s="4" t="s">
        <v>96</v>
      </c>
      <c r="H71" s="4" t="s">
        <v>97</v>
      </c>
      <c r="I71" s="4">
        <v>3</v>
      </c>
      <c r="L71" s="4">
        <v>2</v>
      </c>
      <c r="M71" s="4" t="s">
        <v>488</v>
      </c>
      <c r="N71" s="4" t="s">
        <v>489</v>
      </c>
      <c r="T71" s="4" t="s">
        <v>10414</v>
      </c>
      <c r="U71" s="4" t="s">
        <v>119</v>
      </c>
      <c r="V71" s="4" t="s">
        <v>120</v>
      </c>
      <c r="Y71" s="4" t="s">
        <v>540</v>
      </c>
      <c r="Z71" s="4" t="s">
        <v>541</v>
      </c>
      <c r="AC71" s="4">
        <v>22</v>
      </c>
      <c r="AD71" s="4" t="s">
        <v>238</v>
      </c>
      <c r="AE71" s="4" t="s">
        <v>239</v>
      </c>
    </row>
    <row r="72" spans="1:72" ht="13.5" customHeight="1">
      <c r="A72" s="6" t="str">
        <f>HYPERLINK("http://kyu.snu.ac.kr/sdhj/index.jsp?type=hj/GK14618_00IM0001_011b.jpg","1789_해북촌_011b")</f>
        <v>1789_해북촌_011b</v>
      </c>
      <c r="B72" s="4">
        <v>1789</v>
      </c>
      <c r="C72" s="4" t="s">
        <v>10412</v>
      </c>
      <c r="D72" s="4" t="s">
        <v>10413</v>
      </c>
      <c r="E72" s="4">
        <v>71</v>
      </c>
      <c r="F72" s="4">
        <v>1</v>
      </c>
      <c r="G72" s="4" t="s">
        <v>96</v>
      </c>
      <c r="H72" s="4" t="s">
        <v>97</v>
      </c>
      <c r="I72" s="4">
        <v>3</v>
      </c>
      <c r="L72" s="4">
        <v>3</v>
      </c>
      <c r="M72" s="4" t="s">
        <v>542</v>
      </c>
      <c r="N72" s="4" t="s">
        <v>543</v>
      </c>
      <c r="T72" s="4" t="s">
        <v>10415</v>
      </c>
      <c r="U72" s="4" t="s">
        <v>74</v>
      </c>
      <c r="V72" s="4" t="s">
        <v>75</v>
      </c>
      <c r="W72" s="4" t="s">
        <v>544</v>
      </c>
      <c r="X72" s="4" t="s">
        <v>405</v>
      </c>
      <c r="Y72" s="4" t="s">
        <v>545</v>
      </c>
      <c r="Z72" s="4" t="s">
        <v>10416</v>
      </c>
      <c r="AC72" s="4">
        <v>52</v>
      </c>
      <c r="AD72" s="4" t="s">
        <v>127</v>
      </c>
      <c r="AE72" s="4" t="s">
        <v>128</v>
      </c>
      <c r="AJ72" s="4" t="s">
        <v>33</v>
      </c>
      <c r="AK72" s="4" t="s">
        <v>34</v>
      </c>
      <c r="AL72" s="4" t="s">
        <v>459</v>
      </c>
      <c r="AM72" s="4" t="s">
        <v>460</v>
      </c>
      <c r="AT72" s="4" t="s">
        <v>82</v>
      </c>
      <c r="AU72" s="4" t="s">
        <v>83</v>
      </c>
      <c r="AV72" s="4" t="s">
        <v>546</v>
      </c>
      <c r="AW72" s="4" t="s">
        <v>547</v>
      </c>
      <c r="BG72" s="4" t="s">
        <v>82</v>
      </c>
      <c r="BH72" s="4" t="s">
        <v>83</v>
      </c>
      <c r="BI72" s="4" t="s">
        <v>548</v>
      </c>
      <c r="BJ72" s="4" t="s">
        <v>416</v>
      </c>
      <c r="BK72" s="4" t="s">
        <v>82</v>
      </c>
      <c r="BL72" s="4" t="s">
        <v>83</v>
      </c>
      <c r="BM72" s="4" t="s">
        <v>549</v>
      </c>
      <c r="BN72" s="4" t="s">
        <v>550</v>
      </c>
      <c r="BO72" s="4" t="s">
        <v>82</v>
      </c>
      <c r="BP72" s="4" t="s">
        <v>83</v>
      </c>
      <c r="BQ72" s="4" t="s">
        <v>551</v>
      </c>
      <c r="BR72" s="4" t="s">
        <v>10417</v>
      </c>
      <c r="BS72" s="4" t="s">
        <v>81</v>
      </c>
      <c r="BT72" s="4" t="s">
        <v>10418</v>
      </c>
    </row>
    <row r="73" spans="1:72" ht="13.5" customHeight="1">
      <c r="A73" s="6" t="str">
        <f>HYPERLINK("http://kyu.snu.ac.kr/sdhj/index.jsp?type=hj/GK14618_00IM0001_011b.jpg","1789_해북촌_011b")</f>
        <v>1789_해북촌_011b</v>
      </c>
      <c r="B73" s="4">
        <v>1789</v>
      </c>
      <c r="C73" s="4" t="s">
        <v>10419</v>
      </c>
      <c r="D73" s="4" t="s">
        <v>10420</v>
      </c>
      <c r="E73" s="4">
        <v>72</v>
      </c>
      <c r="F73" s="4">
        <v>1</v>
      </c>
      <c r="G73" s="4" t="s">
        <v>96</v>
      </c>
      <c r="H73" s="4" t="s">
        <v>97</v>
      </c>
      <c r="I73" s="4">
        <v>3</v>
      </c>
      <c r="L73" s="4">
        <v>3</v>
      </c>
      <c r="M73" s="4" t="s">
        <v>542</v>
      </c>
      <c r="N73" s="4" t="s">
        <v>543</v>
      </c>
      <c r="S73" s="4" t="s">
        <v>98</v>
      </c>
      <c r="T73" s="4" t="s">
        <v>99</v>
      </c>
      <c r="W73" s="4" t="s">
        <v>552</v>
      </c>
      <c r="X73" s="4" t="s">
        <v>553</v>
      </c>
      <c r="Y73" s="4" t="s">
        <v>102</v>
      </c>
      <c r="Z73" s="4" t="s">
        <v>103</v>
      </c>
      <c r="AC73" s="4">
        <v>52</v>
      </c>
      <c r="AD73" s="4" t="s">
        <v>127</v>
      </c>
      <c r="AE73" s="4" t="s">
        <v>128</v>
      </c>
      <c r="AJ73" s="4" t="s">
        <v>106</v>
      </c>
      <c r="AK73" s="4" t="s">
        <v>107</v>
      </c>
      <c r="AL73" s="4" t="s">
        <v>554</v>
      </c>
      <c r="AM73" s="4" t="s">
        <v>555</v>
      </c>
      <c r="AT73" s="4" t="s">
        <v>82</v>
      </c>
      <c r="AU73" s="4" t="s">
        <v>83</v>
      </c>
      <c r="AV73" s="4" t="s">
        <v>556</v>
      </c>
      <c r="AW73" s="4" t="s">
        <v>557</v>
      </c>
      <c r="BG73" s="4" t="s">
        <v>82</v>
      </c>
      <c r="BH73" s="4" t="s">
        <v>83</v>
      </c>
      <c r="BI73" s="4" t="s">
        <v>558</v>
      </c>
      <c r="BJ73" s="4" t="s">
        <v>559</v>
      </c>
      <c r="BK73" s="4" t="s">
        <v>82</v>
      </c>
      <c r="BL73" s="4" t="s">
        <v>83</v>
      </c>
      <c r="BM73" s="4" t="s">
        <v>560</v>
      </c>
      <c r="BN73" s="4" t="s">
        <v>561</v>
      </c>
      <c r="BO73" s="4" t="s">
        <v>82</v>
      </c>
      <c r="BP73" s="4" t="s">
        <v>83</v>
      </c>
      <c r="BQ73" s="4" t="s">
        <v>562</v>
      </c>
      <c r="BR73" s="4" t="s">
        <v>563</v>
      </c>
      <c r="BS73" s="4" t="s">
        <v>474</v>
      </c>
      <c r="BT73" s="4" t="s">
        <v>475</v>
      </c>
    </row>
    <row r="74" spans="1:72" ht="13.5" customHeight="1">
      <c r="A74" s="6" t="str">
        <f>HYPERLINK("http://kyu.snu.ac.kr/sdhj/index.jsp?type=hj/GK14618_00IM0001_011b.jpg","1789_해북촌_011b")</f>
        <v>1789_해북촌_011b</v>
      </c>
      <c r="B74" s="4">
        <v>1789</v>
      </c>
      <c r="C74" s="4" t="s">
        <v>10421</v>
      </c>
      <c r="D74" s="4" t="s">
        <v>10422</v>
      </c>
      <c r="E74" s="4">
        <v>73</v>
      </c>
      <c r="F74" s="4">
        <v>1</v>
      </c>
      <c r="G74" s="4" t="s">
        <v>96</v>
      </c>
      <c r="H74" s="4" t="s">
        <v>97</v>
      </c>
      <c r="I74" s="4">
        <v>3</v>
      </c>
      <c r="L74" s="4">
        <v>3</v>
      </c>
      <c r="M74" s="4" t="s">
        <v>542</v>
      </c>
      <c r="N74" s="4" t="s">
        <v>543</v>
      </c>
      <c r="S74" s="4" t="s">
        <v>215</v>
      </c>
      <c r="T74" s="4" t="s">
        <v>216</v>
      </c>
      <c r="W74" s="4" t="s">
        <v>76</v>
      </c>
      <c r="X74" s="4" t="s">
        <v>10423</v>
      </c>
      <c r="Y74" s="4" t="s">
        <v>102</v>
      </c>
      <c r="Z74" s="4" t="s">
        <v>103</v>
      </c>
      <c r="AC74" s="4">
        <v>61</v>
      </c>
      <c r="AD74" s="4" t="s">
        <v>104</v>
      </c>
      <c r="AE74" s="4" t="s">
        <v>105</v>
      </c>
    </row>
    <row r="75" spans="1:72" ht="13.5" customHeight="1">
      <c r="A75" s="6" t="str">
        <f>HYPERLINK("http://kyu.snu.ac.kr/sdhj/index.jsp?type=hj/GK14618_00IM0001_011b.jpg","1789_해북촌_011b")</f>
        <v>1789_해북촌_011b</v>
      </c>
      <c r="B75" s="4">
        <v>1789</v>
      </c>
      <c r="C75" s="4" t="s">
        <v>10424</v>
      </c>
      <c r="D75" s="4" t="s">
        <v>10425</v>
      </c>
      <c r="E75" s="4">
        <v>74</v>
      </c>
      <c r="F75" s="4">
        <v>1</v>
      </c>
      <c r="G75" s="4" t="s">
        <v>96</v>
      </c>
      <c r="H75" s="4" t="s">
        <v>97</v>
      </c>
      <c r="I75" s="4">
        <v>3</v>
      </c>
      <c r="L75" s="4">
        <v>3</v>
      </c>
      <c r="M75" s="4" t="s">
        <v>542</v>
      </c>
      <c r="N75" s="4" t="s">
        <v>543</v>
      </c>
      <c r="T75" s="4" t="s">
        <v>10426</v>
      </c>
      <c r="U75" s="4" t="s">
        <v>119</v>
      </c>
      <c r="V75" s="4" t="s">
        <v>120</v>
      </c>
      <c r="Y75" s="4" t="s">
        <v>564</v>
      </c>
      <c r="Z75" s="4" t="s">
        <v>565</v>
      </c>
      <c r="AC75" s="4">
        <v>73</v>
      </c>
      <c r="AD75" s="4" t="s">
        <v>352</v>
      </c>
      <c r="AE75" s="4" t="s">
        <v>353</v>
      </c>
    </row>
    <row r="76" spans="1:72" ht="13.5" customHeight="1">
      <c r="A76" s="6" t="str">
        <f>HYPERLINK("http://kyu.snu.ac.kr/sdhj/index.jsp?type=hj/GK14618_00IM0001_011b.jpg","1789_해북촌_011b")</f>
        <v>1789_해북촌_011b</v>
      </c>
      <c r="B76" s="4">
        <v>1789</v>
      </c>
      <c r="C76" s="4" t="s">
        <v>10424</v>
      </c>
      <c r="D76" s="4" t="s">
        <v>10425</v>
      </c>
      <c r="E76" s="4">
        <v>75</v>
      </c>
      <c r="F76" s="4">
        <v>1</v>
      </c>
      <c r="G76" s="4" t="s">
        <v>96</v>
      </c>
      <c r="H76" s="4" t="s">
        <v>97</v>
      </c>
      <c r="I76" s="4">
        <v>3</v>
      </c>
      <c r="L76" s="4">
        <v>4</v>
      </c>
      <c r="M76" s="4" t="s">
        <v>566</v>
      </c>
      <c r="N76" s="4" t="s">
        <v>567</v>
      </c>
      <c r="T76" s="4" t="s">
        <v>10427</v>
      </c>
      <c r="U76" s="4" t="s">
        <v>568</v>
      </c>
      <c r="V76" s="4" t="s">
        <v>569</v>
      </c>
      <c r="W76" s="4" t="s">
        <v>264</v>
      </c>
      <c r="X76" s="4" t="s">
        <v>265</v>
      </c>
      <c r="Y76" s="4" t="s">
        <v>570</v>
      </c>
      <c r="Z76" s="4" t="s">
        <v>571</v>
      </c>
      <c r="AC76" s="4">
        <v>51</v>
      </c>
      <c r="AD76" s="4" t="s">
        <v>572</v>
      </c>
      <c r="AE76" s="4" t="s">
        <v>573</v>
      </c>
      <c r="AJ76" s="4" t="s">
        <v>33</v>
      </c>
      <c r="AK76" s="4" t="s">
        <v>34</v>
      </c>
      <c r="AL76" s="4" t="s">
        <v>268</v>
      </c>
      <c r="AM76" s="4" t="s">
        <v>269</v>
      </c>
      <c r="AV76" s="4" t="s">
        <v>574</v>
      </c>
      <c r="AW76" s="4" t="s">
        <v>575</v>
      </c>
      <c r="BI76" s="4" t="s">
        <v>576</v>
      </c>
      <c r="BJ76" s="4" t="s">
        <v>577</v>
      </c>
      <c r="BM76" s="4" t="s">
        <v>207</v>
      </c>
      <c r="BN76" s="4" t="s">
        <v>208</v>
      </c>
      <c r="BQ76" s="4" t="s">
        <v>578</v>
      </c>
      <c r="BR76" s="4" t="s">
        <v>579</v>
      </c>
      <c r="BS76" s="4" t="s">
        <v>580</v>
      </c>
      <c r="BT76" s="4" t="s">
        <v>581</v>
      </c>
    </row>
    <row r="77" spans="1:72" ht="13.5" customHeight="1">
      <c r="A77" s="6" t="str">
        <f>HYPERLINK("http://kyu.snu.ac.kr/sdhj/index.jsp?type=hj/GK14618_00IM0001_011b.jpg","1789_해북촌_011b")</f>
        <v>1789_해북촌_011b</v>
      </c>
      <c r="B77" s="4">
        <v>1789</v>
      </c>
      <c r="C77" s="4" t="s">
        <v>10428</v>
      </c>
      <c r="D77" s="4" t="s">
        <v>10429</v>
      </c>
      <c r="E77" s="4">
        <v>76</v>
      </c>
      <c r="F77" s="4">
        <v>1</v>
      </c>
      <c r="G77" s="4" t="s">
        <v>96</v>
      </c>
      <c r="H77" s="4" t="s">
        <v>97</v>
      </c>
      <c r="I77" s="4">
        <v>3</v>
      </c>
      <c r="L77" s="4">
        <v>4</v>
      </c>
      <c r="M77" s="4" t="s">
        <v>566</v>
      </c>
      <c r="N77" s="4" t="s">
        <v>567</v>
      </c>
      <c r="S77" s="4" t="s">
        <v>98</v>
      </c>
      <c r="T77" s="4" t="s">
        <v>99</v>
      </c>
      <c r="W77" s="4" t="s">
        <v>582</v>
      </c>
      <c r="X77" s="4" t="s">
        <v>583</v>
      </c>
      <c r="Y77" s="4" t="s">
        <v>400</v>
      </c>
      <c r="Z77" s="4" t="s">
        <v>401</v>
      </c>
      <c r="AC77" s="4">
        <v>46</v>
      </c>
      <c r="AD77" s="4" t="s">
        <v>221</v>
      </c>
      <c r="AE77" s="4" t="s">
        <v>222</v>
      </c>
      <c r="AJ77" s="4" t="s">
        <v>33</v>
      </c>
      <c r="AK77" s="4" t="s">
        <v>34</v>
      </c>
      <c r="AL77" s="4" t="s">
        <v>232</v>
      </c>
      <c r="AM77" s="4" t="s">
        <v>233</v>
      </c>
      <c r="AV77" s="4" t="s">
        <v>584</v>
      </c>
      <c r="AW77" s="4" t="s">
        <v>585</v>
      </c>
      <c r="BI77" s="4" t="s">
        <v>586</v>
      </c>
      <c r="BJ77" s="4" t="s">
        <v>10430</v>
      </c>
      <c r="BM77" s="4" t="s">
        <v>587</v>
      </c>
      <c r="BN77" s="4" t="s">
        <v>588</v>
      </c>
      <c r="BQ77" s="4" t="s">
        <v>589</v>
      </c>
      <c r="BR77" s="4" t="s">
        <v>10431</v>
      </c>
      <c r="BS77" s="4" t="s">
        <v>81</v>
      </c>
      <c r="BT77" s="4" t="s">
        <v>10432</v>
      </c>
    </row>
    <row r="78" spans="1:72" ht="13.5" customHeight="1">
      <c r="A78" s="6" t="str">
        <f>HYPERLINK("http://kyu.snu.ac.kr/sdhj/index.jsp?type=hj/GK14618_00IM0001_011b.jpg","1789_해북촌_011b")</f>
        <v>1789_해북촌_011b</v>
      </c>
      <c r="B78" s="4">
        <v>1789</v>
      </c>
      <c r="C78" s="4" t="s">
        <v>10433</v>
      </c>
      <c r="D78" s="4" t="s">
        <v>10434</v>
      </c>
      <c r="E78" s="4">
        <v>77</v>
      </c>
      <c r="F78" s="4">
        <v>1</v>
      </c>
      <c r="G78" s="4" t="s">
        <v>96</v>
      </c>
      <c r="H78" s="4" t="s">
        <v>97</v>
      </c>
      <c r="I78" s="4">
        <v>3</v>
      </c>
      <c r="L78" s="4">
        <v>4</v>
      </c>
      <c r="M78" s="4" t="s">
        <v>566</v>
      </c>
      <c r="N78" s="4" t="s">
        <v>567</v>
      </c>
      <c r="S78" s="4" t="s">
        <v>234</v>
      </c>
      <c r="T78" s="4" t="s">
        <v>235</v>
      </c>
      <c r="U78" s="4" t="s">
        <v>590</v>
      </c>
      <c r="V78" s="4" t="s">
        <v>10435</v>
      </c>
      <c r="Y78" s="4" t="s">
        <v>591</v>
      </c>
      <c r="Z78" s="4" t="s">
        <v>592</v>
      </c>
      <c r="AC78" s="4">
        <v>22</v>
      </c>
      <c r="AD78" s="4" t="s">
        <v>238</v>
      </c>
      <c r="AE78" s="4" t="s">
        <v>239</v>
      </c>
    </row>
    <row r="79" spans="1:72" ht="13.5" customHeight="1">
      <c r="A79" s="6" t="str">
        <f>HYPERLINK("http://kyu.snu.ac.kr/sdhj/index.jsp?type=hj/GK14618_00IM0001_011b.jpg","1789_해북촌_011b")</f>
        <v>1789_해북촌_011b</v>
      </c>
      <c r="B79" s="4">
        <v>1789</v>
      </c>
      <c r="C79" s="4" t="s">
        <v>10436</v>
      </c>
      <c r="D79" s="4" t="s">
        <v>10437</v>
      </c>
      <c r="E79" s="4">
        <v>78</v>
      </c>
      <c r="F79" s="4">
        <v>1</v>
      </c>
      <c r="G79" s="4" t="s">
        <v>96</v>
      </c>
      <c r="H79" s="4" t="s">
        <v>97</v>
      </c>
      <c r="I79" s="4">
        <v>3</v>
      </c>
      <c r="L79" s="4">
        <v>4</v>
      </c>
      <c r="M79" s="4" t="s">
        <v>566</v>
      </c>
      <c r="N79" s="4" t="s">
        <v>567</v>
      </c>
      <c r="S79" s="4" t="s">
        <v>240</v>
      </c>
      <c r="T79" s="4" t="s">
        <v>241</v>
      </c>
      <c r="AC79" s="4">
        <v>15</v>
      </c>
      <c r="AD79" s="4" t="s">
        <v>79</v>
      </c>
      <c r="AE79" s="4" t="s">
        <v>80</v>
      </c>
    </row>
    <row r="80" spans="1:72" ht="13.5" customHeight="1">
      <c r="A80" s="6" t="str">
        <f>HYPERLINK("http://kyu.snu.ac.kr/sdhj/index.jsp?type=hj/GK14618_00IM0001_011b.jpg","1789_해북촌_011b")</f>
        <v>1789_해북촌_011b</v>
      </c>
      <c r="B80" s="4">
        <v>1789</v>
      </c>
      <c r="C80" s="4" t="s">
        <v>10436</v>
      </c>
      <c r="D80" s="4" t="s">
        <v>10437</v>
      </c>
      <c r="E80" s="4">
        <v>79</v>
      </c>
      <c r="F80" s="4">
        <v>1</v>
      </c>
      <c r="G80" s="4" t="s">
        <v>96</v>
      </c>
      <c r="H80" s="4" t="s">
        <v>97</v>
      </c>
      <c r="I80" s="4">
        <v>3</v>
      </c>
      <c r="L80" s="4">
        <v>4</v>
      </c>
      <c r="M80" s="4" t="s">
        <v>566</v>
      </c>
      <c r="N80" s="4" t="s">
        <v>567</v>
      </c>
      <c r="S80" s="4" t="s">
        <v>240</v>
      </c>
      <c r="T80" s="4" t="s">
        <v>241</v>
      </c>
      <c r="AC80" s="4">
        <v>11</v>
      </c>
      <c r="AD80" s="4" t="s">
        <v>104</v>
      </c>
      <c r="AE80" s="4" t="s">
        <v>105</v>
      </c>
    </row>
    <row r="81" spans="1:72" ht="13.5" customHeight="1">
      <c r="A81" s="6" t="str">
        <f>HYPERLINK("http://kyu.snu.ac.kr/sdhj/index.jsp?type=hj/GK14618_00IM0001_011b.jpg","1789_해북촌_011b")</f>
        <v>1789_해북촌_011b</v>
      </c>
      <c r="B81" s="4">
        <v>1789</v>
      </c>
      <c r="C81" s="4" t="s">
        <v>10436</v>
      </c>
      <c r="D81" s="4" t="s">
        <v>10437</v>
      </c>
      <c r="E81" s="4">
        <v>80</v>
      </c>
      <c r="F81" s="4">
        <v>1</v>
      </c>
      <c r="G81" s="4" t="s">
        <v>96</v>
      </c>
      <c r="H81" s="4" t="s">
        <v>97</v>
      </c>
      <c r="I81" s="4">
        <v>3</v>
      </c>
      <c r="L81" s="4">
        <v>4</v>
      </c>
      <c r="M81" s="4" t="s">
        <v>566</v>
      </c>
      <c r="N81" s="4" t="s">
        <v>567</v>
      </c>
      <c r="T81" s="4" t="s">
        <v>10438</v>
      </c>
      <c r="U81" s="4" t="s">
        <v>119</v>
      </c>
      <c r="V81" s="4" t="s">
        <v>120</v>
      </c>
      <c r="Y81" s="4" t="s">
        <v>593</v>
      </c>
      <c r="Z81" s="4" t="s">
        <v>594</v>
      </c>
      <c r="AC81" s="4">
        <v>75</v>
      </c>
      <c r="AD81" s="4" t="s">
        <v>181</v>
      </c>
      <c r="AE81" s="4" t="s">
        <v>182</v>
      </c>
    </row>
    <row r="82" spans="1:72" ht="13.5" customHeight="1">
      <c r="A82" s="6" t="str">
        <f>HYPERLINK("http://kyu.snu.ac.kr/sdhj/index.jsp?type=hj/GK14618_00IM0001_011b.jpg","1789_해북촌_011b")</f>
        <v>1789_해북촌_011b</v>
      </c>
      <c r="B82" s="4">
        <v>1789</v>
      </c>
      <c r="C82" s="4" t="s">
        <v>10436</v>
      </c>
      <c r="D82" s="4" t="s">
        <v>10437</v>
      </c>
      <c r="E82" s="4">
        <v>81</v>
      </c>
      <c r="F82" s="4">
        <v>1</v>
      </c>
      <c r="G82" s="4" t="s">
        <v>96</v>
      </c>
      <c r="H82" s="4" t="s">
        <v>97</v>
      </c>
      <c r="I82" s="4">
        <v>3</v>
      </c>
      <c r="L82" s="4">
        <v>5</v>
      </c>
      <c r="M82" s="4" t="s">
        <v>595</v>
      </c>
      <c r="N82" s="4" t="s">
        <v>596</v>
      </c>
      <c r="T82" s="4" t="s">
        <v>10439</v>
      </c>
      <c r="U82" s="4" t="s">
        <v>74</v>
      </c>
      <c r="V82" s="4" t="s">
        <v>75</v>
      </c>
      <c r="W82" s="4" t="s">
        <v>597</v>
      </c>
      <c r="X82" s="4" t="s">
        <v>598</v>
      </c>
      <c r="Y82" s="4" t="s">
        <v>599</v>
      </c>
      <c r="Z82" s="4" t="s">
        <v>600</v>
      </c>
      <c r="AC82" s="4">
        <v>66</v>
      </c>
      <c r="AD82" s="4" t="s">
        <v>372</v>
      </c>
      <c r="AE82" s="4" t="s">
        <v>373</v>
      </c>
      <c r="AJ82" s="4" t="s">
        <v>33</v>
      </c>
      <c r="AK82" s="4" t="s">
        <v>34</v>
      </c>
      <c r="AL82" s="4" t="s">
        <v>601</v>
      </c>
      <c r="AM82" s="4" t="s">
        <v>602</v>
      </c>
      <c r="AT82" s="4" t="s">
        <v>82</v>
      </c>
      <c r="AU82" s="4" t="s">
        <v>83</v>
      </c>
      <c r="AV82" s="4" t="s">
        <v>603</v>
      </c>
      <c r="AW82" s="4" t="s">
        <v>604</v>
      </c>
      <c r="BG82" s="4" t="s">
        <v>82</v>
      </c>
      <c r="BH82" s="4" t="s">
        <v>83</v>
      </c>
      <c r="BI82" s="4" t="s">
        <v>605</v>
      </c>
      <c r="BJ82" s="4" t="s">
        <v>606</v>
      </c>
      <c r="BK82" s="4" t="s">
        <v>82</v>
      </c>
      <c r="BL82" s="4" t="s">
        <v>83</v>
      </c>
      <c r="BM82" s="4" t="s">
        <v>607</v>
      </c>
      <c r="BN82" s="4" t="s">
        <v>608</v>
      </c>
      <c r="BO82" s="4" t="s">
        <v>82</v>
      </c>
      <c r="BP82" s="4" t="s">
        <v>83</v>
      </c>
      <c r="BQ82" s="4" t="s">
        <v>10440</v>
      </c>
      <c r="BR82" s="4" t="s">
        <v>10441</v>
      </c>
      <c r="BS82" s="4" t="s">
        <v>142</v>
      </c>
      <c r="BT82" s="4" t="s">
        <v>143</v>
      </c>
    </row>
    <row r="83" spans="1:72" ht="13.5" customHeight="1">
      <c r="A83" s="6" t="str">
        <f>HYPERLINK("http://kyu.snu.ac.kr/sdhj/index.jsp?type=hj/GK14618_00IM0001_011b.jpg","1789_해북촌_011b")</f>
        <v>1789_해북촌_011b</v>
      </c>
      <c r="B83" s="4">
        <v>1789</v>
      </c>
      <c r="C83" s="4" t="s">
        <v>10442</v>
      </c>
      <c r="D83" s="4" t="s">
        <v>10443</v>
      </c>
      <c r="E83" s="4">
        <v>82</v>
      </c>
      <c r="F83" s="4">
        <v>1</v>
      </c>
      <c r="G83" s="4" t="s">
        <v>96</v>
      </c>
      <c r="H83" s="4" t="s">
        <v>97</v>
      </c>
      <c r="I83" s="4">
        <v>3</v>
      </c>
      <c r="L83" s="4">
        <v>5</v>
      </c>
      <c r="M83" s="4" t="s">
        <v>595</v>
      </c>
      <c r="N83" s="4" t="s">
        <v>596</v>
      </c>
      <c r="S83" s="4" t="s">
        <v>98</v>
      </c>
      <c r="T83" s="4" t="s">
        <v>99</v>
      </c>
      <c r="W83" s="4" t="s">
        <v>247</v>
      </c>
      <c r="X83" s="4" t="s">
        <v>248</v>
      </c>
      <c r="Y83" s="4" t="s">
        <v>102</v>
      </c>
      <c r="Z83" s="4" t="s">
        <v>103</v>
      </c>
      <c r="AC83" s="4">
        <v>52</v>
      </c>
      <c r="AD83" s="4" t="s">
        <v>127</v>
      </c>
      <c r="AE83" s="4" t="s">
        <v>128</v>
      </c>
      <c r="AJ83" s="4" t="s">
        <v>106</v>
      </c>
      <c r="AK83" s="4" t="s">
        <v>107</v>
      </c>
      <c r="AL83" s="4" t="s">
        <v>253</v>
      </c>
      <c r="AM83" s="4" t="s">
        <v>254</v>
      </c>
      <c r="AT83" s="4" t="s">
        <v>82</v>
      </c>
      <c r="AU83" s="4" t="s">
        <v>83</v>
      </c>
      <c r="AV83" s="4" t="s">
        <v>609</v>
      </c>
      <c r="AW83" s="4" t="s">
        <v>610</v>
      </c>
      <c r="BG83" s="4" t="s">
        <v>82</v>
      </c>
      <c r="BH83" s="4" t="s">
        <v>83</v>
      </c>
      <c r="BI83" s="4" t="s">
        <v>259</v>
      </c>
      <c r="BJ83" s="4" t="s">
        <v>260</v>
      </c>
      <c r="BK83" s="4" t="s">
        <v>82</v>
      </c>
      <c r="BL83" s="4" t="s">
        <v>83</v>
      </c>
      <c r="BM83" s="4" t="s">
        <v>611</v>
      </c>
      <c r="BN83" s="4" t="s">
        <v>262</v>
      </c>
      <c r="BO83" s="4" t="s">
        <v>82</v>
      </c>
      <c r="BP83" s="4" t="s">
        <v>83</v>
      </c>
      <c r="BQ83" s="4" t="s">
        <v>612</v>
      </c>
      <c r="BR83" s="4" t="s">
        <v>613</v>
      </c>
      <c r="BS83" s="4" t="s">
        <v>554</v>
      </c>
      <c r="BT83" s="4" t="s">
        <v>555</v>
      </c>
    </row>
    <row r="84" spans="1:72" ht="13.5" customHeight="1">
      <c r="A84" s="6" t="str">
        <f>HYPERLINK("http://kyu.snu.ac.kr/sdhj/index.jsp?type=hj/GK14618_00IM0001_011b.jpg","1789_해북촌_011b")</f>
        <v>1789_해북촌_011b</v>
      </c>
      <c r="B84" s="4">
        <v>1789</v>
      </c>
      <c r="C84" s="4" t="s">
        <v>10444</v>
      </c>
      <c r="D84" s="4" t="s">
        <v>10445</v>
      </c>
      <c r="E84" s="4">
        <v>83</v>
      </c>
      <c r="F84" s="4">
        <v>1</v>
      </c>
      <c r="G84" s="4" t="s">
        <v>96</v>
      </c>
      <c r="H84" s="4" t="s">
        <v>97</v>
      </c>
      <c r="I84" s="4">
        <v>3</v>
      </c>
      <c r="L84" s="4">
        <v>5</v>
      </c>
      <c r="M84" s="4" t="s">
        <v>595</v>
      </c>
      <c r="N84" s="4" t="s">
        <v>596</v>
      </c>
      <c r="S84" s="4" t="s">
        <v>234</v>
      </c>
      <c r="T84" s="4" t="s">
        <v>235</v>
      </c>
      <c r="Y84" s="4" t="s">
        <v>614</v>
      </c>
      <c r="Z84" s="4" t="s">
        <v>615</v>
      </c>
      <c r="AC84" s="4">
        <v>14</v>
      </c>
      <c r="AD84" s="4" t="s">
        <v>242</v>
      </c>
      <c r="AE84" s="4" t="s">
        <v>243</v>
      </c>
    </row>
    <row r="85" spans="1:72" ht="13.5" customHeight="1">
      <c r="A85" s="6" t="str">
        <f>HYPERLINK("http://kyu.snu.ac.kr/sdhj/index.jsp?type=hj/GK14618_00IM0001_011b.jpg","1789_해북촌_011b")</f>
        <v>1789_해북촌_011b</v>
      </c>
      <c r="B85" s="4">
        <v>1789</v>
      </c>
      <c r="C85" s="4" t="s">
        <v>10442</v>
      </c>
      <c r="D85" s="4" t="s">
        <v>10443</v>
      </c>
      <c r="E85" s="4">
        <v>84</v>
      </c>
      <c r="F85" s="4">
        <v>1</v>
      </c>
      <c r="G85" s="4" t="s">
        <v>96</v>
      </c>
      <c r="H85" s="4" t="s">
        <v>97</v>
      </c>
      <c r="I85" s="4">
        <v>3</v>
      </c>
      <c r="L85" s="4">
        <v>5</v>
      </c>
      <c r="M85" s="4" t="s">
        <v>595</v>
      </c>
      <c r="N85" s="4" t="s">
        <v>596</v>
      </c>
      <c r="S85" s="4" t="s">
        <v>234</v>
      </c>
      <c r="T85" s="4" t="s">
        <v>235</v>
      </c>
      <c r="Y85" s="4" t="s">
        <v>616</v>
      </c>
      <c r="Z85" s="4" t="s">
        <v>10446</v>
      </c>
      <c r="AC85" s="4">
        <v>6</v>
      </c>
      <c r="AD85" s="4" t="s">
        <v>372</v>
      </c>
      <c r="AE85" s="4" t="s">
        <v>373</v>
      </c>
      <c r="AF85" s="4" t="s">
        <v>162</v>
      </c>
      <c r="AG85" s="4" t="s">
        <v>163</v>
      </c>
    </row>
    <row r="86" spans="1:72" ht="13.5" customHeight="1">
      <c r="A86" s="6" t="str">
        <f>HYPERLINK("http://kyu.snu.ac.kr/sdhj/index.jsp?type=hj/GK14618_00IM0001_011b.jpg","1789_해북촌_011b")</f>
        <v>1789_해북촌_011b</v>
      </c>
      <c r="B86" s="4">
        <v>1789</v>
      </c>
      <c r="C86" s="4" t="s">
        <v>10442</v>
      </c>
      <c r="D86" s="4" t="s">
        <v>10443</v>
      </c>
      <c r="E86" s="4">
        <v>85</v>
      </c>
      <c r="F86" s="4">
        <v>1</v>
      </c>
      <c r="G86" s="4" t="s">
        <v>96</v>
      </c>
      <c r="H86" s="4" t="s">
        <v>97</v>
      </c>
      <c r="I86" s="4">
        <v>3</v>
      </c>
      <c r="L86" s="4">
        <v>5</v>
      </c>
      <c r="M86" s="4" t="s">
        <v>595</v>
      </c>
      <c r="N86" s="4" t="s">
        <v>596</v>
      </c>
      <c r="T86" s="4" t="s">
        <v>10250</v>
      </c>
      <c r="U86" s="4" t="s">
        <v>129</v>
      </c>
      <c r="V86" s="4" t="s">
        <v>130</v>
      </c>
      <c r="Y86" s="4" t="s">
        <v>617</v>
      </c>
      <c r="Z86" s="4" t="s">
        <v>618</v>
      </c>
      <c r="AC86" s="4">
        <v>76</v>
      </c>
      <c r="AD86" s="4" t="s">
        <v>352</v>
      </c>
      <c r="AE86" s="4" t="s">
        <v>353</v>
      </c>
    </row>
    <row r="87" spans="1:72" ht="13.5" customHeight="1">
      <c r="A87" s="6" t="str">
        <f>HYPERLINK("http://kyu.snu.ac.kr/sdhj/index.jsp?type=hj/GK14618_00IM0001_011b.jpg","1789_해북촌_011b")</f>
        <v>1789_해북촌_011b</v>
      </c>
      <c r="B87" s="4">
        <v>1789</v>
      </c>
      <c r="C87" s="4" t="s">
        <v>10442</v>
      </c>
      <c r="D87" s="4" t="s">
        <v>10443</v>
      </c>
      <c r="E87" s="4">
        <v>86</v>
      </c>
      <c r="F87" s="4">
        <v>1</v>
      </c>
      <c r="G87" s="4" t="s">
        <v>96</v>
      </c>
      <c r="H87" s="4" t="s">
        <v>97</v>
      </c>
      <c r="I87" s="4">
        <v>3</v>
      </c>
      <c r="L87" s="4">
        <v>5</v>
      </c>
      <c r="M87" s="4" t="s">
        <v>595</v>
      </c>
      <c r="N87" s="4" t="s">
        <v>596</v>
      </c>
      <c r="T87" s="4" t="s">
        <v>10250</v>
      </c>
      <c r="U87" s="4" t="s">
        <v>119</v>
      </c>
      <c r="V87" s="4" t="s">
        <v>120</v>
      </c>
      <c r="Y87" s="4" t="s">
        <v>619</v>
      </c>
      <c r="Z87" s="4" t="s">
        <v>620</v>
      </c>
      <c r="AC87" s="4">
        <v>64</v>
      </c>
      <c r="AD87" s="4" t="s">
        <v>191</v>
      </c>
      <c r="AE87" s="4" t="s">
        <v>192</v>
      </c>
      <c r="AF87" s="4" t="s">
        <v>411</v>
      </c>
      <c r="AG87" s="4" t="s">
        <v>412</v>
      </c>
      <c r="BB87" s="4" t="s">
        <v>119</v>
      </c>
      <c r="BC87" s="4" t="s">
        <v>120</v>
      </c>
      <c r="BD87" s="4" t="s">
        <v>564</v>
      </c>
      <c r="BE87" s="4" t="s">
        <v>565</v>
      </c>
      <c r="BF87" s="4" t="s">
        <v>10447</v>
      </c>
    </row>
    <row r="88" spans="1:72" ht="13.5" customHeight="1">
      <c r="A88" s="6" t="str">
        <f>HYPERLINK("http://kyu.snu.ac.kr/sdhj/index.jsp?type=hj/GK14618_00IM0001_011b.jpg","1789_해북촌_011b")</f>
        <v>1789_해북촌_011b</v>
      </c>
      <c r="B88" s="4">
        <v>1789</v>
      </c>
      <c r="C88" s="4" t="s">
        <v>10442</v>
      </c>
      <c r="D88" s="4" t="s">
        <v>10443</v>
      </c>
      <c r="E88" s="4">
        <v>87</v>
      </c>
      <c r="F88" s="4">
        <v>1</v>
      </c>
      <c r="G88" s="4" t="s">
        <v>96</v>
      </c>
      <c r="H88" s="4" t="s">
        <v>97</v>
      </c>
      <c r="I88" s="4">
        <v>4</v>
      </c>
      <c r="J88" s="4" t="s">
        <v>621</v>
      </c>
      <c r="K88" s="4" t="s">
        <v>622</v>
      </c>
      <c r="L88" s="4">
        <v>1</v>
      </c>
      <c r="M88" s="4" t="s">
        <v>623</v>
      </c>
      <c r="N88" s="4" t="s">
        <v>624</v>
      </c>
      <c r="T88" s="4" t="s">
        <v>10448</v>
      </c>
      <c r="U88" s="4" t="s">
        <v>74</v>
      </c>
      <c r="V88" s="4" t="s">
        <v>75</v>
      </c>
      <c r="W88" s="4" t="s">
        <v>247</v>
      </c>
      <c r="X88" s="4" t="s">
        <v>248</v>
      </c>
      <c r="Y88" s="4" t="s">
        <v>625</v>
      </c>
      <c r="Z88" s="4" t="s">
        <v>606</v>
      </c>
      <c r="AC88" s="4">
        <v>37</v>
      </c>
      <c r="AD88" s="4" t="s">
        <v>626</v>
      </c>
      <c r="AE88" s="4" t="s">
        <v>627</v>
      </c>
      <c r="AJ88" s="4" t="s">
        <v>33</v>
      </c>
      <c r="AK88" s="4" t="s">
        <v>34</v>
      </c>
      <c r="AL88" s="4" t="s">
        <v>253</v>
      </c>
      <c r="AM88" s="4" t="s">
        <v>254</v>
      </c>
      <c r="AT88" s="4" t="s">
        <v>82</v>
      </c>
      <c r="AU88" s="4" t="s">
        <v>83</v>
      </c>
      <c r="AV88" s="4" t="s">
        <v>628</v>
      </c>
      <c r="AW88" s="4" t="s">
        <v>629</v>
      </c>
      <c r="BG88" s="4" t="s">
        <v>82</v>
      </c>
      <c r="BH88" s="4" t="s">
        <v>83</v>
      </c>
      <c r="BI88" s="4" t="s">
        <v>630</v>
      </c>
      <c r="BJ88" s="4" t="s">
        <v>631</v>
      </c>
      <c r="BK88" s="4" t="s">
        <v>82</v>
      </c>
      <c r="BL88" s="4" t="s">
        <v>83</v>
      </c>
      <c r="BM88" s="4" t="s">
        <v>632</v>
      </c>
      <c r="BN88" s="4" t="s">
        <v>633</v>
      </c>
      <c r="BO88" s="4" t="s">
        <v>82</v>
      </c>
      <c r="BP88" s="4" t="s">
        <v>83</v>
      </c>
      <c r="BQ88" s="4" t="s">
        <v>634</v>
      </c>
      <c r="BR88" s="4" t="s">
        <v>635</v>
      </c>
      <c r="BS88" s="4" t="s">
        <v>423</v>
      </c>
      <c r="BT88" s="4" t="s">
        <v>424</v>
      </c>
    </row>
    <row r="89" spans="1:72" ht="13.5" customHeight="1">
      <c r="A89" s="6" t="str">
        <f>HYPERLINK("http://kyu.snu.ac.kr/sdhj/index.jsp?type=hj/GK14618_00IM0001_011b.jpg","1789_해북촌_011b")</f>
        <v>1789_해북촌_011b</v>
      </c>
      <c r="B89" s="4">
        <v>1789</v>
      </c>
      <c r="C89" s="4" t="s">
        <v>10449</v>
      </c>
      <c r="D89" s="4" t="s">
        <v>10450</v>
      </c>
      <c r="E89" s="4">
        <v>88</v>
      </c>
      <c r="F89" s="4">
        <v>1</v>
      </c>
      <c r="G89" s="4" t="s">
        <v>96</v>
      </c>
      <c r="H89" s="4" t="s">
        <v>97</v>
      </c>
      <c r="I89" s="4">
        <v>4</v>
      </c>
      <c r="L89" s="4">
        <v>1</v>
      </c>
      <c r="M89" s="4" t="s">
        <v>623</v>
      </c>
      <c r="N89" s="4" t="s">
        <v>624</v>
      </c>
      <c r="S89" s="4" t="s">
        <v>98</v>
      </c>
      <c r="T89" s="4" t="s">
        <v>99</v>
      </c>
      <c r="W89" s="4" t="s">
        <v>552</v>
      </c>
      <c r="X89" s="4" t="s">
        <v>553</v>
      </c>
      <c r="Y89" s="4" t="s">
        <v>102</v>
      </c>
      <c r="Z89" s="4" t="s">
        <v>103</v>
      </c>
      <c r="AC89" s="4">
        <v>44</v>
      </c>
      <c r="AD89" s="4" t="s">
        <v>636</v>
      </c>
      <c r="AE89" s="4" t="s">
        <v>637</v>
      </c>
      <c r="AJ89" s="4" t="s">
        <v>106</v>
      </c>
      <c r="AK89" s="4" t="s">
        <v>107</v>
      </c>
      <c r="AL89" s="4" t="s">
        <v>554</v>
      </c>
      <c r="AM89" s="4" t="s">
        <v>555</v>
      </c>
      <c r="AT89" s="4" t="s">
        <v>82</v>
      </c>
      <c r="AU89" s="4" t="s">
        <v>83</v>
      </c>
      <c r="AV89" s="4" t="s">
        <v>558</v>
      </c>
      <c r="AW89" s="4" t="s">
        <v>559</v>
      </c>
      <c r="BG89" s="4" t="s">
        <v>82</v>
      </c>
      <c r="BH89" s="4" t="s">
        <v>83</v>
      </c>
      <c r="BI89" s="4" t="s">
        <v>560</v>
      </c>
      <c r="BJ89" s="4" t="s">
        <v>561</v>
      </c>
      <c r="BK89" s="4" t="s">
        <v>82</v>
      </c>
      <c r="BL89" s="4" t="s">
        <v>83</v>
      </c>
      <c r="BM89" s="4" t="s">
        <v>638</v>
      </c>
      <c r="BN89" s="4" t="s">
        <v>639</v>
      </c>
      <c r="BO89" s="4" t="s">
        <v>82</v>
      </c>
      <c r="BP89" s="4" t="s">
        <v>83</v>
      </c>
      <c r="BQ89" s="4" t="s">
        <v>640</v>
      </c>
      <c r="BR89" s="4" t="s">
        <v>641</v>
      </c>
      <c r="BS89" s="4" t="s">
        <v>268</v>
      </c>
      <c r="BT89" s="4" t="s">
        <v>269</v>
      </c>
    </row>
    <row r="90" spans="1:72" ht="13.5" customHeight="1">
      <c r="A90" s="6" t="str">
        <f>HYPERLINK("http://kyu.snu.ac.kr/sdhj/index.jsp?type=hj/GK14618_00IM0001_011b.jpg","1789_해북촌_011b")</f>
        <v>1789_해북촌_011b</v>
      </c>
      <c r="B90" s="4">
        <v>1789</v>
      </c>
      <c r="C90" s="4" t="s">
        <v>10451</v>
      </c>
      <c r="D90" s="4" t="s">
        <v>10452</v>
      </c>
      <c r="E90" s="4">
        <v>89</v>
      </c>
      <c r="F90" s="4">
        <v>1</v>
      </c>
      <c r="G90" s="4" t="s">
        <v>96</v>
      </c>
      <c r="H90" s="4" t="s">
        <v>97</v>
      </c>
      <c r="I90" s="4">
        <v>4</v>
      </c>
      <c r="L90" s="4">
        <v>1</v>
      </c>
      <c r="M90" s="4" t="s">
        <v>623</v>
      </c>
      <c r="N90" s="4" t="s">
        <v>624</v>
      </c>
      <c r="S90" s="4" t="s">
        <v>215</v>
      </c>
      <c r="T90" s="4" t="s">
        <v>216</v>
      </c>
      <c r="W90" s="4" t="s">
        <v>642</v>
      </c>
      <c r="X90" s="4" t="s">
        <v>643</v>
      </c>
      <c r="Y90" s="4" t="s">
        <v>102</v>
      </c>
      <c r="Z90" s="4" t="s">
        <v>103</v>
      </c>
      <c r="AC90" s="4">
        <v>74</v>
      </c>
      <c r="AD90" s="4" t="s">
        <v>242</v>
      </c>
      <c r="AE90" s="4" t="s">
        <v>243</v>
      </c>
    </row>
    <row r="91" spans="1:72" ht="13.5" customHeight="1">
      <c r="A91" s="6" t="str">
        <f>HYPERLINK("http://kyu.snu.ac.kr/sdhj/index.jsp?type=hj/GK14618_00IM0001_011b.jpg","1789_해북촌_011b")</f>
        <v>1789_해북촌_011b</v>
      </c>
      <c r="B91" s="4">
        <v>1789</v>
      </c>
      <c r="C91" s="4" t="s">
        <v>10453</v>
      </c>
      <c r="D91" s="4" t="s">
        <v>10202</v>
      </c>
      <c r="E91" s="4">
        <v>90</v>
      </c>
      <c r="F91" s="4">
        <v>1</v>
      </c>
      <c r="G91" s="4" t="s">
        <v>96</v>
      </c>
      <c r="H91" s="4" t="s">
        <v>97</v>
      </c>
      <c r="I91" s="4">
        <v>4</v>
      </c>
      <c r="L91" s="4">
        <v>1</v>
      </c>
      <c r="M91" s="4" t="s">
        <v>623</v>
      </c>
      <c r="N91" s="4" t="s">
        <v>624</v>
      </c>
      <c r="S91" s="4" t="s">
        <v>173</v>
      </c>
      <c r="T91" s="4" t="s">
        <v>174</v>
      </c>
      <c r="Y91" s="4" t="s">
        <v>644</v>
      </c>
      <c r="Z91" s="4" t="s">
        <v>645</v>
      </c>
      <c r="AC91" s="4">
        <v>16</v>
      </c>
      <c r="AD91" s="4" t="s">
        <v>352</v>
      </c>
      <c r="AE91" s="4" t="s">
        <v>353</v>
      </c>
    </row>
    <row r="92" spans="1:72" ht="13.5" customHeight="1">
      <c r="A92" s="6" t="str">
        <f>HYPERLINK("http://kyu.snu.ac.kr/sdhj/index.jsp?type=hj/GK14618_00IM0001_011b.jpg","1789_해북촌_011b")</f>
        <v>1789_해북촌_011b</v>
      </c>
      <c r="B92" s="4">
        <v>1789</v>
      </c>
      <c r="C92" s="4" t="s">
        <v>10454</v>
      </c>
      <c r="D92" s="4" t="s">
        <v>10455</v>
      </c>
      <c r="E92" s="4">
        <v>91</v>
      </c>
      <c r="F92" s="4">
        <v>1</v>
      </c>
      <c r="G92" s="4" t="s">
        <v>96</v>
      </c>
      <c r="H92" s="4" t="s">
        <v>97</v>
      </c>
      <c r="I92" s="4">
        <v>4</v>
      </c>
      <c r="L92" s="4">
        <v>1</v>
      </c>
      <c r="M92" s="4" t="s">
        <v>623</v>
      </c>
      <c r="N92" s="4" t="s">
        <v>624</v>
      </c>
      <c r="S92" s="4" t="s">
        <v>234</v>
      </c>
      <c r="T92" s="4" t="s">
        <v>235</v>
      </c>
      <c r="Y92" s="4" t="s">
        <v>646</v>
      </c>
      <c r="Z92" s="4" t="s">
        <v>647</v>
      </c>
      <c r="AF92" s="4" t="s">
        <v>123</v>
      </c>
      <c r="AG92" s="4" t="s">
        <v>124</v>
      </c>
    </row>
    <row r="93" spans="1:72" ht="13.5" customHeight="1">
      <c r="A93" s="6" t="str">
        <f>HYPERLINK("http://kyu.snu.ac.kr/sdhj/index.jsp?type=hj/GK14618_00IM0001_011b.jpg","1789_해북촌_011b")</f>
        <v>1789_해북촌_011b</v>
      </c>
      <c r="B93" s="4">
        <v>1789</v>
      </c>
      <c r="C93" s="4" t="s">
        <v>10454</v>
      </c>
      <c r="D93" s="4" t="s">
        <v>10455</v>
      </c>
      <c r="E93" s="4">
        <v>92</v>
      </c>
      <c r="F93" s="4">
        <v>1</v>
      </c>
      <c r="G93" s="4" t="s">
        <v>96</v>
      </c>
      <c r="H93" s="4" t="s">
        <v>97</v>
      </c>
      <c r="I93" s="4">
        <v>4</v>
      </c>
      <c r="L93" s="4">
        <v>1</v>
      </c>
      <c r="M93" s="4" t="s">
        <v>623</v>
      </c>
      <c r="N93" s="4" t="s">
        <v>624</v>
      </c>
      <c r="S93" s="4" t="s">
        <v>234</v>
      </c>
      <c r="T93" s="4" t="s">
        <v>235</v>
      </c>
      <c r="U93" s="4" t="s">
        <v>648</v>
      </c>
      <c r="V93" s="4" t="s">
        <v>649</v>
      </c>
      <c r="Y93" s="4" t="s">
        <v>650</v>
      </c>
      <c r="Z93" s="4" t="s">
        <v>651</v>
      </c>
      <c r="AC93" s="4">
        <v>16</v>
      </c>
      <c r="AD93" s="4" t="s">
        <v>79</v>
      </c>
      <c r="AE93" s="4" t="s">
        <v>80</v>
      </c>
      <c r="AF93" s="4" t="s">
        <v>162</v>
      </c>
      <c r="AG93" s="4" t="s">
        <v>163</v>
      </c>
    </row>
    <row r="94" spans="1:72" ht="13.5" customHeight="1">
      <c r="A94" s="6" t="str">
        <f>HYPERLINK("http://kyu.snu.ac.kr/sdhj/index.jsp?type=hj/GK14618_00IM0001_011b.jpg","1789_해북촌_011b")</f>
        <v>1789_해북촌_011b</v>
      </c>
      <c r="B94" s="4">
        <v>1789</v>
      </c>
      <c r="C94" s="4" t="s">
        <v>10454</v>
      </c>
      <c r="D94" s="4" t="s">
        <v>10455</v>
      </c>
      <c r="E94" s="4">
        <v>93</v>
      </c>
      <c r="F94" s="4">
        <v>1</v>
      </c>
      <c r="G94" s="4" t="s">
        <v>96</v>
      </c>
      <c r="H94" s="4" t="s">
        <v>97</v>
      </c>
      <c r="I94" s="4">
        <v>4</v>
      </c>
      <c r="L94" s="4">
        <v>1</v>
      </c>
      <c r="M94" s="4" t="s">
        <v>623</v>
      </c>
      <c r="N94" s="4" t="s">
        <v>624</v>
      </c>
      <c r="T94" s="4" t="s">
        <v>10456</v>
      </c>
      <c r="U94" s="4" t="s">
        <v>119</v>
      </c>
      <c r="V94" s="4" t="s">
        <v>120</v>
      </c>
      <c r="Y94" s="4" t="s">
        <v>652</v>
      </c>
      <c r="Z94" s="4" t="s">
        <v>653</v>
      </c>
      <c r="AC94" s="4">
        <v>54</v>
      </c>
      <c r="AD94" s="4" t="s">
        <v>427</v>
      </c>
      <c r="AE94" s="4" t="s">
        <v>428</v>
      </c>
    </row>
    <row r="95" spans="1:72" ht="13.5" customHeight="1">
      <c r="A95" s="6" t="str">
        <f>HYPERLINK("http://kyu.snu.ac.kr/sdhj/index.jsp?type=hj/GK14618_00IM0001_011b.jpg","1789_해북촌_011b")</f>
        <v>1789_해북촌_011b</v>
      </c>
      <c r="B95" s="4">
        <v>1789</v>
      </c>
      <c r="C95" s="4" t="s">
        <v>10454</v>
      </c>
      <c r="D95" s="4" t="s">
        <v>10455</v>
      </c>
      <c r="E95" s="4">
        <v>94</v>
      </c>
      <c r="F95" s="4">
        <v>1</v>
      </c>
      <c r="G95" s="4" t="s">
        <v>96</v>
      </c>
      <c r="H95" s="4" t="s">
        <v>97</v>
      </c>
      <c r="I95" s="4">
        <v>4</v>
      </c>
      <c r="L95" s="4">
        <v>1</v>
      </c>
      <c r="M95" s="4" t="s">
        <v>623</v>
      </c>
      <c r="N95" s="4" t="s">
        <v>624</v>
      </c>
      <c r="T95" s="4" t="s">
        <v>10456</v>
      </c>
      <c r="U95" s="4" t="s">
        <v>119</v>
      </c>
      <c r="V95" s="4" t="s">
        <v>120</v>
      </c>
      <c r="Y95" s="4" t="s">
        <v>654</v>
      </c>
      <c r="Z95" s="4" t="s">
        <v>655</v>
      </c>
      <c r="AC95" s="4">
        <v>25</v>
      </c>
      <c r="AD95" s="4" t="s">
        <v>181</v>
      </c>
      <c r="AE95" s="4" t="s">
        <v>182</v>
      </c>
      <c r="BC95" s="4" t="s">
        <v>10457</v>
      </c>
      <c r="BE95" s="4" t="s">
        <v>10458</v>
      </c>
      <c r="BF95" s="4" t="s">
        <v>10459</v>
      </c>
    </row>
    <row r="96" spans="1:72" ht="13.5" customHeight="1">
      <c r="A96" s="6" t="str">
        <f>HYPERLINK("http://kyu.snu.ac.kr/sdhj/index.jsp?type=hj/GK14618_00IM0001_011b.jpg","1789_해북촌_011b")</f>
        <v>1789_해북촌_011b</v>
      </c>
      <c r="B96" s="4">
        <v>1789</v>
      </c>
      <c r="C96" s="4" t="s">
        <v>10454</v>
      </c>
      <c r="D96" s="4" t="s">
        <v>10455</v>
      </c>
      <c r="E96" s="4">
        <v>95</v>
      </c>
      <c r="F96" s="4">
        <v>1</v>
      </c>
      <c r="G96" s="4" t="s">
        <v>96</v>
      </c>
      <c r="H96" s="4" t="s">
        <v>97</v>
      </c>
      <c r="I96" s="4">
        <v>4</v>
      </c>
      <c r="L96" s="4">
        <v>1</v>
      </c>
      <c r="M96" s="4" t="s">
        <v>623</v>
      </c>
      <c r="N96" s="4" t="s">
        <v>624</v>
      </c>
      <c r="T96" s="4" t="s">
        <v>10456</v>
      </c>
      <c r="U96" s="4" t="s">
        <v>129</v>
      </c>
      <c r="V96" s="4" t="s">
        <v>130</v>
      </c>
      <c r="Y96" s="4" t="s">
        <v>656</v>
      </c>
      <c r="Z96" s="4" t="s">
        <v>657</v>
      </c>
      <c r="AC96" s="4">
        <v>24</v>
      </c>
      <c r="AD96" s="4" t="s">
        <v>658</v>
      </c>
      <c r="AE96" s="4" t="s">
        <v>659</v>
      </c>
      <c r="BC96" s="4" t="s">
        <v>10457</v>
      </c>
      <c r="BE96" s="4" t="s">
        <v>10458</v>
      </c>
      <c r="BF96" s="4" t="s">
        <v>10460</v>
      </c>
    </row>
    <row r="97" spans="1:72" ht="13.5" customHeight="1">
      <c r="A97" s="6" t="str">
        <f>HYPERLINK("http://kyu.snu.ac.kr/sdhj/index.jsp?type=hj/GK14618_00IM0001_011b.jpg","1789_해북촌_011b")</f>
        <v>1789_해북촌_011b</v>
      </c>
      <c r="B97" s="4">
        <v>1789</v>
      </c>
      <c r="C97" s="4" t="s">
        <v>10454</v>
      </c>
      <c r="D97" s="4" t="s">
        <v>10455</v>
      </c>
      <c r="E97" s="4">
        <v>96</v>
      </c>
      <c r="F97" s="4">
        <v>1</v>
      </c>
      <c r="G97" s="4" t="s">
        <v>96</v>
      </c>
      <c r="H97" s="4" t="s">
        <v>97</v>
      </c>
      <c r="I97" s="4">
        <v>4</v>
      </c>
      <c r="L97" s="4">
        <v>1</v>
      </c>
      <c r="M97" s="4" t="s">
        <v>623</v>
      </c>
      <c r="N97" s="4" t="s">
        <v>624</v>
      </c>
      <c r="T97" s="4" t="s">
        <v>10456</v>
      </c>
      <c r="U97" s="4" t="s">
        <v>129</v>
      </c>
      <c r="V97" s="4" t="s">
        <v>130</v>
      </c>
      <c r="Y97" s="4" t="s">
        <v>660</v>
      </c>
      <c r="Z97" s="4" t="s">
        <v>661</v>
      </c>
      <c r="AC97" s="4">
        <v>21</v>
      </c>
      <c r="AD97" s="4" t="s">
        <v>509</v>
      </c>
      <c r="AE97" s="4" t="s">
        <v>510</v>
      </c>
      <c r="AF97" s="4" t="s">
        <v>162</v>
      </c>
      <c r="AG97" s="4" t="s">
        <v>163</v>
      </c>
      <c r="BC97" s="4" t="s">
        <v>10457</v>
      </c>
      <c r="BE97" s="4" t="s">
        <v>10458</v>
      </c>
      <c r="BF97" s="4" t="s">
        <v>10461</v>
      </c>
    </row>
    <row r="98" spans="1:72" ht="13.5" customHeight="1">
      <c r="A98" s="6" t="str">
        <f>HYPERLINK("http://kyu.snu.ac.kr/sdhj/index.jsp?type=hj/GK14618_00IM0001_011b.jpg","1789_해북촌_011b")</f>
        <v>1789_해북촌_011b</v>
      </c>
      <c r="B98" s="4">
        <v>1789</v>
      </c>
      <c r="C98" s="4" t="s">
        <v>10454</v>
      </c>
      <c r="D98" s="4" t="s">
        <v>10455</v>
      </c>
      <c r="E98" s="4">
        <v>97</v>
      </c>
      <c r="F98" s="4">
        <v>1</v>
      </c>
      <c r="G98" s="4" t="s">
        <v>96</v>
      </c>
      <c r="H98" s="4" t="s">
        <v>97</v>
      </c>
      <c r="I98" s="4">
        <v>4</v>
      </c>
      <c r="L98" s="4">
        <v>1</v>
      </c>
      <c r="M98" s="4" t="s">
        <v>623</v>
      </c>
      <c r="N98" s="4" t="s">
        <v>624</v>
      </c>
      <c r="T98" s="4" t="s">
        <v>10456</v>
      </c>
      <c r="U98" s="4" t="s">
        <v>119</v>
      </c>
      <c r="V98" s="4" t="s">
        <v>120</v>
      </c>
      <c r="Y98" s="4" t="s">
        <v>662</v>
      </c>
      <c r="Z98" s="4" t="s">
        <v>663</v>
      </c>
      <c r="AC98" s="4">
        <v>47</v>
      </c>
      <c r="AD98" s="4" t="s">
        <v>520</v>
      </c>
      <c r="AE98" s="4" t="s">
        <v>521</v>
      </c>
    </row>
    <row r="99" spans="1:72" ht="13.5" customHeight="1">
      <c r="A99" s="6" t="str">
        <f>HYPERLINK("http://kyu.snu.ac.kr/sdhj/index.jsp?type=hj/GK14618_00IM0001_011b.jpg","1789_해북촌_011b")</f>
        <v>1789_해북촌_011b</v>
      </c>
      <c r="B99" s="4">
        <v>1789</v>
      </c>
      <c r="C99" s="4" t="s">
        <v>10454</v>
      </c>
      <c r="D99" s="4" t="s">
        <v>10455</v>
      </c>
      <c r="E99" s="4">
        <v>98</v>
      </c>
      <c r="F99" s="4">
        <v>1</v>
      </c>
      <c r="G99" s="4" t="s">
        <v>96</v>
      </c>
      <c r="H99" s="4" t="s">
        <v>97</v>
      </c>
      <c r="I99" s="4">
        <v>4</v>
      </c>
      <c r="L99" s="4">
        <v>1</v>
      </c>
      <c r="M99" s="4" t="s">
        <v>623</v>
      </c>
      <c r="N99" s="4" t="s">
        <v>624</v>
      </c>
      <c r="T99" s="4" t="s">
        <v>10456</v>
      </c>
      <c r="U99" s="4" t="s">
        <v>119</v>
      </c>
      <c r="V99" s="4" t="s">
        <v>120</v>
      </c>
      <c r="Y99" s="4" t="s">
        <v>664</v>
      </c>
      <c r="Z99" s="4" t="s">
        <v>665</v>
      </c>
      <c r="AC99" s="4">
        <v>28</v>
      </c>
      <c r="AD99" s="4" t="s">
        <v>177</v>
      </c>
      <c r="AE99" s="4" t="s">
        <v>178</v>
      </c>
      <c r="BC99" s="4" t="s">
        <v>10457</v>
      </c>
      <c r="BE99" s="4" t="s">
        <v>10462</v>
      </c>
      <c r="BF99" s="4" t="s">
        <v>10463</v>
      </c>
    </row>
    <row r="100" spans="1:72" ht="13.5" customHeight="1">
      <c r="A100" s="6" t="str">
        <f>HYPERLINK("http://kyu.snu.ac.kr/sdhj/index.jsp?type=hj/GK14618_00IM0001_011b.jpg","1789_해북촌_011b")</f>
        <v>1789_해북촌_011b</v>
      </c>
      <c r="B100" s="4">
        <v>1789</v>
      </c>
      <c r="C100" s="4" t="s">
        <v>10454</v>
      </c>
      <c r="D100" s="4" t="s">
        <v>10455</v>
      </c>
      <c r="E100" s="4">
        <v>99</v>
      </c>
      <c r="F100" s="4">
        <v>1</v>
      </c>
      <c r="G100" s="4" t="s">
        <v>96</v>
      </c>
      <c r="H100" s="4" t="s">
        <v>97</v>
      </c>
      <c r="I100" s="4">
        <v>4</v>
      </c>
      <c r="L100" s="4">
        <v>1</v>
      </c>
      <c r="M100" s="4" t="s">
        <v>623</v>
      </c>
      <c r="N100" s="4" t="s">
        <v>624</v>
      </c>
      <c r="T100" s="4" t="s">
        <v>10456</v>
      </c>
      <c r="U100" s="4" t="s">
        <v>119</v>
      </c>
      <c r="V100" s="4" t="s">
        <v>120</v>
      </c>
      <c r="Y100" s="4" t="s">
        <v>666</v>
      </c>
      <c r="Z100" s="4" t="s">
        <v>667</v>
      </c>
      <c r="AF100" s="4" t="s">
        <v>668</v>
      </c>
      <c r="AG100" s="4" t="s">
        <v>669</v>
      </c>
      <c r="AH100" s="4" t="s">
        <v>670</v>
      </c>
      <c r="AI100" s="4" t="s">
        <v>671</v>
      </c>
      <c r="BC100" s="4" t="s">
        <v>10464</v>
      </c>
      <c r="BE100" s="4" t="s">
        <v>10465</v>
      </c>
      <c r="BF100" s="4" t="s">
        <v>10466</v>
      </c>
    </row>
    <row r="101" spans="1:72" ht="13.5" customHeight="1">
      <c r="A101" s="6" t="str">
        <f>HYPERLINK("http://kyu.snu.ac.kr/sdhj/index.jsp?type=hj/GK14618_00IM0001_011b.jpg","1789_해북촌_011b")</f>
        <v>1789_해북촌_011b</v>
      </c>
      <c r="B101" s="4">
        <v>1789</v>
      </c>
      <c r="C101" s="4" t="s">
        <v>10467</v>
      </c>
      <c r="D101" s="4" t="s">
        <v>10468</v>
      </c>
      <c r="E101" s="4">
        <v>100</v>
      </c>
      <c r="F101" s="4">
        <v>1</v>
      </c>
      <c r="G101" s="4" t="s">
        <v>96</v>
      </c>
      <c r="H101" s="4" t="s">
        <v>97</v>
      </c>
      <c r="I101" s="4">
        <v>4</v>
      </c>
      <c r="L101" s="4">
        <v>1</v>
      </c>
      <c r="M101" s="4" t="s">
        <v>623</v>
      </c>
      <c r="N101" s="4" t="s">
        <v>624</v>
      </c>
      <c r="T101" s="4" t="s">
        <v>10456</v>
      </c>
      <c r="U101" s="4" t="s">
        <v>119</v>
      </c>
      <c r="V101" s="4" t="s">
        <v>120</v>
      </c>
      <c r="Y101" s="4" t="s">
        <v>672</v>
      </c>
      <c r="Z101" s="4" t="s">
        <v>673</v>
      </c>
      <c r="AC101" s="4">
        <v>11</v>
      </c>
      <c r="AD101" s="4" t="s">
        <v>317</v>
      </c>
      <c r="AE101" s="4" t="s">
        <v>318</v>
      </c>
      <c r="BC101" s="4" t="s">
        <v>10469</v>
      </c>
      <c r="BE101" s="4" t="s">
        <v>10470</v>
      </c>
      <c r="BF101" s="4" t="s">
        <v>10471</v>
      </c>
    </row>
    <row r="102" spans="1:72" ht="13.5" customHeight="1">
      <c r="A102" s="6" t="str">
        <f>HYPERLINK("http://kyu.snu.ac.kr/sdhj/index.jsp?type=hj/GK14618_00IM0001_011b.jpg","1789_해북촌_011b")</f>
        <v>1789_해북촌_011b</v>
      </c>
      <c r="B102" s="4">
        <v>1789</v>
      </c>
      <c r="C102" s="4" t="s">
        <v>10472</v>
      </c>
      <c r="D102" s="4" t="s">
        <v>10473</v>
      </c>
      <c r="E102" s="4">
        <v>101</v>
      </c>
      <c r="F102" s="4">
        <v>1</v>
      </c>
      <c r="G102" s="4" t="s">
        <v>96</v>
      </c>
      <c r="H102" s="4" t="s">
        <v>97</v>
      </c>
      <c r="I102" s="4">
        <v>4</v>
      </c>
      <c r="L102" s="4">
        <v>1</v>
      </c>
      <c r="M102" s="4" t="s">
        <v>623</v>
      </c>
      <c r="N102" s="4" t="s">
        <v>624</v>
      </c>
      <c r="T102" s="4" t="s">
        <v>10456</v>
      </c>
      <c r="U102" s="4" t="s">
        <v>119</v>
      </c>
      <c r="V102" s="4" t="s">
        <v>120</v>
      </c>
      <c r="Y102" s="4" t="s">
        <v>674</v>
      </c>
      <c r="Z102" s="4" t="s">
        <v>675</v>
      </c>
      <c r="AC102" s="4">
        <v>14</v>
      </c>
      <c r="AD102" s="4" t="s">
        <v>242</v>
      </c>
      <c r="AE102" s="4" t="s">
        <v>243</v>
      </c>
      <c r="BB102" s="4" t="s">
        <v>676</v>
      </c>
      <c r="BC102" s="4" t="s">
        <v>677</v>
      </c>
      <c r="BD102" s="4" t="s">
        <v>652</v>
      </c>
      <c r="BE102" s="4" t="s">
        <v>653</v>
      </c>
      <c r="BF102" s="4" t="s">
        <v>10474</v>
      </c>
    </row>
    <row r="103" spans="1:72" ht="13.5" customHeight="1">
      <c r="A103" s="6" t="str">
        <f>HYPERLINK("http://kyu.snu.ac.kr/sdhj/index.jsp?type=hj/GK14618_00IM0001_011b.jpg","1789_해북촌_011b")</f>
        <v>1789_해북촌_011b</v>
      </c>
      <c r="B103" s="4">
        <v>1789</v>
      </c>
      <c r="C103" s="4" t="s">
        <v>10454</v>
      </c>
      <c r="D103" s="4" t="s">
        <v>10455</v>
      </c>
      <c r="E103" s="4">
        <v>102</v>
      </c>
      <c r="F103" s="4">
        <v>1</v>
      </c>
      <c r="G103" s="4" t="s">
        <v>96</v>
      </c>
      <c r="H103" s="4" t="s">
        <v>97</v>
      </c>
      <c r="I103" s="4">
        <v>4</v>
      </c>
      <c r="L103" s="4">
        <v>1</v>
      </c>
      <c r="M103" s="4" t="s">
        <v>623</v>
      </c>
      <c r="N103" s="4" t="s">
        <v>624</v>
      </c>
      <c r="T103" s="4" t="s">
        <v>10456</v>
      </c>
      <c r="U103" s="4" t="s">
        <v>119</v>
      </c>
      <c r="V103" s="4" t="s">
        <v>120</v>
      </c>
      <c r="Y103" s="4" t="s">
        <v>678</v>
      </c>
      <c r="Z103" s="4" t="s">
        <v>10475</v>
      </c>
      <c r="AF103" s="4" t="s">
        <v>679</v>
      </c>
      <c r="AG103" s="4" t="s">
        <v>680</v>
      </c>
    </row>
    <row r="104" spans="1:72" ht="13.5" customHeight="1">
      <c r="A104" s="6" t="str">
        <f>HYPERLINK("http://kyu.snu.ac.kr/sdhj/index.jsp?type=hj/GK14618_00IM0001_011b.jpg","1789_해북촌_011b")</f>
        <v>1789_해북촌_011b</v>
      </c>
      <c r="B104" s="4">
        <v>1789</v>
      </c>
      <c r="C104" s="4" t="s">
        <v>10454</v>
      </c>
      <c r="D104" s="4" t="s">
        <v>10455</v>
      </c>
      <c r="E104" s="4">
        <v>103</v>
      </c>
      <c r="F104" s="4">
        <v>1</v>
      </c>
      <c r="G104" s="4" t="s">
        <v>96</v>
      </c>
      <c r="H104" s="4" t="s">
        <v>97</v>
      </c>
      <c r="I104" s="4">
        <v>4</v>
      </c>
      <c r="L104" s="4">
        <v>1</v>
      </c>
      <c r="M104" s="4" t="s">
        <v>623</v>
      </c>
      <c r="N104" s="4" t="s">
        <v>624</v>
      </c>
      <c r="T104" s="4" t="s">
        <v>10456</v>
      </c>
      <c r="U104" s="4" t="s">
        <v>676</v>
      </c>
      <c r="V104" s="4" t="s">
        <v>10476</v>
      </c>
      <c r="Y104" s="4" t="s">
        <v>10477</v>
      </c>
      <c r="Z104" s="4" t="s">
        <v>663</v>
      </c>
      <c r="AC104" s="4">
        <v>47</v>
      </c>
      <c r="AD104" s="4" t="s">
        <v>520</v>
      </c>
      <c r="AE104" s="4" t="s">
        <v>521</v>
      </c>
    </row>
    <row r="105" spans="1:72" ht="13.5" customHeight="1">
      <c r="A105" s="6" t="str">
        <f>HYPERLINK("http://kyu.snu.ac.kr/sdhj/index.jsp?type=hj/GK14618_00IM0001_012a.jpg","1789_해북촌_012a")</f>
        <v>1789_해북촌_012a</v>
      </c>
      <c r="B105" s="4">
        <v>1789</v>
      </c>
      <c r="C105" s="4" t="s">
        <v>10454</v>
      </c>
      <c r="D105" s="4" t="s">
        <v>10455</v>
      </c>
      <c r="E105" s="4">
        <v>104</v>
      </c>
      <c r="F105" s="4">
        <v>1</v>
      </c>
      <c r="G105" s="4" t="s">
        <v>96</v>
      </c>
      <c r="H105" s="4" t="s">
        <v>97</v>
      </c>
      <c r="I105" s="4">
        <v>4</v>
      </c>
      <c r="L105" s="4">
        <v>1</v>
      </c>
      <c r="M105" s="4" t="s">
        <v>623</v>
      </c>
      <c r="N105" s="4" t="s">
        <v>624</v>
      </c>
      <c r="T105" s="4" t="s">
        <v>10456</v>
      </c>
      <c r="U105" s="4" t="s">
        <v>119</v>
      </c>
      <c r="V105" s="4" t="s">
        <v>120</v>
      </c>
      <c r="Y105" s="4" t="s">
        <v>681</v>
      </c>
      <c r="Z105" s="4" t="s">
        <v>682</v>
      </c>
      <c r="AC105" s="4">
        <v>10</v>
      </c>
      <c r="AD105" s="4" t="s">
        <v>278</v>
      </c>
      <c r="AE105" s="4" t="s">
        <v>279</v>
      </c>
      <c r="AG105" s="4" t="s">
        <v>10478</v>
      </c>
      <c r="BC105" s="4" t="s">
        <v>10476</v>
      </c>
      <c r="BE105" s="4" t="s">
        <v>10462</v>
      </c>
      <c r="BF105" s="4" t="s">
        <v>10461</v>
      </c>
    </row>
    <row r="106" spans="1:72" ht="13.5" customHeight="1">
      <c r="A106" s="6" t="str">
        <f>HYPERLINK("http://kyu.snu.ac.kr/sdhj/index.jsp?type=hj/GK14618_00IM0001_012a.jpg","1789_해북촌_012a")</f>
        <v>1789_해북촌_012a</v>
      </c>
      <c r="B106" s="4">
        <v>1789</v>
      </c>
      <c r="C106" s="4" t="s">
        <v>10454</v>
      </c>
      <c r="D106" s="4" t="s">
        <v>10455</v>
      </c>
      <c r="E106" s="4">
        <v>105</v>
      </c>
      <c r="F106" s="4">
        <v>1</v>
      </c>
      <c r="G106" s="4" t="s">
        <v>96</v>
      </c>
      <c r="H106" s="4" t="s">
        <v>97</v>
      </c>
      <c r="I106" s="4">
        <v>4</v>
      </c>
      <c r="L106" s="4">
        <v>1</v>
      </c>
      <c r="M106" s="4" t="s">
        <v>623</v>
      </c>
      <c r="N106" s="4" t="s">
        <v>624</v>
      </c>
      <c r="T106" s="4" t="s">
        <v>10456</v>
      </c>
      <c r="U106" s="4" t="s">
        <v>119</v>
      </c>
      <c r="V106" s="4" t="s">
        <v>120</v>
      </c>
      <c r="Y106" s="4" t="s">
        <v>683</v>
      </c>
      <c r="Z106" s="4" t="s">
        <v>684</v>
      </c>
      <c r="AC106" s="4">
        <v>5</v>
      </c>
      <c r="AD106" s="4" t="s">
        <v>685</v>
      </c>
      <c r="AE106" s="4" t="s">
        <v>686</v>
      </c>
      <c r="AF106" s="4" t="s">
        <v>10479</v>
      </c>
      <c r="AG106" s="4" t="s">
        <v>10480</v>
      </c>
      <c r="BC106" s="4" t="s">
        <v>10476</v>
      </c>
      <c r="BE106" s="4" t="s">
        <v>10462</v>
      </c>
      <c r="BF106" s="4" t="s">
        <v>10474</v>
      </c>
    </row>
    <row r="107" spans="1:72" ht="13.5" customHeight="1">
      <c r="A107" s="6" t="str">
        <f>HYPERLINK("http://kyu.snu.ac.kr/sdhj/index.jsp?type=hj/GK14618_00IM0001_012a.jpg","1789_해북촌_012a")</f>
        <v>1789_해북촌_012a</v>
      </c>
      <c r="B107" s="4">
        <v>1789</v>
      </c>
      <c r="C107" s="4" t="s">
        <v>10454</v>
      </c>
      <c r="D107" s="4" t="s">
        <v>10455</v>
      </c>
      <c r="E107" s="4">
        <v>106</v>
      </c>
      <c r="F107" s="4">
        <v>1</v>
      </c>
      <c r="G107" s="4" t="s">
        <v>96</v>
      </c>
      <c r="H107" s="4" t="s">
        <v>97</v>
      </c>
      <c r="I107" s="4">
        <v>4</v>
      </c>
      <c r="L107" s="4">
        <v>2</v>
      </c>
      <c r="M107" s="4" t="s">
        <v>10481</v>
      </c>
      <c r="N107" s="4" t="s">
        <v>10482</v>
      </c>
      <c r="T107" s="4" t="s">
        <v>10307</v>
      </c>
      <c r="U107" s="4" t="s">
        <v>74</v>
      </c>
      <c r="V107" s="4" t="s">
        <v>75</v>
      </c>
      <c r="W107" s="4" t="s">
        <v>337</v>
      </c>
      <c r="X107" s="4" t="s">
        <v>338</v>
      </c>
      <c r="Y107" s="4" t="s">
        <v>687</v>
      </c>
      <c r="Z107" s="4" t="s">
        <v>688</v>
      </c>
      <c r="AA107" s="4" t="s">
        <v>689</v>
      </c>
      <c r="AB107" s="4" t="s">
        <v>690</v>
      </c>
      <c r="AC107" s="4">
        <v>28</v>
      </c>
      <c r="AD107" s="4" t="s">
        <v>177</v>
      </c>
      <c r="AE107" s="4" t="s">
        <v>178</v>
      </c>
      <c r="AJ107" s="4" t="s">
        <v>33</v>
      </c>
      <c r="AK107" s="4" t="s">
        <v>34</v>
      </c>
      <c r="AL107" s="4" t="s">
        <v>142</v>
      </c>
      <c r="AM107" s="4" t="s">
        <v>143</v>
      </c>
      <c r="AT107" s="4" t="s">
        <v>82</v>
      </c>
      <c r="AU107" s="4" t="s">
        <v>83</v>
      </c>
      <c r="AV107" s="4" t="s">
        <v>691</v>
      </c>
      <c r="AW107" s="4" t="s">
        <v>692</v>
      </c>
      <c r="BG107" s="4" t="s">
        <v>146</v>
      </c>
      <c r="BH107" s="4" t="s">
        <v>147</v>
      </c>
      <c r="BI107" s="4" t="s">
        <v>148</v>
      </c>
      <c r="BJ107" s="4" t="s">
        <v>149</v>
      </c>
      <c r="BK107" s="4" t="s">
        <v>150</v>
      </c>
      <c r="BL107" s="4" t="s">
        <v>151</v>
      </c>
      <c r="BM107" s="4" t="s">
        <v>152</v>
      </c>
      <c r="BN107" s="4" t="s">
        <v>153</v>
      </c>
      <c r="BO107" s="4" t="s">
        <v>82</v>
      </c>
      <c r="BP107" s="4" t="s">
        <v>83</v>
      </c>
      <c r="BQ107" s="4" t="s">
        <v>693</v>
      </c>
      <c r="BR107" s="4" t="s">
        <v>10483</v>
      </c>
      <c r="BS107" s="4" t="s">
        <v>429</v>
      </c>
      <c r="BT107" s="4" t="s">
        <v>430</v>
      </c>
    </row>
    <row r="108" spans="1:72" ht="13.5" customHeight="1">
      <c r="A108" s="6" t="str">
        <f>HYPERLINK("http://kyu.snu.ac.kr/sdhj/index.jsp?type=hj/GK14618_00IM0001_012a.jpg","1789_해북촌_012a")</f>
        <v>1789_해북촌_012a</v>
      </c>
      <c r="B108" s="4">
        <v>1789</v>
      </c>
      <c r="C108" s="4" t="s">
        <v>10484</v>
      </c>
      <c r="D108" s="4" t="s">
        <v>10485</v>
      </c>
      <c r="E108" s="4">
        <v>107</v>
      </c>
      <c r="F108" s="4">
        <v>1</v>
      </c>
      <c r="G108" s="4" t="s">
        <v>96</v>
      </c>
      <c r="H108" s="4" t="s">
        <v>97</v>
      </c>
      <c r="I108" s="4">
        <v>4</v>
      </c>
      <c r="L108" s="4">
        <v>2</v>
      </c>
      <c r="M108" s="4" t="s">
        <v>694</v>
      </c>
      <c r="N108" s="4" t="s">
        <v>695</v>
      </c>
      <c r="S108" s="4" t="s">
        <v>215</v>
      </c>
      <c r="T108" s="4" t="s">
        <v>216</v>
      </c>
      <c r="W108" s="4" t="s">
        <v>408</v>
      </c>
      <c r="X108" s="4" t="s">
        <v>10486</v>
      </c>
      <c r="Y108" s="4" t="s">
        <v>102</v>
      </c>
      <c r="Z108" s="4" t="s">
        <v>103</v>
      </c>
      <c r="AC108" s="4">
        <v>72</v>
      </c>
      <c r="AD108" s="4" t="s">
        <v>104</v>
      </c>
      <c r="AE108" s="4" t="s">
        <v>105</v>
      </c>
    </row>
    <row r="109" spans="1:72" ht="13.5" customHeight="1">
      <c r="A109" s="6" t="str">
        <f>HYPERLINK("http://kyu.snu.ac.kr/sdhj/index.jsp?type=hj/GK14618_00IM0001_012a.jpg","1789_해북촌_012a")</f>
        <v>1789_해북촌_012a</v>
      </c>
      <c r="B109" s="4">
        <v>1789</v>
      </c>
      <c r="C109" s="4" t="s">
        <v>10316</v>
      </c>
      <c r="D109" s="4" t="s">
        <v>10317</v>
      </c>
      <c r="E109" s="4">
        <v>108</v>
      </c>
      <c r="F109" s="4">
        <v>1</v>
      </c>
      <c r="G109" s="4" t="s">
        <v>96</v>
      </c>
      <c r="H109" s="4" t="s">
        <v>97</v>
      </c>
      <c r="I109" s="4">
        <v>4</v>
      </c>
      <c r="L109" s="4">
        <v>2</v>
      </c>
      <c r="M109" s="4" t="s">
        <v>694</v>
      </c>
      <c r="N109" s="4" t="s">
        <v>695</v>
      </c>
      <c r="S109" s="4" t="s">
        <v>696</v>
      </c>
      <c r="T109" s="4" t="s">
        <v>697</v>
      </c>
      <c r="Y109" s="4" t="s">
        <v>253</v>
      </c>
      <c r="Z109" s="4" t="s">
        <v>254</v>
      </c>
      <c r="AC109" s="4">
        <v>32</v>
      </c>
      <c r="AD109" s="4" t="s">
        <v>364</v>
      </c>
      <c r="AE109" s="4" t="s">
        <v>365</v>
      </c>
    </row>
    <row r="110" spans="1:72" ht="13.5" customHeight="1">
      <c r="A110" s="6" t="str">
        <f>HYPERLINK("http://kyu.snu.ac.kr/sdhj/index.jsp?type=hj/GK14618_00IM0001_012a.jpg","1789_해북촌_012a")</f>
        <v>1789_해북촌_012a</v>
      </c>
      <c r="B110" s="4">
        <v>1789</v>
      </c>
      <c r="C110" s="4" t="s">
        <v>10316</v>
      </c>
      <c r="D110" s="4" t="s">
        <v>10317</v>
      </c>
      <c r="E110" s="4">
        <v>109</v>
      </c>
      <c r="F110" s="4">
        <v>1</v>
      </c>
      <c r="G110" s="4" t="s">
        <v>96</v>
      </c>
      <c r="H110" s="4" t="s">
        <v>97</v>
      </c>
      <c r="I110" s="4">
        <v>4</v>
      </c>
      <c r="L110" s="4">
        <v>2</v>
      </c>
      <c r="M110" s="4" t="s">
        <v>694</v>
      </c>
      <c r="N110" s="4" t="s">
        <v>695</v>
      </c>
      <c r="S110" s="4" t="s">
        <v>173</v>
      </c>
      <c r="T110" s="4" t="s">
        <v>174</v>
      </c>
      <c r="Y110" s="4" t="s">
        <v>698</v>
      </c>
      <c r="Z110" s="4" t="s">
        <v>699</v>
      </c>
      <c r="AC110" s="4">
        <v>30</v>
      </c>
      <c r="AD110" s="4" t="s">
        <v>266</v>
      </c>
      <c r="AE110" s="4" t="s">
        <v>267</v>
      </c>
    </row>
    <row r="111" spans="1:72" ht="13.5" customHeight="1">
      <c r="A111" s="6" t="str">
        <f>HYPERLINK("http://kyu.snu.ac.kr/sdhj/index.jsp?type=hj/GK14618_00IM0001_012a.jpg","1789_해북촌_012a")</f>
        <v>1789_해북촌_012a</v>
      </c>
      <c r="B111" s="4">
        <v>1789</v>
      </c>
      <c r="C111" s="4" t="s">
        <v>10316</v>
      </c>
      <c r="D111" s="4" t="s">
        <v>10317</v>
      </c>
      <c r="E111" s="4">
        <v>110</v>
      </c>
      <c r="F111" s="4">
        <v>1</v>
      </c>
      <c r="G111" s="4" t="s">
        <v>96</v>
      </c>
      <c r="H111" s="4" t="s">
        <v>97</v>
      </c>
      <c r="I111" s="4">
        <v>4</v>
      </c>
      <c r="L111" s="4">
        <v>2</v>
      </c>
      <c r="M111" s="4" t="s">
        <v>694</v>
      </c>
      <c r="N111" s="4" t="s">
        <v>695</v>
      </c>
      <c r="S111" s="4" t="s">
        <v>173</v>
      </c>
      <c r="T111" s="4" t="s">
        <v>174</v>
      </c>
      <c r="Y111" s="4" t="s">
        <v>700</v>
      </c>
      <c r="Z111" s="4" t="s">
        <v>701</v>
      </c>
      <c r="AC111" s="4">
        <v>24</v>
      </c>
      <c r="AD111" s="4" t="s">
        <v>658</v>
      </c>
      <c r="AE111" s="4" t="s">
        <v>659</v>
      </c>
    </row>
    <row r="112" spans="1:72" ht="13.5" customHeight="1">
      <c r="A112" s="6" t="str">
        <f>HYPERLINK("http://kyu.snu.ac.kr/sdhj/index.jsp?type=hj/GK14618_00IM0001_012a.jpg","1789_해북촌_012a")</f>
        <v>1789_해북촌_012a</v>
      </c>
      <c r="B112" s="4">
        <v>1789</v>
      </c>
      <c r="C112" s="4" t="s">
        <v>10316</v>
      </c>
      <c r="D112" s="4" t="s">
        <v>10317</v>
      </c>
      <c r="E112" s="4">
        <v>111</v>
      </c>
      <c r="F112" s="4">
        <v>1</v>
      </c>
      <c r="G112" s="4" t="s">
        <v>96</v>
      </c>
      <c r="H112" s="4" t="s">
        <v>97</v>
      </c>
      <c r="I112" s="4">
        <v>4</v>
      </c>
      <c r="L112" s="4">
        <v>2</v>
      </c>
      <c r="M112" s="4" t="s">
        <v>694</v>
      </c>
      <c r="N112" s="4" t="s">
        <v>695</v>
      </c>
      <c r="T112" s="4" t="s">
        <v>10318</v>
      </c>
      <c r="U112" s="4" t="s">
        <v>129</v>
      </c>
      <c r="V112" s="4" t="s">
        <v>130</v>
      </c>
      <c r="Y112" s="4" t="s">
        <v>702</v>
      </c>
      <c r="Z112" s="4" t="s">
        <v>10487</v>
      </c>
      <c r="AC112" s="4">
        <v>80</v>
      </c>
      <c r="AD112" s="4" t="s">
        <v>185</v>
      </c>
      <c r="AE112" s="4" t="s">
        <v>186</v>
      </c>
    </row>
    <row r="113" spans="1:72" ht="13.5" customHeight="1">
      <c r="A113" s="6" t="str">
        <f>HYPERLINK("http://kyu.snu.ac.kr/sdhj/index.jsp?type=hj/GK14618_00IM0001_012a.jpg","1789_해북촌_012a")</f>
        <v>1789_해북촌_012a</v>
      </c>
      <c r="B113" s="4">
        <v>1789</v>
      </c>
      <c r="C113" s="4" t="s">
        <v>10316</v>
      </c>
      <c r="D113" s="4" t="s">
        <v>10317</v>
      </c>
      <c r="E113" s="4">
        <v>112</v>
      </c>
      <c r="F113" s="4">
        <v>1</v>
      </c>
      <c r="G113" s="4" t="s">
        <v>96</v>
      </c>
      <c r="H113" s="4" t="s">
        <v>97</v>
      </c>
      <c r="I113" s="4">
        <v>4</v>
      </c>
      <c r="L113" s="4">
        <v>3</v>
      </c>
      <c r="M113" s="4" t="s">
        <v>703</v>
      </c>
      <c r="N113" s="4" t="s">
        <v>704</v>
      </c>
      <c r="O113" s="4" t="s">
        <v>10488</v>
      </c>
      <c r="P113" s="4" t="s">
        <v>10489</v>
      </c>
      <c r="T113" s="4" t="s">
        <v>10490</v>
      </c>
      <c r="U113" s="4" t="s">
        <v>10491</v>
      </c>
      <c r="V113" s="4" t="s">
        <v>10492</v>
      </c>
      <c r="W113" s="4" t="s">
        <v>264</v>
      </c>
      <c r="X113" s="4" t="s">
        <v>265</v>
      </c>
      <c r="Y113" s="4" t="s">
        <v>705</v>
      </c>
      <c r="Z113" s="4" t="s">
        <v>706</v>
      </c>
      <c r="AC113" s="4">
        <v>40</v>
      </c>
      <c r="AD113" s="4" t="s">
        <v>707</v>
      </c>
      <c r="AE113" s="4" t="s">
        <v>708</v>
      </c>
      <c r="AJ113" s="4" t="s">
        <v>33</v>
      </c>
      <c r="AK113" s="4" t="s">
        <v>34</v>
      </c>
      <c r="AL113" s="4" t="s">
        <v>268</v>
      </c>
      <c r="AM113" s="4" t="s">
        <v>269</v>
      </c>
      <c r="AV113" s="4" t="s">
        <v>709</v>
      </c>
      <c r="AW113" s="4" t="s">
        <v>710</v>
      </c>
      <c r="BI113" s="4" t="s">
        <v>711</v>
      </c>
      <c r="BJ113" s="4" t="s">
        <v>712</v>
      </c>
      <c r="BM113" s="4" t="s">
        <v>713</v>
      </c>
      <c r="BN113" s="4" t="s">
        <v>714</v>
      </c>
      <c r="BQ113" s="4" t="s">
        <v>715</v>
      </c>
      <c r="BR113" s="4" t="s">
        <v>716</v>
      </c>
      <c r="BS113" s="4" t="s">
        <v>423</v>
      </c>
      <c r="BT113" s="4" t="s">
        <v>424</v>
      </c>
    </row>
    <row r="114" spans="1:72" ht="13.5" customHeight="1">
      <c r="A114" s="6" t="str">
        <f>HYPERLINK("http://kyu.snu.ac.kr/sdhj/index.jsp?type=hj/GK14618_00IM0001_012a.jpg","1789_해북촌_012a")</f>
        <v>1789_해북촌_012a</v>
      </c>
      <c r="B114" s="4">
        <v>1789</v>
      </c>
      <c r="C114" s="4" t="s">
        <v>10493</v>
      </c>
      <c r="D114" s="4" t="s">
        <v>10494</v>
      </c>
      <c r="E114" s="4">
        <v>113</v>
      </c>
      <c r="F114" s="4">
        <v>1</v>
      </c>
      <c r="G114" s="4" t="s">
        <v>96</v>
      </c>
      <c r="H114" s="4" t="s">
        <v>97</v>
      </c>
      <c r="I114" s="4">
        <v>4</v>
      </c>
      <c r="L114" s="4">
        <v>3</v>
      </c>
      <c r="M114" s="4" t="s">
        <v>703</v>
      </c>
      <c r="N114" s="4" t="s">
        <v>704</v>
      </c>
      <c r="S114" s="4" t="s">
        <v>98</v>
      </c>
      <c r="T114" s="4" t="s">
        <v>99</v>
      </c>
      <c r="W114" s="4" t="s">
        <v>76</v>
      </c>
      <c r="X114" s="4" t="s">
        <v>10495</v>
      </c>
      <c r="Y114" s="4" t="s">
        <v>400</v>
      </c>
      <c r="Z114" s="4" t="s">
        <v>401</v>
      </c>
      <c r="AC114" s="4">
        <v>42</v>
      </c>
      <c r="AD114" s="4" t="s">
        <v>339</v>
      </c>
      <c r="AE114" s="4" t="s">
        <v>340</v>
      </c>
      <c r="AF114" s="4" t="s">
        <v>717</v>
      </c>
      <c r="AG114" s="4" t="s">
        <v>718</v>
      </c>
      <c r="AJ114" s="4" t="s">
        <v>33</v>
      </c>
      <c r="AK114" s="4" t="s">
        <v>34</v>
      </c>
      <c r="AL114" s="4" t="s">
        <v>81</v>
      </c>
      <c r="AM114" s="4" t="s">
        <v>10285</v>
      </c>
      <c r="AV114" s="4" t="s">
        <v>719</v>
      </c>
      <c r="AW114" s="4" t="s">
        <v>720</v>
      </c>
      <c r="BI114" s="4" t="s">
        <v>721</v>
      </c>
      <c r="BJ114" s="4" t="s">
        <v>722</v>
      </c>
      <c r="BM114" s="4" t="s">
        <v>723</v>
      </c>
      <c r="BN114" s="4" t="s">
        <v>724</v>
      </c>
      <c r="BQ114" s="4" t="s">
        <v>725</v>
      </c>
      <c r="BR114" s="4" t="s">
        <v>10496</v>
      </c>
      <c r="BS114" s="4" t="s">
        <v>429</v>
      </c>
      <c r="BT114" s="4" t="s">
        <v>430</v>
      </c>
    </row>
    <row r="115" spans="1:72" ht="13.5" customHeight="1">
      <c r="A115" s="6" t="str">
        <f>HYPERLINK("http://kyu.snu.ac.kr/sdhj/index.jsp?type=hj/GK14618_00IM0001_012a.jpg","1789_해북촌_012a")</f>
        <v>1789_해북촌_012a</v>
      </c>
      <c r="B115" s="4">
        <v>1789</v>
      </c>
      <c r="C115" s="4" t="s">
        <v>10497</v>
      </c>
      <c r="D115" s="4" t="s">
        <v>10498</v>
      </c>
      <c r="E115" s="4">
        <v>114</v>
      </c>
      <c r="F115" s="4">
        <v>1</v>
      </c>
      <c r="G115" s="4" t="s">
        <v>96</v>
      </c>
      <c r="H115" s="4" t="s">
        <v>97</v>
      </c>
      <c r="I115" s="4">
        <v>4</v>
      </c>
      <c r="L115" s="4">
        <v>4</v>
      </c>
      <c r="M115" s="4" t="s">
        <v>726</v>
      </c>
      <c r="N115" s="4" t="s">
        <v>727</v>
      </c>
      <c r="T115" s="4" t="s">
        <v>10499</v>
      </c>
      <c r="U115" s="4" t="s">
        <v>74</v>
      </c>
      <c r="V115" s="4" t="s">
        <v>75</v>
      </c>
      <c r="W115" s="4" t="s">
        <v>201</v>
      </c>
      <c r="X115" s="4" t="s">
        <v>202</v>
      </c>
      <c r="Y115" s="4" t="s">
        <v>728</v>
      </c>
      <c r="Z115" s="4" t="s">
        <v>729</v>
      </c>
      <c r="AC115" s="4">
        <v>69</v>
      </c>
      <c r="AD115" s="4" t="s">
        <v>384</v>
      </c>
      <c r="AE115" s="4" t="s">
        <v>385</v>
      </c>
      <c r="AJ115" s="4" t="s">
        <v>33</v>
      </c>
      <c r="AK115" s="4" t="s">
        <v>34</v>
      </c>
      <c r="AL115" s="4" t="s">
        <v>142</v>
      </c>
      <c r="AM115" s="4" t="s">
        <v>143</v>
      </c>
      <c r="AT115" s="4" t="s">
        <v>82</v>
      </c>
      <c r="AU115" s="4" t="s">
        <v>83</v>
      </c>
      <c r="AV115" s="4" t="s">
        <v>292</v>
      </c>
      <c r="AW115" s="4" t="s">
        <v>293</v>
      </c>
      <c r="BG115" s="4" t="s">
        <v>82</v>
      </c>
      <c r="BH115" s="4" t="s">
        <v>83</v>
      </c>
      <c r="BI115" s="4" t="s">
        <v>730</v>
      </c>
      <c r="BJ115" s="4" t="s">
        <v>295</v>
      </c>
      <c r="BK115" s="4" t="s">
        <v>82</v>
      </c>
      <c r="BL115" s="4" t="s">
        <v>83</v>
      </c>
      <c r="BM115" s="4" t="s">
        <v>731</v>
      </c>
      <c r="BN115" s="4" t="s">
        <v>732</v>
      </c>
      <c r="BO115" s="4" t="s">
        <v>82</v>
      </c>
      <c r="BP115" s="4" t="s">
        <v>83</v>
      </c>
      <c r="BQ115" s="4" t="s">
        <v>733</v>
      </c>
      <c r="BR115" s="4" t="s">
        <v>10500</v>
      </c>
      <c r="BS115" s="4" t="s">
        <v>601</v>
      </c>
      <c r="BT115" s="4" t="s">
        <v>602</v>
      </c>
    </row>
    <row r="116" spans="1:72" ht="13.5" customHeight="1">
      <c r="A116" s="6" t="str">
        <f>HYPERLINK("http://kyu.snu.ac.kr/sdhj/index.jsp?type=hj/GK14618_00IM0001_012a.jpg","1789_해북촌_012a")</f>
        <v>1789_해북촌_012a</v>
      </c>
      <c r="B116" s="4">
        <v>1789</v>
      </c>
      <c r="C116" s="4" t="s">
        <v>10334</v>
      </c>
      <c r="D116" s="4" t="s">
        <v>10335</v>
      </c>
      <c r="E116" s="4">
        <v>115</v>
      </c>
      <c r="F116" s="4">
        <v>1</v>
      </c>
      <c r="G116" s="4" t="s">
        <v>96</v>
      </c>
      <c r="H116" s="4" t="s">
        <v>97</v>
      </c>
      <c r="I116" s="4">
        <v>4</v>
      </c>
      <c r="L116" s="4">
        <v>4</v>
      </c>
      <c r="M116" s="4" t="s">
        <v>726</v>
      </c>
      <c r="N116" s="4" t="s">
        <v>727</v>
      </c>
      <c r="S116" s="4" t="s">
        <v>98</v>
      </c>
      <c r="T116" s="4" t="s">
        <v>99</v>
      </c>
      <c r="W116" s="4" t="s">
        <v>734</v>
      </c>
      <c r="X116" s="4" t="s">
        <v>735</v>
      </c>
      <c r="Y116" s="4" t="s">
        <v>102</v>
      </c>
      <c r="Z116" s="4" t="s">
        <v>103</v>
      </c>
      <c r="AC116" s="4">
        <v>61</v>
      </c>
      <c r="AD116" s="4" t="s">
        <v>736</v>
      </c>
      <c r="AE116" s="4" t="s">
        <v>737</v>
      </c>
      <c r="AJ116" s="4" t="s">
        <v>106</v>
      </c>
      <c r="AK116" s="4" t="s">
        <v>107</v>
      </c>
      <c r="AL116" s="4" t="s">
        <v>268</v>
      </c>
      <c r="AM116" s="4" t="s">
        <v>269</v>
      </c>
      <c r="AT116" s="4" t="s">
        <v>82</v>
      </c>
      <c r="AU116" s="4" t="s">
        <v>83</v>
      </c>
      <c r="AV116" s="4" t="s">
        <v>738</v>
      </c>
      <c r="AW116" s="4" t="s">
        <v>739</v>
      </c>
      <c r="BG116" s="4" t="s">
        <v>82</v>
      </c>
      <c r="BH116" s="4" t="s">
        <v>83</v>
      </c>
      <c r="BI116" s="4" t="s">
        <v>740</v>
      </c>
      <c r="BJ116" s="4" t="s">
        <v>741</v>
      </c>
      <c r="BK116" s="4" t="s">
        <v>82</v>
      </c>
      <c r="BL116" s="4" t="s">
        <v>83</v>
      </c>
      <c r="BM116" s="4" t="s">
        <v>742</v>
      </c>
      <c r="BN116" s="4" t="s">
        <v>743</v>
      </c>
      <c r="BO116" s="4" t="s">
        <v>82</v>
      </c>
      <c r="BP116" s="4" t="s">
        <v>83</v>
      </c>
      <c r="BQ116" s="4" t="s">
        <v>744</v>
      </c>
      <c r="BR116" s="4" t="s">
        <v>745</v>
      </c>
      <c r="BS116" s="4" t="s">
        <v>171</v>
      </c>
      <c r="BT116" s="4" t="s">
        <v>172</v>
      </c>
    </row>
    <row r="117" spans="1:72" ht="13.5" customHeight="1">
      <c r="A117" s="6" t="str">
        <f>HYPERLINK("http://kyu.snu.ac.kr/sdhj/index.jsp?type=hj/GK14618_00IM0001_012a.jpg","1789_해북촌_012a")</f>
        <v>1789_해북촌_012a</v>
      </c>
      <c r="B117" s="4">
        <v>1789</v>
      </c>
      <c r="C117" s="4" t="s">
        <v>10501</v>
      </c>
      <c r="D117" s="4" t="s">
        <v>10502</v>
      </c>
      <c r="E117" s="4">
        <v>116</v>
      </c>
      <c r="F117" s="4">
        <v>1</v>
      </c>
      <c r="G117" s="4" t="s">
        <v>96</v>
      </c>
      <c r="H117" s="4" t="s">
        <v>97</v>
      </c>
      <c r="I117" s="4">
        <v>4</v>
      </c>
      <c r="L117" s="4">
        <v>4</v>
      </c>
      <c r="M117" s="4" t="s">
        <v>726</v>
      </c>
      <c r="N117" s="4" t="s">
        <v>727</v>
      </c>
      <c r="T117" s="4" t="s">
        <v>10503</v>
      </c>
      <c r="U117" s="4" t="s">
        <v>119</v>
      </c>
      <c r="V117" s="4" t="s">
        <v>120</v>
      </c>
      <c r="Y117" s="4" t="s">
        <v>746</v>
      </c>
      <c r="Z117" s="4" t="s">
        <v>747</v>
      </c>
      <c r="AC117" s="4">
        <v>49</v>
      </c>
      <c r="AD117" s="4" t="s">
        <v>748</v>
      </c>
      <c r="AE117" s="4" t="s">
        <v>749</v>
      </c>
    </row>
    <row r="118" spans="1:72" ht="13.5" customHeight="1">
      <c r="A118" s="6" t="str">
        <f>HYPERLINK("http://kyu.snu.ac.kr/sdhj/index.jsp?type=hj/GK14618_00IM0001_012a.jpg","1789_해북촌_012a")</f>
        <v>1789_해북촌_012a</v>
      </c>
      <c r="B118" s="4">
        <v>1789</v>
      </c>
      <c r="C118" s="4" t="s">
        <v>10504</v>
      </c>
      <c r="D118" s="4" t="s">
        <v>10249</v>
      </c>
      <c r="E118" s="4">
        <v>117</v>
      </c>
      <c r="F118" s="4">
        <v>1</v>
      </c>
      <c r="G118" s="4" t="s">
        <v>96</v>
      </c>
      <c r="H118" s="4" t="s">
        <v>97</v>
      </c>
      <c r="I118" s="4">
        <v>4</v>
      </c>
      <c r="L118" s="4">
        <v>5</v>
      </c>
      <c r="M118" s="4" t="s">
        <v>750</v>
      </c>
      <c r="N118" s="4" t="s">
        <v>751</v>
      </c>
      <c r="T118" s="4" t="s">
        <v>10505</v>
      </c>
      <c r="U118" s="4" t="s">
        <v>74</v>
      </c>
      <c r="V118" s="4" t="s">
        <v>75</v>
      </c>
      <c r="W118" s="4" t="s">
        <v>752</v>
      </c>
      <c r="X118" s="4" t="s">
        <v>753</v>
      </c>
      <c r="Y118" s="4" t="s">
        <v>754</v>
      </c>
      <c r="Z118" s="4" t="s">
        <v>755</v>
      </c>
      <c r="AC118" s="4">
        <v>30</v>
      </c>
      <c r="AD118" s="4" t="s">
        <v>266</v>
      </c>
      <c r="AE118" s="4" t="s">
        <v>267</v>
      </c>
      <c r="AJ118" s="4" t="s">
        <v>33</v>
      </c>
      <c r="AK118" s="4" t="s">
        <v>34</v>
      </c>
      <c r="AL118" s="4" t="s">
        <v>756</v>
      </c>
      <c r="AM118" s="4" t="s">
        <v>757</v>
      </c>
      <c r="AT118" s="4" t="s">
        <v>82</v>
      </c>
      <c r="AU118" s="4" t="s">
        <v>83</v>
      </c>
      <c r="AV118" s="4" t="s">
        <v>758</v>
      </c>
      <c r="AW118" s="4" t="s">
        <v>10506</v>
      </c>
      <c r="BG118" s="4" t="s">
        <v>82</v>
      </c>
      <c r="BH118" s="4" t="s">
        <v>83</v>
      </c>
      <c r="BI118" s="4" t="s">
        <v>759</v>
      </c>
      <c r="BJ118" s="4" t="s">
        <v>760</v>
      </c>
      <c r="BK118" s="4" t="s">
        <v>82</v>
      </c>
      <c r="BL118" s="4" t="s">
        <v>83</v>
      </c>
      <c r="BM118" s="4" t="s">
        <v>761</v>
      </c>
      <c r="BN118" s="4" t="s">
        <v>762</v>
      </c>
      <c r="BO118" s="4" t="s">
        <v>82</v>
      </c>
      <c r="BP118" s="4" t="s">
        <v>83</v>
      </c>
      <c r="BQ118" s="4" t="s">
        <v>763</v>
      </c>
      <c r="BR118" s="4" t="s">
        <v>10507</v>
      </c>
      <c r="BS118" s="4" t="s">
        <v>764</v>
      </c>
      <c r="BT118" s="4" t="s">
        <v>765</v>
      </c>
    </row>
    <row r="119" spans="1:72" ht="13.5" customHeight="1">
      <c r="A119" s="6" t="str">
        <f>HYPERLINK("http://kyu.snu.ac.kr/sdhj/index.jsp?type=hj/GK14618_00IM0001_012a.jpg","1789_해북촌_012a")</f>
        <v>1789_해북촌_012a</v>
      </c>
      <c r="B119" s="4">
        <v>1789</v>
      </c>
      <c r="C119" s="4" t="s">
        <v>10508</v>
      </c>
      <c r="D119" s="4" t="s">
        <v>10509</v>
      </c>
      <c r="E119" s="4">
        <v>118</v>
      </c>
      <c r="F119" s="4">
        <v>1</v>
      </c>
      <c r="G119" s="4" t="s">
        <v>96</v>
      </c>
      <c r="H119" s="4" t="s">
        <v>97</v>
      </c>
      <c r="I119" s="4">
        <v>4</v>
      </c>
      <c r="L119" s="4">
        <v>5</v>
      </c>
      <c r="M119" s="4" t="s">
        <v>750</v>
      </c>
      <c r="N119" s="4" t="s">
        <v>751</v>
      </c>
      <c r="S119" s="4" t="s">
        <v>98</v>
      </c>
      <c r="T119" s="4" t="s">
        <v>99</v>
      </c>
      <c r="W119" s="4" t="s">
        <v>201</v>
      </c>
      <c r="X119" s="4" t="s">
        <v>202</v>
      </c>
      <c r="Y119" s="4" t="s">
        <v>102</v>
      </c>
      <c r="Z119" s="4" t="s">
        <v>103</v>
      </c>
      <c r="AC119" s="4">
        <v>25</v>
      </c>
      <c r="AD119" s="4" t="s">
        <v>181</v>
      </c>
      <c r="AE119" s="4" t="s">
        <v>182</v>
      </c>
      <c r="AJ119" s="4" t="s">
        <v>106</v>
      </c>
      <c r="AK119" s="4" t="s">
        <v>107</v>
      </c>
      <c r="AL119" s="4" t="s">
        <v>766</v>
      </c>
      <c r="AM119" s="4" t="s">
        <v>767</v>
      </c>
      <c r="AT119" s="4" t="s">
        <v>82</v>
      </c>
      <c r="AU119" s="4" t="s">
        <v>83</v>
      </c>
      <c r="AV119" s="4" t="s">
        <v>768</v>
      </c>
      <c r="AW119" s="4" t="s">
        <v>769</v>
      </c>
      <c r="BG119" s="4" t="s">
        <v>82</v>
      </c>
      <c r="BH119" s="4" t="s">
        <v>83</v>
      </c>
      <c r="BI119" s="4" t="s">
        <v>770</v>
      </c>
      <c r="BJ119" s="4" t="s">
        <v>771</v>
      </c>
      <c r="BK119" s="4" t="s">
        <v>88</v>
      </c>
      <c r="BL119" s="4" t="s">
        <v>89</v>
      </c>
      <c r="BM119" s="4" t="s">
        <v>772</v>
      </c>
      <c r="BN119" s="4" t="s">
        <v>773</v>
      </c>
      <c r="BO119" s="4" t="s">
        <v>82</v>
      </c>
      <c r="BP119" s="4" t="s">
        <v>83</v>
      </c>
      <c r="BQ119" s="4" t="s">
        <v>774</v>
      </c>
      <c r="BR119" s="4" t="s">
        <v>775</v>
      </c>
      <c r="BS119" s="4" t="s">
        <v>459</v>
      </c>
      <c r="BT119" s="4" t="s">
        <v>460</v>
      </c>
    </row>
    <row r="120" spans="1:72" ht="13.5" customHeight="1">
      <c r="A120" s="6" t="str">
        <f>HYPERLINK("http://kyu.snu.ac.kr/sdhj/index.jsp?type=hj/GK14618_00IM0001_012a.jpg","1789_해북촌_012a")</f>
        <v>1789_해북촌_012a</v>
      </c>
      <c r="B120" s="4">
        <v>1789</v>
      </c>
      <c r="C120" s="4" t="s">
        <v>10510</v>
      </c>
      <c r="D120" s="4" t="s">
        <v>10511</v>
      </c>
      <c r="E120" s="4">
        <v>119</v>
      </c>
      <c r="F120" s="4">
        <v>1</v>
      </c>
      <c r="G120" s="4" t="s">
        <v>96</v>
      </c>
      <c r="H120" s="4" t="s">
        <v>97</v>
      </c>
      <c r="I120" s="4">
        <v>4</v>
      </c>
      <c r="L120" s="4">
        <v>5</v>
      </c>
      <c r="M120" s="4" t="s">
        <v>750</v>
      </c>
      <c r="N120" s="4" t="s">
        <v>751</v>
      </c>
      <c r="T120" s="4" t="s">
        <v>10512</v>
      </c>
      <c r="U120" s="4" t="s">
        <v>119</v>
      </c>
      <c r="V120" s="4" t="s">
        <v>120</v>
      </c>
      <c r="Y120" s="4" t="s">
        <v>776</v>
      </c>
      <c r="Z120" s="4" t="s">
        <v>777</v>
      </c>
      <c r="AC120" s="4">
        <v>54</v>
      </c>
      <c r="AD120" s="4" t="s">
        <v>427</v>
      </c>
      <c r="AE120" s="4" t="s">
        <v>428</v>
      </c>
    </row>
    <row r="121" spans="1:72" ht="13.5" customHeight="1">
      <c r="A121" s="6" t="str">
        <f>HYPERLINK("http://kyu.snu.ac.kr/sdhj/index.jsp?type=hj/GK14618_00IM0001_012a.jpg","1789_해북촌_012a")</f>
        <v>1789_해북촌_012a</v>
      </c>
      <c r="B121" s="4">
        <v>1789</v>
      </c>
      <c r="C121" s="4" t="s">
        <v>10513</v>
      </c>
      <c r="D121" s="4" t="s">
        <v>10514</v>
      </c>
      <c r="E121" s="4">
        <v>120</v>
      </c>
      <c r="F121" s="4">
        <v>1</v>
      </c>
      <c r="G121" s="4" t="s">
        <v>96</v>
      </c>
      <c r="H121" s="4" t="s">
        <v>97</v>
      </c>
      <c r="I121" s="4">
        <v>5</v>
      </c>
      <c r="J121" s="4" t="s">
        <v>778</v>
      </c>
      <c r="K121" s="4" t="s">
        <v>779</v>
      </c>
      <c r="L121" s="4">
        <v>1</v>
      </c>
      <c r="M121" s="4" t="s">
        <v>780</v>
      </c>
      <c r="N121" s="4" t="s">
        <v>781</v>
      </c>
      <c r="T121" s="4" t="s">
        <v>10319</v>
      </c>
      <c r="U121" s="4" t="s">
        <v>74</v>
      </c>
      <c r="V121" s="4" t="s">
        <v>75</v>
      </c>
      <c r="W121" s="4" t="s">
        <v>300</v>
      </c>
      <c r="X121" s="4" t="s">
        <v>301</v>
      </c>
      <c r="Y121" s="4" t="s">
        <v>782</v>
      </c>
      <c r="Z121" s="4" t="s">
        <v>783</v>
      </c>
      <c r="AC121" s="4">
        <v>56</v>
      </c>
      <c r="AD121" s="4" t="s">
        <v>195</v>
      </c>
      <c r="AE121" s="4" t="s">
        <v>196</v>
      </c>
      <c r="AJ121" s="4" t="s">
        <v>33</v>
      </c>
      <c r="AK121" s="4" t="s">
        <v>34</v>
      </c>
      <c r="AL121" s="4" t="s">
        <v>117</v>
      </c>
      <c r="AM121" s="4" t="s">
        <v>118</v>
      </c>
      <c r="AT121" s="4" t="s">
        <v>82</v>
      </c>
      <c r="AU121" s="4" t="s">
        <v>83</v>
      </c>
      <c r="AV121" s="4" t="s">
        <v>784</v>
      </c>
      <c r="AW121" s="4" t="s">
        <v>785</v>
      </c>
      <c r="BG121" s="4" t="s">
        <v>82</v>
      </c>
      <c r="BH121" s="4" t="s">
        <v>83</v>
      </c>
      <c r="BI121" s="4" t="s">
        <v>786</v>
      </c>
      <c r="BJ121" s="4" t="s">
        <v>787</v>
      </c>
      <c r="BK121" s="4" t="s">
        <v>88</v>
      </c>
      <c r="BL121" s="4" t="s">
        <v>89</v>
      </c>
      <c r="BM121" s="4" t="s">
        <v>788</v>
      </c>
      <c r="BN121" s="4" t="s">
        <v>789</v>
      </c>
      <c r="BO121" s="4" t="s">
        <v>88</v>
      </c>
      <c r="BP121" s="4" t="s">
        <v>89</v>
      </c>
      <c r="BQ121" s="4" t="s">
        <v>10143</v>
      </c>
      <c r="BR121" s="4" t="s">
        <v>10515</v>
      </c>
      <c r="BS121" s="4" t="s">
        <v>171</v>
      </c>
      <c r="BT121" s="4" t="s">
        <v>172</v>
      </c>
    </row>
    <row r="122" spans="1:72" ht="13.5" customHeight="1">
      <c r="A122" s="6" t="str">
        <f>HYPERLINK("http://kyu.snu.ac.kr/sdhj/index.jsp?type=hj/GK14618_00IM0001_012a.jpg","1789_해북촌_012a")</f>
        <v>1789_해북촌_012a</v>
      </c>
      <c r="B122" s="4">
        <v>1789</v>
      </c>
      <c r="C122" s="4" t="s">
        <v>10516</v>
      </c>
      <c r="D122" s="4" t="s">
        <v>10517</v>
      </c>
      <c r="E122" s="4">
        <v>121</v>
      </c>
      <c r="F122" s="4">
        <v>1</v>
      </c>
      <c r="G122" s="4" t="s">
        <v>96</v>
      </c>
      <c r="H122" s="4" t="s">
        <v>97</v>
      </c>
      <c r="I122" s="4">
        <v>5</v>
      </c>
      <c r="L122" s="4">
        <v>1</v>
      </c>
      <c r="M122" s="4" t="s">
        <v>780</v>
      </c>
      <c r="N122" s="4" t="s">
        <v>781</v>
      </c>
      <c r="S122" s="4" t="s">
        <v>98</v>
      </c>
      <c r="T122" s="4" t="s">
        <v>99</v>
      </c>
      <c r="W122" s="4" t="s">
        <v>408</v>
      </c>
      <c r="X122" s="4" t="s">
        <v>10518</v>
      </c>
      <c r="Y122" s="4" t="s">
        <v>102</v>
      </c>
      <c r="Z122" s="4" t="s">
        <v>103</v>
      </c>
      <c r="AC122" s="4">
        <v>62</v>
      </c>
      <c r="AD122" s="4" t="s">
        <v>298</v>
      </c>
      <c r="AE122" s="4" t="s">
        <v>299</v>
      </c>
      <c r="AJ122" s="4" t="s">
        <v>106</v>
      </c>
      <c r="AK122" s="4" t="s">
        <v>107</v>
      </c>
      <c r="AL122" s="4" t="s">
        <v>790</v>
      </c>
      <c r="AM122" s="4" t="s">
        <v>791</v>
      </c>
      <c r="AT122" s="4" t="s">
        <v>82</v>
      </c>
      <c r="AU122" s="4" t="s">
        <v>83</v>
      </c>
      <c r="AV122" s="4" t="s">
        <v>792</v>
      </c>
      <c r="AW122" s="4" t="s">
        <v>793</v>
      </c>
      <c r="BG122" s="4" t="s">
        <v>88</v>
      </c>
      <c r="BH122" s="4" t="s">
        <v>89</v>
      </c>
      <c r="BI122" s="4" t="s">
        <v>794</v>
      </c>
      <c r="BJ122" s="4" t="s">
        <v>795</v>
      </c>
      <c r="BK122" s="4" t="s">
        <v>796</v>
      </c>
      <c r="BL122" s="4" t="s">
        <v>10519</v>
      </c>
      <c r="BM122" s="4" t="s">
        <v>797</v>
      </c>
      <c r="BN122" s="4" t="s">
        <v>798</v>
      </c>
      <c r="BO122" s="4" t="s">
        <v>82</v>
      </c>
      <c r="BP122" s="4" t="s">
        <v>83</v>
      </c>
      <c r="BQ122" s="4" t="s">
        <v>799</v>
      </c>
      <c r="BR122" s="4" t="s">
        <v>10520</v>
      </c>
      <c r="BS122" s="4" t="s">
        <v>429</v>
      </c>
      <c r="BT122" s="4" t="s">
        <v>430</v>
      </c>
    </row>
    <row r="123" spans="1:72" ht="13.5" customHeight="1">
      <c r="A123" s="6" t="str">
        <f>HYPERLINK("http://kyu.snu.ac.kr/sdhj/index.jsp?type=hj/GK14618_00IM0001_012a.jpg","1789_해북촌_012a")</f>
        <v>1789_해북촌_012a</v>
      </c>
      <c r="B123" s="4">
        <v>1789</v>
      </c>
      <c r="C123" s="4" t="s">
        <v>10521</v>
      </c>
      <c r="D123" s="4" t="s">
        <v>10522</v>
      </c>
      <c r="E123" s="4">
        <v>122</v>
      </c>
      <c r="F123" s="4">
        <v>1</v>
      </c>
      <c r="G123" s="4" t="s">
        <v>96</v>
      </c>
      <c r="H123" s="4" t="s">
        <v>97</v>
      </c>
      <c r="I123" s="4">
        <v>5</v>
      </c>
      <c r="L123" s="4">
        <v>1</v>
      </c>
      <c r="M123" s="4" t="s">
        <v>780</v>
      </c>
      <c r="N123" s="4" t="s">
        <v>781</v>
      </c>
      <c r="S123" s="4" t="s">
        <v>234</v>
      </c>
      <c r="T123" s="4" t="s">
        <v>235</v>
      </c>
      <c r="U123" s="4" t="s">
        <v>74</v>
      </c>
      <c r="V123" s="4" t="s">
        <v>75</v>
      </c>
      <c r="Y123" s="4" t="s">
        <v>800</v>
      </c>
      <c r="Z123" s="4" t="s">
        <v>801</v>
      </c>
      <c r="AC123" s="4">
        <v>20</v>
      </c>
      <c r="AD123" s="4" t="s">
        <v>185</v>
      </c>
      <c r="AE123" s="4" t="s">
        <v>186</v>
      </c>
    </row>
    <row r="124" spans="1:72" ht="13.5" customHeight="1">
      <c r="A124" s="6" t="str">
        <f>HYPERLINK("http://kyu.snu.ac.kr/sdhj/index.jsp?type=hj/GK14618_00IM0001_012a.jpg","1789_해북촌_012a")</f>
        <v>1789_해북촌_012a</v>
      </c>
      <c r="B124" s="4">
        <v>1789</v>
      </c>
      <c r="C124" s="4" t="s">
        <v>10370</v>
      </c>
      <c r="D124" s="4" t="s">
        <v>10231</v>
      </c>
      <c r="E124" s="4">
        <v>123</v>
      </c>
      <c r="F124" s="4">
        <v>1</v>
      </c>
      <c r="G124" s="4" t="s">
        <v>96</v>
      </c>
      <c r="H124" s="4" t="s">
        <v>97</v>
      </c>
      <c r="I124" s="4">
        <v>5</v>
      </c>
      <c r="L124" s="4">
        <v>1</v>
      </c>
      <c r="M124" s="4" t="s">
        <v>780</v>
      </c>
      <c r="N124" s="4" t="s">
        <v>781</v>
      </c>
      <c r="S124" s="4" t="s">
        <v>802</v>
      </c>
      <c r="T124" s="4" t="s">
        <v>803</v>
      </c>
      <c r="U124" s="4" t="s">
        <v>74</v>
      </c>
      <c r="V124" s="4" t="s">
        <v>75</v>
      </c>
      <c r="Y124" s="4" t="s">
        <v>804</v>
      </c>
      <c r="Z124" s="4" t="s">
        <v>805</v>
      </c>
      <c r="AC124" s="4">
        <v>48</v>
      </c>
      <c r="AD124" s="4" t="s">
        <v>325</v>
      </c>
      <c r="AE124" s="4" t="s">
        <v>326</v>
      </c>
    </row>
    <row r="125" spans="1:72" ht="13.5" customHeight="1">
      <c r="A125" s="6" t="str">
        <f>HYPERLINK("http://kyu.snu.ac.kr/sdhj/index.jsp?type=hj/GK14618_00IM0001_012a.jpg","1789_해북촌_012a")</f>
        <v>1789_해북촌_012a</v>
      </c>
      <c r="B125" s="4">
        <v>1789</v>
      </c>
      <c r="C125" s="4" t="s">
        <v>10370</v>
      </c>
      <c r="D125" s="4" t="s">
        <v>10231</v>
      </c>
      <c r="E125" s="4">
        <v>124</v>
      </c>
      <c r="F125" s="4">
        <v>1</v>
      </c>
      <c r="G125" s="4" t="s">
        <v>96</v>
      </c>
      <c r="H125" s="4" t="s">
        <v>97</v>
      </c>
      <c r="I125" s="4">
        <v>5</v>
      </c>
      <c r="L125" s="4">
        <v>1</v>
      </c>
      <c r="M125" s="4" t="s">
        <v>780</v>
      </c>
      <c r="N125" s="4" t="s">
        <v>781</v>
      </c>
      <c r="T125" s="4" t="s">
        <v>10371</v>
      </c>
      <c r="U125" s="4" t="s">
        <v>129</v>
      </c>
      <c r="V125" s="4" t="s">
        <v>130</v>
      </c>
      <c r="Y125" s="4" t="s">
        <v>806</v>
      </c>
      <c r="Z125" s="4" t="s">
        <v>807</v>
      </c>
      <c r="AF125" s="4" t="s">
        <v>808</v>
      </c>
      <c r="AG125" s="4" t="s">
        <v>809</v>
      </c>
    </row>
    <row r="126" spans="1:72" ht="13.5" customHeight="1">
      <c r="A126" s="6" t="str">
        <f>HYPERLINK("http://kyu.snu.ac.kr/sdhj/index.jsp?type=hj/GK14618_00IM0001_012a.jpg","1789_해북촌_012a")</f>
        <v>1789_해북촌_012a</v>
      </c>
      <c r="B126" s="4">
        <v>1789</v>
      </c>
      <c r="C126" s="4" t="s">
        <v>10370</v>
      </c>
      <c r="D126" s="4" t="s">
        <v>10231</v>
      </c>
      <c r="E126" s="4">
        <v>125</v>
      </c>
      <c r="F126" s="4">
        <v>1</v>
      </c>
      <c r="G126" s="4" t="s">
        <v>96</v>
      </c>
      <c r="H126" s="4" t="s">
        <v>97</v>
      </c>
      <c r="I126" s="4">
        <v>5</v>
      </c>
      <c r="L126" s="4">
        <v>1</v>
      </c>
      <c r="M126" s="4" t="s">
        <v>780</v>
      </c>
      <c r="N126" s="4" t="s">
        <v>781</v>
      </c>
      <c r="T126" s="4" t="s">
        <v>10371</v>
      </c>
      <c r="U126" s="4" t="s">
        <v>119</v>
      </c>
      <c r="V126" s="4" t="s">
        <v>120</v>
      </c>
      <c r="Y126" s="4" t="s">
        <v>810</v>
      </c>
      <c r="Z126" s="4" t="s">
        <v>811</v>
      </c>
      <c r="AC126" s="4">
        <v>25</v>
      </c>
      <c r="AD126" s="4" t="s">
        <v>181</v>
      </c>
      <c r="AE126" s="4" t="s">
        <v>182</v>
      </c>
    </row>
    <row r="127" spans="1:72" ht="13.5" customHeight="1">
      <c r="A127" s="6" t="str">
        <f>HYPERLINK("http://kyu.snu.ac.kr/sdhj/index.jsp?type=hj/GK14618_00IM0001_012a.jpg","1789_해북촌_012a")</f>
        <v>1789_해북촌_012a</v>
      </c>
      <c r="B127" s="4">
        <v>1789</v>
      </c>
      <c r="C127" s="4" t="s">
        <v>10370</v>
      </c>
      <c r="D127" s="4" t="s">
        <v>10231</v>
      </c>
      <c r="E127" s="4">
        <v>126</v>
      </c>
      <c r="F127" s="4">
        <v>1</v>
      </c>
      <c r="G127" s="4" t="s">
        <v>96</v>
      </c>
      <c r="H127" s="4" t="s">
        <v>97</v>
      </c>
      <c r="I127" s="4">
        <v>5</v>
      </c>
      <c r="L127" s="4">
        <v>2</v>
      </c>
      <c r="M127" s="4" t="s">
        <v>778</v>
      </c>
      <c r="N127" s="4" t="s">
        <v>779</v>
      </c>
      <c r="T127" s="4" t="s">
        <v>10319</v>
      </c>
      <c r="U127" s="4" t="s">
        <v>812</v>
      </c>
      <c r="V127" s="4" t="s">
        <v>10523</v>
      </c>
      <c r="W127" s="4" t="s">
        <v>813</v>
      </c>
      <c r="X127" s="4" t="s">
        <v>814</v>
      </c>
      <c r="Y127" s="4" t="s">
        <v>253</v>
      </c>
      <c r="Z127" s="4" t="s">
        <v>254</v>
      </c>
      <c r="AC127" s="4">
        <v>39</v>
      </c>
      <c r="AJ127" s="4" t="s">
        <v>33</v>
      </c>
      <c r="AK127" s="4" t="s">
        <v>34</v>
      </c>
      <c r="AL127" s="4" t="s">
        <v>253</v>
      </c>
      <c r="AM127" s="4" t="s">
        <v>254</v>
      </c>
      <c r="AV127" s="4" t="s">
        <v>815</v>
      </c>
      <c r="AW127" s="4" t="s">
        <v>816</v>
      </c>
      <c r="BI127" s="4" t="s">
        <v>817</v>
      </c>
      <c r="BJ127" s="4" t="s">
        <v>818</v>
      </c>
      <c r="BM127" s="4" t="s">
        <v>819</v>
      </c>
      <c r="BN127" s="4" t="s">
        <v>820</v>
      </c>
      <c r="BQ127" s="4" t="s">
        <v>821</v>
      </c>
      <c r="BR127" s="4" t="s">
        <v>10524</v>
      </c>
      <c r="BS127" s="4" t="s">
        <v>822</v>
      </c>
      <c r="BT127" s="4" t="s">
        <v>823</v>
      </c>
    </row>
    <row r="128" spans="1:72" ht="13.5" customHeight="1">
      <c r="A128" s="6" t="str">
        <f>HYPERLINK("http://kyu.snu.ac.kr/sdhj/index.jsp?type=hj/GK14618_00IM0001_012a.jpg","1789_해북촌_012a")</f>
        <v>1789_해북촌_012a</v>
      </c>
      <c r="B128" s="4">
        <v>1789</v>
      </c>
      <c r="C128" s="4" t="s">
        <v>10299</v>
      </c>
      <c r="D128" s="4" t="s">
        <v>10300</v>
      </c>
      <c r="E128" s="4">
        <v>127</v>
      </c>
      <c r="F128" s="4">
        <v>1</v>
      </c>
      <c r="G128" s="4" t="s">
        <v>96</v>
      </c>
      <c r="H128" s="4" t="s">
        <v>97</v>
      </c>
      <c r="I128" s="4">
        <v>5</v>
      </c>
      <c r="L128" s="4">
        <v>2</v>
      </c>
      <c r="M128" s="4" t="s">
        <v>778</v>
      </c>
      <c r="N128" s="4" t="s">
        <v>779</v>
      </c>
      <c r="S128" s="4" t="s">
        <v>98</v>
      </c>
      <c r="T128" s="4" t="s">
        <v>99</v>
      </c>
      <c r="W128" s="4" t="s">
        <v>76</v>
      </c>
      <c r="X128" s="4" t="s">
        <v>10525</v>
      </c>
      <c r="Y128" s="4" t="s">
        <v>400</v>
      </c>
      <c r="Z128" s="4" t="s">
        <v>401</v>
      </c>
      <c r="AC128" s="4">
        <v>37</v>
      </c>
      <c r="AD128" s="4" t="s">
        <v>626</v>
      </c>
      <c r="AE128" s="4" t="s">
        <v>627</v>
      </c>
      <c r="AJ128" s="4" t="s">
        <v>33</v>
      </c>
      <c r="AK128" s="4" t="s">
        <v>34</v>
      </c>
      <c r="AL128" s="4" t="s">
        <v>81</v>
      </c>
      <c r="AM128" s="4" t="s">
        <v>10279</v>
      </c>
      <c r="AV128" s="4" t="s">
        <v>824</v>
      </c>
      <c r="AW128" s="4" t="s">
        <v>825</v>
      </c>
      <c r="BI128" s="4" t="s">
        <v>826</v>
      </c>
      <c r="BJ128" s="4" t="s">
        <v>827</v>
      </c>
      <c r="BM128" s="4" t="s">
        <v>828</v>
      </c>
      <c r="BN128" s="4" t="s">
        <v>829</v>
      </c>
      <c r="BQ128" s="4" t="s">
        <v>830</v>
      </c>
      <c r="BR128" s="4" t="s">
        <v>831</v>
      </c>
      <c r="BS128" s="4" t="s">
        <v>832</v>
      </c>
      <c r="BT128" s="4" t="s">
        <v>833</v>
      </c>
    </row>
    <row r="129" spans="1:72" ht="13.5" customHeight="1">
      <c r="A129" s="6" t="str">
        <f>HYPERLINK("http://kyu.snu.ac.kr/sdhj/index.jsp?type=hj/GK14618_00IM0001_012a.jpg","1789_해북촌_012a")</f>
        <v>1789_해북촌_012a</v>
      </c>
      <c r="B129" s="4">
        <v>1789</v>
      </c>
      <c r="C129" s="4" t="s">
        <v>10526</v>
      </c>
      <c r="D129" s="4" t="s">
        <v>10527</v>
      </c>
      <c r="E129" s="4">
        <v>128</v>
      </c>
      <c r="F129" s="4">
        <v>1</v>
      </c>
      <c r="G129" s="4" t="s">
        <v>96</v>
      </c>
      <c r="H129" s="4" t="s">
        <v>97</v>
      </c>
      <c r="I129" s="4">
        <v>5</v>
      </c>
      <c r="L129" s="4">
        <v>2</v>
      </c>
      <c r="M129" s="4" t="s">
        <v>778</v>
      </c>
      <c r="N129" s="4" t="s">
        <v>779</v>
      </c>
      <c r="S129" s="4" t="s">
        <v>834</v>
      </c>
      <c r="T129" s="4" t="s">
        <v>835</v>
      </c>
      <c r="AC129" s="4">
        <v>14</v>
      </c>
      <c r="AD129" s="4" t="s">
        <v>242</v>
      </c>
      <c r="AE129" s="4" t="s">
        <v>243</v>
      </c>
    </row>
    <row r="130" spans="1:72" ht="13.5" customHeight="1">
      <c r="A130" s="6" t="str">
        <f>HYPERLINK("http://kyu.snu.ac.kr/sdhj/index.jsp?type=hj/GK14618_00IM0001_012a.jpg","1789_해북촌_012a")</f>
        <v>1789_해북촌_012a</v>
      </c>
      <c r="B130" s="4">
        <v>1789</v>
      </c>
      <c r="C130" s="4" t="s">
        <v>10324</v>
      </c>
      <c r="D130" s="4" t="s">
        <v>10325</v>
      </c>
      <c r="E130" s="4">
        <v>129</v>
      </c>
      <c r="F130" s="4">
        <v>1</v>
      </c>
      <c r="G130" s="4" t="s">
        <v>96</v>
      </c>
      <c r="H130" s="4" t="s">
        <v>97</v>
      </c>
      <c r="I130" s="4">
        <v>5</v>
      </c>
      <c r="L130" s="4">
        <v>2</v>
      </c>
      <c r="M130" s="4" t="s">
        <v>778</v>
      </c>
      <c r="N130" s="4" t="s">
        <v>779</v>
      </c>
      <c r="S130" s="4" t="s">
        <v>240</v>
      </c>
      <c r="T130" s="4" t="s">
        <v>241</v>
      </c>
      <c r="AC130" s="4">
        <v>10</v>
      </c>
      <c r="AD130" s="4" t="s">
        <v>278</v>
      </c>
      <c r="AE130" s="4" t="s">
        <v>279</v>
      </c>
    </row>
    <row r="131" spans="1:72" ht="13.5" customHeight="1">
      <c r="A131" s="6" t="str">
        <f>HYPERLINK("http://kyu.snu.ac.kr/sdhj/index.jsp?type=hj/GK14618_00IM0001_012a.jpg","1789_해북촌_012a")</f>
        <v>1789_해북촌_012a</v>
      </c>
      <c r="B131" s="4">
        <v>1789</v>
      </c>
      <c r="C131" s="4" t="s">
        <v>10324</v>
      </c>
      <c r="D131" s="4" t="s">
        <v>10325</v>
      </c>
      <c r="E131" s="4">
        <v>130</v>
      </c>
      <c r="F131" s="4">
        <v>1</v>
      </c>
      <c r="G131" s="4" t="s">
        <v>96</v>
      </c>
      <c r="H131" s="4" t="s">
        <v>97</v>
      </c>
      <c r="I131" s="4">
        <v>5</v>
      </c>
      <c r="L131" s="4">
        <v>3</v>
      </c>
      <c r="M131" s="4" t="s">
        <v>836</v>
      </c>
      <c r="N131" s="4" t="s">
        <v>837</v>
      </c>
      <c r="T131" s="4" t="s">
        <v>10528</v>
      </c>
      <c r="U131" s="4" t="s">
        <v>74</v>
      </c>
      <c r="V131" s="4" t="s">
        <v>75</v>
      </c>
      <c r="W131" s="4" t="s">
        <v>838</v>
      </c>
      <c r="X131" s="4" t="s">
        <v>10529</v>
      </c>
      <c r="Y131" s="4" t="s">
        <v>839</v>
      </c>
      <c r="Z131" s="4" t="s">
        <v>840</v>
      </c>
      <c r="AC131" s="4">
        <v>52</v>
      </c>
      <c r="AD131" s="4" t="s">
        <v>127</v>
      </c>
      <c r="AE131" s="4" t="s">
        <v>128</v>
      </c>
      <c r="AJ131" s="4" t="s">
        <v>33</v>
      </c>
      <c r="AK131" s="4" t="s">
        <v>34</v>
      </c>
      <c r="AL131" s="4" t="s">
        <v>142</v>
      </c>
      <c r="AM131" s="4" t="s">
        <v>143</v>
      </c>
      <c r="AT131" s="4" t="s">
        <v>82</v>
      </c>
      <c r="AU131" s="4" t="s">
        <v>83</v>
      </c>
      <c r="AV131" s="4" t="s">
        <v>144</v>
      </c>
      <c r="AW131" s="4" t="s">
        <v>145</v>
      </c>
      <c r="BG131" s="4" t="s">
        <v>146</v>
      </c>
      <c r="BH131" s="4" t="s">
        <v>147</v>
      </c>
      <c r="BI131" s="4" t="s">
        <v>148</v>
      </c>
      <c r="BJ131" s="4" t="s">
        <v>149</v>
      </c>
      <c r="BK131" s="4" t="s">
        <v>150</v>
      </c>
      <c r="BL131" s="4" t="s">
        <v>151</v>
      </c>
      <c r="BM131" s="4" t="s">
        <v>152</v>
      </c>
      <c r="BN131" s="4" t="s">
        <v>153</v>
      </c>
      <c r="BO131" s="4" t="s">
        <v>82</v>
      </c>
      <c r="BP131" s="4" t="s">
        <v>83</v>
      </c>
      <c r="BQ131" s="4" t="s">
        <v>154</v>
      </c>
      <c r="BR131" s="4" t="s">
        <v>155</v>
      </c>
      <c r="BS131" s="4" t="s">
        <v>156</v>
      </c>
      <c r="BT131" s="4" t="s">
        <v>157</v>
      </c>
    </row>
    <row r="132" spans="1:72" ht="13.5" customHeight="1">
      <c r="A132" s="6" t="str">
        <f>HYPERLINK("http://kyu.snu.ac.kr/sdhj/index.jsp?type=hj/GK14618_00IM0001_012a.jpg","1789_해북촌_012a")</f>
        <v>1789_해북촌_012a</v>
      </c>
      <c r="B132" s="4">
        <v>1789</v>
      </c>
      <c r="C132" s="4" t="s">
        <v>10310</v>
      </c>
      <c r="D132" s="4" t="s">
        <v>10311</v>
      </c>
      <c r="E132" s="4">
        <v>131</v>
      </c>
      <c r="F132" s="4">
        <v>1</v>
      </c>
      <c r="G132" s="4" t="s">
        <v>96</v>
      </c>
      <c r="H132" s="4" t="s">
        <v>97</v>
      </c>
      <c r="I132" s="4">
        <v>5</v>
      </c>
      <c r="L132" s="4">
        <v>3</v>
      </c>
      <c r="M132" s="4" t="s">
        <v>836</v>
      </c>
      <c r="N132" s="4" t="s">
        <v>837</v>
      </c>
      <c r="S132" s="4" t="s">
        <v>98</v>
      </c>
      <c r="T132" s="4" t="s">
        <v>99</v>
      </c>
      <c r="W132" s="4" t="s">
        <v>552</v>
      </c>
      <c r="X132" s="4" t="s">
        <v>553</v>
      </c>
      <c r="Y132" s="4" t="s">
        <v>102</v>
      </c>
      <c r="Z132" s="4" t="s">
        <v>103</v>
      </c>
      <c r="AC132" s="4">
        <v>47</v>
      </c>
      <c r="AD132" s="4" t="s">
        <v>520</v>
      </c>
      <c r="AE132" s="4" t="s">
        <v>521</v>
      </c>
      <c r="AJ132" s="4" t="s">
        <v>106</v>
      </c>
      <c r="AK132" s="4" t="s">
        <v>107</v>
      </c>
      <c r="AL132" s="4" t="s">
        <v>554</v>
      </c>
      <c r="AM132" s="4" t="s">
        <v>555</v>
      </c>
      <c r="AT132" s="4" t="s">
        <v>82</v>
      </c>
      <c r="AU132" s="4" t="s">
        <v>83</v>
      </c>
      <c r="AV132" s="4" t="s">
        <v>841</v>
      </c>
      <c r="AW132" s="4" t="s">
        <v>842</v>
      </c>
      <c r="BG132" s="4" t="s">
        <v>82</v>
      </c>
      <c r="BH132" s="4" t="s">
        <v>83</v>
      </c>
      <c r="BI132" s="4" t="s">
        <v>843</v>
      </c>
      <c r="BJ132" s="4" t="s">
        <v>844</v>
      </c>
      <c r="BK132" s="4" t="s">
        <v>82</v>
      </c>
      <c r="BL132" s="4" t="s">
        <v>83</v>
      </c>
      <c r="BM132" s="4" t="s">
        <v>845</v>
      </c>
      <c r="BN132" s="4" t="s">
        <v>846</v>
      </c>
      <c r="BO132" s="4" t="s">
        <v>82</v>
      </c>
      <c r="BP132" s="4" t="s">
        <v>83</v>
      </c>
      <c r="BQ132" s="4" t="s">
        <v>847</v>
      </c>
      <c r="BR132" s="4" t="s">
        <v>848</v>
      </c>
      <c r="BS132" s="4" t="s">
        <v>268</v>
      </c>
      <c r="BT132" s="4" t="s">
        <v>269</v>
      </c>
    </row>
    <row r="133" spans="1:72" ht="13.5" customHeight="1">
      <c r="A133" s="6" t="str">
        <f>HYPERLINK("http://kyu.snu.ac.kr/sdhj/index.jsp?type=hj/GK14618_00IM0001_012a.jpg","1789_해북촌_012a")</f>
        <v>1789_해북촌_012a</v>
      </c>
      <c r="B133" s="4">
        <v>1789</v>
      </c>
      <c r="C133" s="4" t="s">
        <v>10530</v>
      </c>
      <c r="D133" s="4" t="s">
        <v>10531</v>
      </c>
      <c r="E133" s="4">
        <v>132</v>
      </c>
      <c r="F133" s="4">
        <v>1</v>
      </c>
      <c r="G133" s="4" t="s">
        <v>96</v>
      </c>
      <c r="H133" s="4" t="s">
        <v>97</v>
      </c>
      <c r="I133" s="4">
        <v>5</v>
      </c>
      <c r="L133" s="4">
        <v>3</v>
      </c>
      <c r="M133" s="4" t="s">
        <v>836</v>
      </c>
      <c r="N133" s="4" t="s">
        <v>837</v>
      </c>
      <c r="S133" s="4" t="s">
        <v>234</v>
      </c>
      <c r="T133" s="4" t="s">
        <v>235</v>
      </c>
      <c r="Y133" s="4" t="s">
        <v>849</v>
      </c>
      <c r="Z133" s="4" t="s">
        <v>850</v>
      </c>
      <c r="AF133" s="4" t="s">
        <v>123</v>
      </c>
      <c r="AG133" s="4" t="s">
        <v>124</v>
      </c>
    </row>
    <row r="134" spans="1:72" ht="13.5" customHeight="1">
      <c r="A134" s="6" t="str">
        <f>HYPERLINK("http://kyu.snu.ac.kr/sdhj/index.jsp?type=hj/GK14618_00IM0001_012a.jpg","1789_해북촌_012a")</f>
        <v>1789_해북촌_012a</v>
      </c>
      <c r="B134" s="4">
        <v>1789</v>
      </c>
      <c r="C134" s="4" t="s">
        <v>10316</v>
      </c>
      <c r="D134" s="4" t="s">
        <v>10317</v>
      </c>
      <c r="E134" s="4">
        <v>133</v>
      </c>
      <c r="F134" s="4">
        <v>1</v>
      </c>
      <c r="G134" s="4" t="s">
        <v>96</v>
      </c>
      <c r="H134" s="4" t="s">
        <v>97</v>
      </c>
      <c r="I134" s="4">
        <v>5</v>
      </c>
      <c r="L134" s="4">
        <v>3</v>
      </c>
      <c r="M134" s="4" t="s">
        <v>836</v>
      </c>
      <c r="N134" s="4" t="s">
        <v>837</v>
      </c>
      <c r="S134" s="4" t="s">
        <v>234</v>
      </c>
      <c r="T134" s="4" t="s">
        <v>235</v>
      </c>
      <c r="Y134" s="4" t="s">
        <v>851</v>
      </c>
      <c r="Z134" s="4" t="s">
        <v>852</v>
      </c>
      <c r="AC134" s="4">
        <v>17</v>
      </c>
      <c r="AD134" s="4" t="s">
        <v>358</v>
      </c>
      <c r="AE134" s="4" t="s">
        <v>359</v>
      </c>
    </row>
    <row r="135" spans="1:72" ht="13.5" customHeight="1">
      <c r="A135" s="6" t="str">
        <f>HYPERLINK("http://kyu.snu.ac.kr/sdhj/index.jsp?type=hj/GK14618_00IM0001_012a.jpg","1789_해북촌_012a")</f>
        <v>1789_해북촌_012a</v>
      </c>
      <c r="B135" s="4">
        <v>1789</v>
      </c>
      <c r="C135" s="4" t="s">
        <v>10316</v>
      </c>
      <c r="D135" s="4" t="s">
        <v>10317</v>
      </c>
      <c r="E135" s="4">
        <v>134</v>
      </c>
      <c r="F135" s="4">
        <v>1</v>
      </c>
      <c r="G135" s="4" t="s">
        <v>96</v>
      </c>
      <c r="H135" s="4" t="s">
        <v>97</v>
      </c>
      <c r="I135" s="4">
        <v>5</v>
      </c>
      <c r="L135" s="4">
        <v>3</v>
      </c>
      <c r="M135" s="4" t="s">
        <v>836</v>
      </c>
      <c r="N135" s="4" t="s">
        <v>837</v>
      </c>
      <c r="S135" s="4" t="s">
        <v>234</v>
      </c>
      <c r="T135" s="4" t="s">
        <v>235</v>
      </c>
      <c r="Y135" s="4" t="s">
        <v>10532</v>
      </c>
      <c r="Z135" s="4" t="s">
        <v>10533</v>
      </c>
      <c r="AC135" s="4">
        <v>4</v>
      </c>
      <c r="AD135" s="4" t="s">
        <v>685</v>
      </c>
      <c r="AE135" s="4" t="s">
        <v>686</v>
      </c>
      <c r="AF135" s="4" t="s">
        <v>162</v>
      </c>
      <c r="AG135" s="4" t="s">
        <v>163</v>
      </c>
    </row>
    <row r="136" spans="1:72" ht="13.5" customHeight="1">
      <c r="A136" s="6" t="str">
        <f>HYPERLINK("http://kyu.snu.ac.kr/sdhj/index.jsp?type=hj/GK14618_00IM0001_012a.jpg","1789_해북촌_012a")</f>
        <v>1789_해북촌_012a</v>
      </c>
      <c r="B136" s="4">
        <v>1789</v>
      </c>
      <c r="C136" s="4" t="s">
        <v>10316</v>
      </c>
      <c r="D136" s="4" t="s">
        <v>10317</v>
      </c>
      <c r="E136" s="4">
        <v>135</v>
      </c>
      <c r="F136" s="4">
        <v>1</v>
      </c>
      <c r="G136" s="4" t="s">
        <v>96</v>
      </c>
      <c r="H136" s="4" t="s">
        <v>97</v>
      </c>
      <c r="I136" s="4">
        <v>5</v>
      </c>
      <c r="L136" s="4">
        <v>3</v>
      </c>
      <c r="M136" s="4" t="s">
        <v>836</v>
      </c>
      <c r="N136" s="4" t="s">
        <v>837</v>
      </c>
      <c r="T136" s="4" t="s">
        <v>10318</v>
      </c>
      <c r="U136" s="4" t="s">
        <v>119</v>
      </c>
      <c r="V136" s="4" t="s">
        <v>120</v>
      </c>
      <c r="Y136" s="4" t="s">
        <v>853</v>
      </c>
      <c r="Z136" s="4" t="s">
        <v>854</v>
      </c>
      <c r="AC136" s="4">
        <v>34</v>
      </c>
      <c r="AD136" s="4" t="s">
        <v>480</v>
      </c>
      <c r="AE136" s="4" t="s">
        <v>481</v>
      </c>
    </row>
    <row r="137" spans="1:72" ht="13.5" customHeight="1">
      <c r="A137" s="6" t="str">
        <f>HYPERLINK("http://kyu.snu.ac.kr/sdhj/index.jsp?type=hj/GK14618_00IM0001_012a.jpg","1789_해북촌_012a")</f>
        <v>1789_해북촌_012a</v>
      </c>
      <c r="B137" s="4">
        <v>1789</v>
      </c>
      <c r="C137" s="4" t="s">
        <v>10316</v>
      </c>
      <c r="D137" s="4" t="s">
        <v>10317</v>
      </c>
      <c r="E137" s="4">
        <v>136</v>
      </c>
      <c r="F137" s="4">
        <v>1</v>
      </c>
      <c r="G137" s="4" t="s">
        <v>96</v>
      </c>
      <c r="H137" s="4" t="s">
        <v>97</v>
      </c>
      <c r="I137" s="4">
        <v>5</v>
      </c>
      <c r="L137" s="4">
        <v>4</v>
      </c>
      <c r="M137" s="4" t="s">
        <v>855</v>
      </c>
      <c r="N137" s="4" t="s">
        <v>856</v>
      </c>
      <c r="T137" s="4" t="s">
        <v>10505</v>
      </c>
      <c r="U137" s="4" t="s">
        <v>74</v>
      </c>
      <c r="V137" s="4" t="s">
        <v>75</v>
      </c>
      <c r="W137" s="4" t="s">
        <v>857</v>
      </c>
      <c r="X137" s="4" t="s">
        <v>858</v>
      </c>
      <c r="Y137" s="4" t="s">
        <v>859</v>
      </c>
      <c r="Z137" s="4" t="s">
        <v>860</v>
      </c>
      <c r="AC137" s="4">
        <v>54</v>
      </c>
      <c r="AD137" s="4" t="s">
        <v>127</v>
      </c>
      <c r="AE137" s="4" t="s">
        <v>128</v>
      </c>
      <c r="AJ137" s="4" t="s">
        <v>33</v>
      </c>
      <c r="AK137" s="4" t="s">
        <v>34</v>
      </c>
      <c r="AL137" s="4" t="s">
        <v>861</v>
      </c>
      <c r="AM137" s="4" t="s">
        <v>10534</v>
      </c>
      <c r="AT137" s="4" t="s">
        <v>82</v>
      </c>
      <c r="AU137" s="4" t="s">
        <v>83</v>
      </c>
      <c r="AV137" s="4" t="s">
        <v>862</v>
      </c>
      <c r="AW137" s="4" t="s">
        <v>863</v>
      </c>
      <c r="BI137" s="4" t="s">
        <v>864</v>
      </c>
      <c r="BJ137" s="4" t="s">
        <v>865</v>
      </c>
      <c r="BK137" s="4" t="s">
        <v>82</v>
      </c>
      <c r="BL137" s="4" t="s">
        <v>83</v>
      </c>
      <c r="BM137" s="4" t="s">
        <v>866</v>
      </c>
      <c r="BN137" s="4" t="s">
        <v>867</v>
      </c>
      <c r="BO137" s="4" t="s">
        <v>88</v>
      </c>
      <c r="BP137" s="4" t="s">
        <v>89</v>
      </c>
      <c r="BQ137" s="4" t="s">
        <v>868</v>
      </c>
      <c r="BR137" s="4" t="s">
        <v>869</v>
      </c>
      <c r="BS137" s="4" t="s">
        <v>870</v>
      </c>
      <c r="BT137" s="4" t="s">
        <v>871</v>
      </c>
    </row>
    <row r="138" spans="1:72" ht="13.5" customHeight="1">
      <c r="A138" s="6" t="str">
        <f>HYPERLINK("http://kyu.snu.ac.kr/sdhj/index.jsp?type=hj/GK14618_00IM0001_012a.jpg","1789_해북촌_012a")</f>
        <v>1789_해북촌_012a</v>
      </c>
      <c r="B138" s="4">
        <v>1789</v>
      </c>
      <c r="C138" s="4" t="s">
        <v>10535</v>
      </c>
      <c r="D138" s="4" t="s">
        <v>10536</v>
      </c>
      <c r="E138" s="4">
        <v>137</v>
      </c>
      <c r="F138" s="4">
        <v>1</v>
      </c>
      <c r="G138" s="4" t="s">
        <v>96</v>
      </c>
      <c r="H138" s="4" t="s">
        <v>97</v>
      </c>
      <c r="I138" s="4">
        <v>5</v>
      </c>
      <c r="L138" s="4">
        <v>4</v>
      </c>
      <c r="M138" s="4" t="s">
        <v>855</v>
      </c>
      <c r="N138" s="4" t="s">
        <v>856</v>
      </c>
      <c r="S138" s="4" t="s">
        <v>98</v>
      </c>
      <c r="T138" s="4" t="s">
        <v>99</v>
      </c>
      <c r="W138" s="4" t="s">
        <v>408</v>
      </c>
      <c r="X138" s="4" t="s">
        <v>10537</v>
      </c>
      <c r="Y138" s="4" t="s">
        <v>102</v>
      </c>
      <c r="Z138" s="4" t="s">
        <v>103</v>
      </c>
      <c r="AC138" s="4">
        <v>46</v>
      </c>
      <c r="AD138" s="4" t="s">
        <v>221</v>
      </c>
      <c r="AE138" s="4" t="s">
        <v>222</v>
      </c>
      <c r="AJ138" s="4" t="s">
        <v>106</v>
      </c>
      <c r="AK138" s="4" t="s">
        <v>107</v>
      </c>
      <c r="AL138" s="4" t="s">
        <v>872</v>
      </c>
      <c r="AM138" s="4" t="s">
        <v>873</v>
      </c>
      <c r="AT138" s="4" t="s">
        <v>82</v>
      </c>
      <c r="AU138" s="4" t="s">
        <v>83</v>
      </c>
      <c r="AV138" s="4" t="s">
        <v>874</v>
      </c>
      <c r="AW138" s="4" t="s">
        <v>875</v>
      </c>
      <c r="BG138" s="4" t="s">
        <v>82</v>
      </c>
      <c r="BH138" s="4" t="s">
        <v>83</v>
      </c>
      <c r="BI138" s="4" t="s">
        <v>876</v>
      </c>
      <c r="BJ138" s="4" t="s">
        <v>877</v>
      </c>
      <c r="BK138" s="4" t="s">
        <v>82</v>
      </c>
      <c r="BL138" s="4" t="s">
        <v>83</v>
      </c>
      <c r="BM138" s="4" t="s">
        <v>878</v>
      </c>
      <c r="BN138" s="4" t="s">
        <v>762</v>
      </c>
      <c r="BO138" s="4" t="s">
        <v>82</v>
      </c>
      <c r="BP138" s="4" t="s">
        <v>83</v>
      </c>
      <c r="BQ138" s="4" t="s">
        <v>879</v>
      </c>
      <c r="BR138" s="4" t="s">
        <v>10538</v>
      </c>
      <c r="BS138" s="4" t="s">
        <v>880</v>
      </c>
      <c r="BT138" s="4" t="s">
        <v>881</v>
      </c>
    </row>
    <row r="139" spans="1:72" ht="13.5" customHeight="1">
      <c r="A139" s="6" t="str">
        <f>HYPERLINK("http://kyu.snu.ac.kr/sdhj/index.jsp?type=hj/GK14618_00IM0001_012a.jpg","1789_해북촌_012a")</f>
        <v>1789_해북촌_012a</v>
      </c>
      <c r="B139" s="4">
        <v>1789</v>
      </c>
      <c r="C139" s="4" t="s">
        <v>10539</v>
      </c>
      <c r="D139" s="4" t="s">
        <v>10540</v>
      </c>
      <c r="E139" s="4">
        <v>138</v>
      </c>
      <c r="F139" s="4">
        <v>1</v>
      </c>
      <c r="G139" s="4" t="s">
        <v>96</v>
      </c>
      <c r="H139" s="4" t="s">
        <v>97</v>
      </c>
      <c r="I139" s="4">
        <v>5</v>
      </c>
      <c r="L139" s="4">
        <v>4</v>
      </c>
      <c r="M139" s="4" t="s">
        <v>855</v>
      </c>
      <c r="N139" s="4" t="s">
        <v>856</v>
      </c>
      <c r="S139" s="4" t="s">
        <v>234</v>
      </c>
      <c r="T139" s="4" t="s">
        <v>235</v>
      </c>
      <c r="U139" s="4" t="s">
        <v>74</v>
      </c>
      <c r="V139" s="4" t="s">
        <v>75</v>
      </c>
      <c r="Y139" s="4" t="s">
        <v>882</v>
      </c>
      <c r="Z139" s="4" t="s">
        <v>883</v>
      </c>
      <c r="AC139" s="4">
        <v>11</v>
      </c>
      <c r="AD139" s="4" t="s">
        <v>104</v>
      </c>
      <c r="AE139" s="4" t="s">
        <v>105</v>
      </c>
    </row>
    <row r="140" spans="1:72" ht="13.5" customHeight="1">
      <c r="A140" s="6" t="str">
        <f>HYPERLINK("http://kyu.snu.ac.kr/sdhj/index.jsp?type=hj/GK14618_00IM0001_012a.jpg","1789_해북촌_012a")</f>
        <v>1789_해북촌_012a</v>
      </c>
      <c r="B140" s="4">
        <v>1789</v>
      </c>
      <c r="C140" s="4" t="s">
        <v>10513</v>
      </c>
      <c r="D140" s="4" t="s">
        <v>10514</v>
      </c>
      <c r="E140" s="4">
        <v>139</v>
      </c>
      <c r="F140" s="4">
        <v>1</v>
      </c>
      <c r="G140" s="4" t="s">
        <v>96</v>
      </c>
      <c r="H140" s="4" t="s">
        <v>97</v>
      </c>
      <c r="I140" s="4">
        <v>5</v>
      </c>
      <c r="L140" s="4">
        <v>4</v>
      </c>
      <c r="M140" s="4" t="s">
        <v>855</v>
      </c>
      <c r="N140" s="4" t="s">
        <v>856</v>
      </c>
      <c r="S140" s="4" t="s">
        <v>234</v>
      </c>
      <c r="T140" s="4" t="s">
        <v>235</v>
      </c>
      <c r="Y140" s="4" t="s">
        <v>884</v>
      </c>
      <c r="Z140" s="4" t="s">
        <v>885</v>
      </c>
      <c r="AC140" s="4">
        <v>9</v>
      </c>
      <c r="AD140" s="4" t="s">
        <v>384</v>
      </c>
      <c r="AE140" s="4" t="s">
        <v>385</v>
      </c>
    </row>
    <row r="141" spans="1:72" ht="13.5" customHeight="1">
      <c r="A141" s="6" t="str">
        <f>HYPERLINK("http://kyu.snu.ac.kr/sdhj/index.jsp?type=hj/GK14618_00IM0001_012a.jpg","1789_해북촌_012a")</f>
        <v>1789_해북촌_012a</v>
      </c>
      <c r="B141" s="4">
        <v>1789</v>
      </c>
      <c r="C141" s="4" t="s">
        <v>10513</v>
      </c>
      <c r="D141" s="4" t="s">
        <v>10514</v>
      </c>
      <c r="E141" s="4">
        <v>140</v>
      </c>
      <c r="F141" s="4">
        <v>1</v>
      </c>
      <c r="G141" s="4" t="s">
        <v>96</v>
      </c>
      <c r="H141" s="4" t="s">
        <v>97</v>
      </c>
      <c r="I141" s="4">
        <v>5</v>
      </c>
      <c r="L141" s="4">
        <v>4</v>
      </c>
      <c r="M141" s="4" t="s">
        <v>855</v>
      </c>
      <c r="N141" s="4" t="s">
        <v>856</v>
      </c>
      <c r="S141" s="4" t="s">
        <v>234</v>
      </c>
      <c r="T141" s="4" t="s">
        <v>235</v>
      </c>
      <c r="Y141" s="4" t="s">
        <v>886</v>
      </c>
      <c r="Z141" s="4" t="s">
        <v>887</v>
      </c>
      <c r="AC141" s="4">
        <v>5</v>
      </c>
      <c r="AD141" s="4" t="s">
        <v>888</v>
      </c>
      <c r="AE141" s="4" t="s">
        <v>889</v>
      </c>
      <c r="AF141" s="4" t="s">
        <v>162</v>
      </c>
      <c r="AG141" s="4" t="s">
        <v>163</v>
      </c>
    </row>
    <row r="142" spans="1:72" ht="13.5" customHeight="1">
      <c r="A142" s="6" t="str">
        <f>HYPERLINK("http://kyu.snu.ac.kr/sdhj/index.jsp?type=hj/GK14618_00IM0001_012a.jpg","1789_해북촌_012a")</f>
        <v>1789_해북촌_012a</v>
      </c>
      <c r="B142" s="4">
        <v>1789</v>
      </c>
      <c r="C142" s="4" t="s">
        <v>10513</v>
      </c>
      <c r="D142" s="4" t="s">
        <v>10514</v>
      </c>
      <c r="E142" s="4">
        <v>141</v>
      </c>
      <c r="F142" s="4">
        <v>1</v>
      </c>
      <c r="G142" s="4" t="s">
        <v>96</v>
      </c>
      <c r="H142" s="4" t="s">
        <v>97</v>
      </c>
      <c r="I142" s="4">
        <v>5</v>
      </c>
      <c r="L142" s="4">
        <v>4</v>
      </c>
      <c r="M142" s="4" t="s">
        <v>855</v>
      </c>
      <c r="N142" s="4" t="s">
        <v>856</v>
      </c>
      <c r="T142" s="4" t="s">
        <v>10512</v>
      </c>
      <c r="U142" s="4" t="s">
        <v>119</v>
      </c>
      <c r="V142" s="4" t="s">
        <v>120</v>
      </c>
      <c r="Y142" s="4" t="s">
        <v>890</v>
      </c>
      <c r="Z142" s="4" t="s">
        <v>891</v>
      </c>
      <c r="AC142" s="4">
        <v>49</v>
      </c>
      <c r="AD142" s="4" t="s">
        <v>748</v>
      </c>
      <c r="AE142" s="4" t="s">
        <v>749</v>
      </c>
    </row>
    <row r="143" spans="1:72" ht="13.5" customHeight="1">
      <c r="A143" s="6" t="str">
        <f>HYPERLINK("http://kyu.snu.ac.kr/sdhj/index.jsp?type=hj/GK14618_00IM0001_012a.jpg","1789_해북촌_012a")</f>
        <v>1789_해북촌_012a</v>
      </c>
      <c r="B143" s="4">
        <v>1789</v>
      </c>
      <c r="C143" s="4" t="s">
        <v>10513</v>
      </c>
      <c r="D143" s="4" t="s">
        <v>10514</v>
      </c>
      <c r="E143" s="4">
        <v>142</v>
      </c>
      <c r="F143" s="4">
        <v>1</v>
      </c>
      <c r="G143" s="4" t="s">
        <v>96</v>
      </c>
      <c r="H143" s="4" t="s">
        <v>97</v>
      </c>
      <c r="I143" s="4">
        <v>5</v>
      </c>
      <c r="L143" s="4">
        <v>5</v>
      </c>
      <c r="M143" s="4" t="s">
        <v>892</v>
      </c>
      <c r="N143" s="4" t="s">
        <v>893</v>
      </c>
      <c r="T143" s="4" t="s">
        <v>10541</v>
      </c>
      <c r="U143" s="4" t="s">
        <v>388</v>
      </c>
      <c r="V143" s="4" t="s">
        <v>389</v>
      </c>
      <c r="W143" s="4" t="s">
        <v>408</v>
      </c>
      <c r="X143" s="4" t="s">
        <v>10542</v>
      </c>
      <c r="Y143" s="4" t="s">
        <v>894</v>
      </c>
      <c r="Z143" s="4" t="s">
        <v>895</v>
      </c>
      <c r="AC143" s="4">
        <v>76</v>
      </c>
      <c r="AD143" s="4" t="s">
        <v>352</v>
      </c>
      <c r="AE143" s="4" t="s">
        <v>353</v>
      </c>
      <c r="AJ143" s="4" t="s">
        <v>33</v>
      </c>
      <c r="AK143" s="4" t="s">
        <v>34</v>
      </c>
      <c r="AL143" s="4" t="s">
        <v>429</v>
      </c>
      <c r="AM143" s="4" t="s">
        <v>430</v>
      </c>
      <c r="AT143" s="4" t="s">
        <v>388</v>
      </c>
      <c r="AU143" s="4" t="s">
        <v>389</v>
      </c>
      <c r="AV143" s="4" t="s">
        <v>896</v>
      </c>
      <c r="AW143" s="4" t="s">
        <v>897</v>
      </c>
      <c r="BG143" s="4" t="s">
        <v>388</v>
      </c>
      <c r="BH143" s="4" t="s">
        <v>389</v>
      </c>
      <c r="BI143" s="4" t="s">
        <v>898</v>
      </c>
      <c r="BJ143" s="4" t="s">
        <v>899</v>
      </c>
      <c r="BK143" s="4" t="s">
        <v>388</v>
      </c>
      <c r="BL143" s="4" t="s">
        <v>389</v>
      </c>
      <c r="BM143" s="4" t="s">
        <v>900</v>
      </c>
      <c r="BN143" s="4" t="s">
        <v>901</v>
      </c>
      <c r="BO143" s="4" t="s">
        <v>902</v>
      </c>
      <c r="BP143" s="4" t="s">
        <v>903</v>
      </c>
      <c r="BQ143" s="4" t="s">
        <v>904</v>
      </c>
      <c r="BR143" s="4" t="s">
        <v>905</v>
      </c>
      <c r="BS143" s="4" t="s">
        <v>268</v>
      </c>
      <c r="BT143" s="4" t="s">
        <v>269</v>
      </c>
    </row>
    <row r="144" spans="1:72" ht="13.5" customHeight="1">
      <c r="A144" s="6" t="str">
        <f>HYPERLINK("http://kyu.snu.ac.kr/sdhj/index.jsp?type=hj/GK14618_00IM0001_012a.jpg","1789_해북촌_012a")</f>
        <v>1789_해북촌_012a</v>
      </c>
      <c r="B144" s="4">
        <v>1789</v>
      </c>
      <c r="C144" s="4" t="s">
        <v>10454</v>
      </c>
      <c r="D144" s="4" t="s">
        <v>10455</v>
      </c>
      <c r="E144" s="4">
        <v>143</v>
      </c>
      <c r="F144" s="4">
        <v>1</v>
      </c>
      <c r="G144" s="4" t="s">
        <v>96</v>
      </c>
      <c r="H144" s="4" t="s">
        <v>97</v>
      </c>
      <c r="I144" s="4">
        <v>5</v>
      </c>
      <c r="L144" s="4">
        <v>5</v>
      </c>
      <c r="M144" s="4" t="s">
        <v>892</v>
      </c>
      <c r="N144" s="4" t="s">
        <v>893</v>
      </c>
      <c r="S144" s="4" t="s">
        <v>98</v>
      </c>
      <c r="T144" s="4" t="s">
        <v>99</v>
      </c>
      <c r="W144" s="4" t="s">
        <v>217</v>
      </c>
      <c r="X144" s="4" t="s">
        <v>218</v>
      </c>
      <c r="Y144" s="4" t="s">
        <v>20</v>
      </c>
      <c r="Z144" s="4" t="s">
        <v>21</v>
      </c>
      <c r="AC144" s="4">
        <v>70</v>
      </c>
      <c r="AD144" s="4" t="s">
        <v>278</v>
      </c>
      <c r="AE144" s="4" t="s">
        <v>279</v>
      </c>
      <c r="AJ144" s="4" t="s">
        <v>33</v>
      </c>
      <c r="AK144" s="4" t="s">
        <v>34</v>
      </c>
      <c r="AL144" s="4" t="s">
        <v>213</v>
      </c>
      <c r="AM144" s="4" t="s">
        <v>214</v>
      </c>
      <c r="AT144" s="4" t="s">
        <v>388</v>
      </c>
      <c r="AU144" s="4" t="s">
        <v>389</v>
      </c>
      <c r="AV144" s="4" t="s">
        <v>906</v>
      </c>
      <c r="AW144" s="4" t="s">
        <v>907</v>
      </c>
      <c r="BG144" s="4" t="s">
        <v>388</v>
      </c>
      <c r="BH144" s="4" t="s">
        <v>389</v>
      </c>
      <c r="BI144" s="4" t="s">
        <v>908</v>
      </c>
      <c r="BJ144" s="4" t="s">
        <v>909</v>
      </c>
      <c r="BK144" s="4" t="s">
        <v>388</v>
      </c>
      <c r="BL144" s="4" t="s">
        <v>389</v>
      </c>
      <c r="BM144" s="4" t="s">
        <v>910</v>
      </c>
      <c r="BN144" s="4" t="s">
        <v>895</v>
      </c>
      <c r="BO144" s="4" t="s">
        <v>388</v>
      </c>
      <c r="BP144" s="4" t="s">
        <v>389</v>
      </c>
      <c r="BQ144" s="4" t="s">
        <v>911</v>
      </c>
      <c r="BR144" s="4" t="s">
        <v>912</v>
      </c>
      <c r="BS144" s="4" t="s">
        <v>94</v>
      </c>
      <c r="BT144" s="4" t="s">
        <v>95</v>
      </c>
    </row>
    <row r="145" spans="1:72" ht="13.5" customHeight="1">
      <c r="A145" s="6" t="str">
        <f>HYPERLINK("http://kyu.snu.ac.kr/sdhj/index.jsp?type=hj/GK14618_00IM0001_012a.jpg","1789_해북촌_012a")</f>
        <v>1789_해북촌_012a</v>
      </c>
      <c r="B145" s="4">
        <v>1789</v>
      </c>
      <c r="C145" s="4" t="s">
        <v>10454</v>
      </c>
      <c r="D145" s="4" t="s">
        <v>10455</v>
      </c>
      <c r="E145" s="4">
        <v>144</v>
      </c>
      <c r="F145" s="4">
        <v>1</v>
      </c>
      <c r="G145" s="4" t="s">
        <v>96</v>
      </c>
      <c r="H145" s="4" t="s">
        <v>97</v>
      </c>
      <c r="I145" s="4">
        <v>5</v>
      </c>
      <c r="L145" s="4">
        <v>5</v>
      </c>
      <c r="M145" s="4" t="s">
        <v>892</v>
      </c>
      <c r="N145" s="4" t="s">
        <v>893</v>
      </c>
      <c r="S145" s="4" t="s">
        <v>234</v>
      </c>
      <c r="T145" s="4" t="s">
        <v>235</v>
      </c>
      <c r="Y145" s="4" t="s">
        <v>913</v>
      </c>
      <c r="Z145" s="4" t="s">
        <v>10543</v>
      </c>
      <c r="AF145" s="4" t="s">
        <v>123</v>
      </c>
      <c r="AG145" s="4" t="s">
        <v>124</v>
      </c>
    </row>
    <row r="146" spans="1:72" ht="13.5" customHeight="1">
      <c r="A146" s="6" t="str">
        <f>HYPERLINK("http://kyu.snu.ac.kr/sdhj/index.jsp?type=hj/GK14618_00IM0001_012a.jpg","1789_해북촌_012a")</f>
        <v>1789_해북촌_012a</v>
      </c>
      <c r="B146" s="4">
        <v>1789</v>
      </c>
      <c r="C146" s="4" t="s">
        <v>10544</v>
      </c>
      <c r="D146" s="4" t="s">
        <v>10545</v>
      </c>
      <c r="E146" s="4">
        <v>145</v>
      </c>
      <c r="F146" s="4">
        <v>1</v>
      </c>
      <c r="G146" s="4" t="s">
        <v>96</v>
      </c>
      <c r="H146" s="4" t="s">
        <v>97</v>
      </c>
      <c r="I146" s="4">
        <v>5</v>
      </c>
      <c r="L146" s="4">
        <v>5</v>
      </c>
      <c r="M146" s="4" t="s">
        <v>892</v>
      </c>
      <c r="N146" s="4" t="s">
        <v>893</v>
      </c>
      <c r="S146" s="4" t="s">
        <v>398</v>
      </c>
      <c r="T146" s="4" t="s">
        <v>399</v>
      </c>
      <c r="W146" s="4" t="s">
        <v>264</v>
      </c>
      <c r="X146" s="4" t="s">
        <v>265</v>
      </c>
      <c r="Y146" s="4" t="s">
        <v>20</v>
      </c>
      <c r="Z146" s="4" t="s">
        <v>21</v>
      </c>
      <c r="AC146" s="4">
        <v>39</v>
      </c>
      <c r="AD146" s="4" t="s">
        <v>914</v>
      </c>
      <c r="AE146" s="4" t="s">
        <v>915</v>
      </c>
    </row>
    <row r="147" spans="1:72" ht="13.5" customHeight="1">
      <c r="A147" s="6" t="str">
        <f>HYPERLINK("http://kyu.snu.ac.kr/sdhj/index.jsp?type=hj/GK14618_00IM0001_012a.jpg","1789_해북촌_012a")</f>
        <v>1789_해북촌_012a</v>
      </c>
      <c r="B147" s="4">
        <v>1789</v>
      </c>
      <c r="C147" s="4" t="s">
        <v>10544</v>
      </c>
      <c r="D147" s="4" t="s">
        <v>10545</v>
      </c>
      <c r="E147" s="4">
        <v>146</v>
      </c>
      <c r="F147" s="4">
        <v>1</v>
      </c>
      <c r="G147" s="4" t="s">
        <v>96</v>
      </c>
      <c r="H147" s="4" t="s">
        <v>97</v>
      </c>
      <c r="I147" s="4">
        <v>5</v>
      </c>
      <c r="L147" s="4">
        <v>5</v>
      </c>
      <c r="M147" s="4" t="s">
        <v>892</v>
      </c>
      <c r="N147" s="4" t="s">
        <v>893</v>
      </c>
      <c r="S147" s="4" t="s">
        <v>240</v>
      </c>
      <c r="T147" s="4" t="s">
        <v>241</v>
      </c>
      <c r="AF147" s="4" t="s">
        <v>534</v>
      </c>
      <c r="AG147" s="4" t="s">
        <v>535</v>
      </c>
    </row>
    <row r="148" spans="1:72" ht="13.5" customHeight="1">
      <c r="A148" s="6" t="str">
        <f>HYPERLINK("http://kyu.snu.ac.kr/sdhj/index.jsp?type=hj/GK14618_00IM0001_012a.jpg","1789_해북촌_012a")</f>
        <v>1789_해북촌_012a</v>
      </c>
      <c r="B148" s="4">
        <v>1789</v>
      </c>
      <c r="C148" s="4" t="s">
        <v>10544</v>
      </c>
      <c r="D148" s="4" t="s">
        <v>10545</v>
      </c>
      <c r="E148" s="4">
        <v>147</v>
      </c>
      <c r="F148" s="4">
        <v>1</v>
      </c>
      <c r="G148" s="4" t="s">
        <v>96</v>
      </c>
      <c r="H148" s="4" t="s">
        <v>97</v>
      </c>
      <c r="I148" s="4">
        <v>5</v>
      </c>
      <c r="L148" s="4">
        <v>5</v>
      </c>
      <c r="M148" s="4" t="s">
        <v>892</v>
      </c>
      <c r="N148" s="4" t="s">
        <v>893</v>
      </c>
      <c r="S148" s="4" t="s">
        <v>240</v>
      </c>
      <c r="T148" s="4" t="s">
        <v>241</v>
      </c>
      <c r="AC148" s="4">
        <v>19</v>
      </c>
      <c r="AD148" s="4" t="s">
        <v>313</v>
      </c>
      <c r="AE148" s="4" t="s">
        <v>314</v>
      </c>
    </row>
    <row r="149" spans="1:72" ht="13.5" customHeight="1">
      <c r="A149" s="6" t="str">
        <f>HYPERLINK("http://kyu.snu.ac.kr/sdhj/index.jsp?type=hj/GK14618_00IM0001_012a.jpg","1789_해북촌_012a")</f>
        <v>1789_해북촌_012a</v>
      </c>
      <c r="B149" s="4">
        <v>1789</v>
      </c>
      <c r="C149" s="4" t="s">
        <v>10544</v>
      </c>
      <c r="D149" s="4" t="s">
        <v>10545</v>
      </c>
      <c r="E149" s="4">
        <v>148</v>
      </c>
      <c r="F149" s="4">
        <v>1</v>
      </c>
      <c r="G149" s="4" t="s">
        <v>96</v>
      </c>
      <c r="H149" s="4" t="s">
        <v>97</v>
      </c>
      <c r="I149" s="4">
        <v>5</v>
      </c>
      <c r="L149" s="4">
        <v>5</v>
      </c>
      <c r="M149" s="4" t="s">
        <v>892</v>
      </c>
      <c r="N149" s="4" t="s">
        <v>893</v>
      </c>
      <c r="S149" s="4" t="s">
        <v>240</v>
      </c>
      <c r="T149" s="4" t="s">
        <v>241</v>
      </c>
      <c r="AC149" s="4">
        <v>11</v>
      </c>
      <c r="AD149" s="4" t="s">
        <v>104</v>
      </c>
      <c r="AE149" s="4" t="s">
        <v>105</v>
      </c>
    </row>
    <row r="150" spans="1:72" ht="13.5" customHeight="1">
      <c r="A150" s="6" t="str">
        <f>HYPERLINK("http://kyu.snu.ac.kr/sdhj/index.jsp?type=hj/GK14618_00IM0001_012a.jpg","1789_해북촌_012a")</f>
        <v>1789_해북촌_012a</v>
      </c>
      <c r="B150" s="4">
        <v>1789</v>
      </c>
      <c r="C150" s="4" t="s">
        <v>10544</v>
      </c>
      <c r="D150" s="4" t="s">
        <v>10545</v>
      </c>
      <c r="E150" s="4">
        <v>149</v>
      </c>
      <c r="F150" s="4">
        <v>1</v>
      </c>
      <c r="G150" s="4" t="s">
        <v>96</v>
      </c>
      <c r="H150" s="4" t="s">
        <v>97</v>
      </c>
      <c r="I150" s="4">
        <v>5</v>
      </c>
      <c r="L150" s="4">
        <v>5</v>
      </c>
      <c r="M150" s="4" t="s">
        <v>892</v>
      </c>
      <c r="N150" s="4" t="s">
        <v>893</v>
      </c>
      <c r="S150" s="4" t="s">
        <v>916</v>
      </c>
      <c r="T150" s="4" t="s">
        <v>917</v>
      </c>
      <c r="Y150" s="4" t="s">
        <v>918</v>
      </c>
      <c r="Z150" s="4" t="s">
        <v>919</v>
      </c>
      <c r="AC150" s="4">
        <v>11</v>
      </c>
      <c r="AD150" s="4" t="s">
        <v>317</v>
      </c>
      <c r="AE150" s="4" t="s">
        <v>318</v>
      </c>
    </row>
    <row r="151" spans="1:72" ht="13.5" customHeight="1">
      <c r="A151" s="6" t="str">
        <f>HYPERLINK("http://kyu.snu.ac.kr/sdhj/index.jsp?type=hj/GK14618_00IM0001_012a.jpg","1789_해북촌_012a")</f>
        <v>1789_해북촌_012a</v>
      </c>
      <c r="B151" s="4">
        <v>1789</v>
      </c>
      <c r="C151" s="4" t="s">
        <v>10544</v>
      </c>
      <c r="D151" s="4" t="s">
        <v>10545</v>
      </c>
      <c r="E151" s="4">
        <v>150</v>
      </c>
      <c r="F151" s="4">
        <v>1</v>
      </c>
      <c r="G151" s="4" t="s">
        <v>96</v>
      </c>
      <c r="H151" s="4" t="s">
        <v>97</v>
      </c>
      <c r="I151" s="4">
        <v>5</v>
      </c>
      <c r="L151" s="4">
        <v>5</v>
      </c>
      <c r="M151" s="4" t="s">
        <v>892</v>
      </c>
      <c r="N151" s="4" t="s">
        <v>893</v>
      </c>
      <c r="T151" s="4" t="s">
        <v>10546</v>
      </c>
      <c r="U151" s="4" t="s">
        <v>119</v>
      </c>
      <c r="V151" s="4" t="s">
        <v>120</v>
      </c>
      <c r="W151" s="4" t="s">
        <v>201</v>
      </c>
      <c r="X151" s="4" t="s">
        <v>202</v>
      </c>
      <c r="Y151" s="4" t="s">
        <v>20</v>
      </c>
      <c r="Z151" s="4" t="s">
        <v>21</v>
      </c>
      <c r="AC151" s="4">
        <v>20</v>
      </c>
      <c r="AD151" s="4" t="s">
        <v>185</v>
      </c>
      <c r="AE151" s="4" t="s">
        <v>186</v>
      </c>
      <c r="AF151" s="4" t="s">
        <v>162</v>
      </c>
      <c r="AG151" s="4" t="s">
        <v>163</v>
      </c>
    </row>
    <row r="152" spans="1:72" ht="13.5" customHeight="1">
      <c r="A152" s="6" t="str">
        <f>HYPERLINK("http://kyu.snu.ac.kr/sdhj/index.jsp?type=hj/GK14618_00IM0001_012a.jpg","1789_해북촌_012a")</f>
        <v>1789_해북촌_012a</v>
      </c>
      <c r="B152" s="4">
        <v>1789</v>
      </c>
      <c r="C152" s="4" t="s">
        <v>10544</v>
      </c>
      <c r="D152" s="4" t="s">
        <v>10545</v>
      </c>
      <c r="E152" s="4">
        <v>151</v>
      </c>
      <c r="F152" s="4">
        <v>1</v>
      </c>
      <c r="G152" s="4" t="s">
        <v>96</v>
      </c>
      <c r="H152" s="4" t="s">
        <v>97</v>
      </c>
      <c r="I152" s="4">
        <v>5</v>
      </c>
      <c r="L152" s="4">
        <v>5</v>
      </c>
      <c r="M152" s="4" t="s">
        <v>892</v>
      </c>
      <c r="N152" s="4" t="s">
        <v>893</v>
      </c>
      <c r="T152" s="4" t="s">
        <v>10546</v>
      </c>
      <c r="U152" s="4" t="s">
        <v>119</v>
      </c>
      <c r="V152" s="4" t="s">
        <v>120</v>
      </c>
      <c r="Y152" s="4" t="s">
        <v>920</v>
      </c>
      <c r="Z152" s="4" t="s">
        <v>921</v>
      </c>
      <c r="AC152" s="4">
        <v>36</v>
      </c>
      <c r="AD152" s="4" t="s">
        <v>494</v>
      </c>
      <c r="AE152" s="4" t="s">
        <v>495</v>
      </c>
    </row>
    <row r="153" spans="1:72" ht="13.5" customHeight="1">
      <c r="A153" s="6" t="str">
        <f>HYPERLINK("http://kyu.snu.ac.kr/sdhj/index.jsp?type=hj/GK14618_00IM0001_012a.jpg","1789_해북촌_012a")</f>
        <v>1789_해북촌_012a</v>
      </c>
      <c r="B153" s="4">
        <v>1789</v>
      </c>
      <c r="C153" s="4" t="s">
        <v>10544</v>
      </c>
      <c r="D153" s="4" t="s">
        <v>10545</v>
      </c>
      <c r="E153" s="4">
        <v>152</v>
      </c>
      <c r="F153" s="4">
        <v>1</v>
      </c>
      <c r="G153" s="4" t="s">
        <v>96</v>
      </c>
      <c r="H153" s="4" t="s">
        <v>97</v>
      </c>
      <c r="I153" s="4">
        <v>6</v>
      </c>
      <c r="J153" s="4" t="s">
        <v>922</v>
      </c>
      <c r="K153" s="4" t="s">
        <v>923</v>
      </c>
      <c r="L153" s="4">
        <v>1</v>
      </c>
      <c r="M153" s="4" t="s">
        <v>922</v>
      </c>
      <c r="N153" s="4" t="s">
        <v>923</v>
      </c>
      <c r="T153" s="4" t="s">
        <v>10547</v>
      </c>
      <c r="U153" s="4" t="s">
        <v>388</v>
      </c>
      <c r="V153" s="4" t="s">
        <v>389</v>
      </c>
      <c r="W153" s="4" t="s">
        <v>337</v>
      </c>
      <c r="X153" s="4" t="s">
        <v>338</v>
      </c>
      <c r="Y153" s="4" t="s">
        <v>924</v>
      </c>
      <c r="Z153" s="4" t="s">
        <v>925</v>
      </c>
      <c r="AC153" s="4">
        <v>54</v>
      </c>
      <c r="AD153" s="4" t="s">
        <v>427</v>
      </c>
      <c r="AE153" s="4" t="s">
        <v>428</v>
      </c>
      <c r="AJ153" s="4" t="s">
        <v>33</v>
      </c>
      <c r="AK153" s="4" t="s">
        <v>34</v>
      </c>
      <c r="AL153" s="4" t="s">
        <v>429</v>
      </c>
      <c r="AM153" s="4" t="s">
        <v>430</v>
      </c>
      <c r="AT153" s="4" t="s">
        <v>388</v>
      </c>
      <c r="AU153" s="4" t="s">
        <v>389</v>
      </c>
      <c r="AV153" s="4" t="s">
        <v>926</v>
      </c>
      <c r="AW153" s="4" t="s">
        <v>897</v>
      </c>
      <c r="BI153" s="4" t="s">
        <v>927</v>
      </c>
      <c r="BJ153" s="4" t="s">
        <v>928</v>
      </c>
      <c r="BK153" s="4" t="s">
        <v>929</v>
      </c>
      <c r="BL153" s="4" t="s">
        <v>930</v>
      </c>
      <c r="BM153" s="4" t="s">
        <v>931</v>
      </c>
      <c r="BN153" s="4" t="s">
        <v>932</v>
      </c>
      <c r="BQ153" s="4" t="s">
        <v>933</v>
      </c>
      <c r="BR153" s="4" t="s">
        <v>10548</v>
      </c>
      <c r="BS153" s="4" t="s">
        <v>81</v>
      </c>
      <c r="BT153" s="4" t="s">
        <v>10549</v>
      </c>
    </row>
    <row r="154" spans="1:72" ht="13.5" customHeight="1">
      <c r="A154" s="6" t="str">
        <f>HYPERLINK("http://kyu.snu.ac.kr/sdhj/index.jsp?type=hj/GK14618_00IM0001_012a.jpg","1789_해북촌_012a")</f>
        <v>1789_해북촌_012a</v>
      </c>
      <c r="B154" s="4">
        <v>1789</v>
      </c>
      <c r="C154" s="4" t="s">
        <v>10550</v>
      </c>
      <c r="D154" s="4" t="s">
        <v>10283</v>
      </c>
      <c r="E154" s="4">
        <v>153</v>
      </c>
      <c r="F154" s="4">
        <v>1</v>
      </c>
      <c r="G154" s="4" t="s">
        <v>96</v>
      </c>
      <c r="H154" s="4" t="s">
        <v>97</v>
      </c>
      <c r="I154" s="4">
        <v>6</v>
      </c>
      <c r="L154" s="4">
        <v>1</v>
      </c>
      <c r="M154" s="4" t="s">
        <v>922</v>
      </c>
      <c r="N154" s="4" t="s">
        <v>923</v>
      </c>
      <c r="S154" s="4" t="s">
        <v>98</v>
      </c>
      <c r="T154" s="4" t="s">
        <v>99</v>
      </c>
      <c r="W154" s="4" t="s">
        <v>247</v>
      </c>
      <c r="X154" s="4" t="s">
        <v>248</v>
      </c>
      <c r="Y154" s="4" t="s">
        <v>20</v>
      </c>
      <c r="Z154" s="4" t="s">
        <v>21</v>
      </c>
      <c r="AF154" s="4" t="s">
        <v>123</v>
      </c>
      <c r="AG154" s="4" t="s">
        <v>124</v>
      </c>
    </row>
    <row r="155" spans="1:72" ht="13.5" customHeight="1">
      <c r="A155" s="6" t="str">
        <f>HYPERLINK("http://kyu.snu.ac.kr/sdhj/index.jsp?type=hj/GK14618_00IM0001_012a.jpg","1789_해북촌_012a")</f>
        <v>1789_해북촌_012a</v>
      </c>
      <c r="B155" s="4">
        <v>1789</v>
      </c>
      <c r="C155" s="4" t="s">
        <v>10551</v>
      </c>
      <c r="D155" s="4" t="s">
        <v>10552</v>
      </c>
      <c r="E155" s="4">
        <v>154</v>
      </c>
      <c r="F155" s="4">
        <v>1</v>
      </c>
      <c r="G155" s="4" t="s">
        <v>96</v>
      </c>
      <c r="H155" s="4" t="s">
        <v>97</v>
      </c>
      <c r="I155" s="4">
        <v>6</v>
      </c>
      <c r="L155" s="4">
        <v>1</v>
      </c>
      <c r="M155" s="4" t="s">
        <v>922</v>
      </c>
      <c r="N155" s="4" t="s">
        <v>923</v>
      </c>
      <c r="S155" s="4" t="s">
        <v>234</v>
      </c>
      <c r="T155" s="4" t="s">
        <v>235</v>
      </c>
      <c r="U155" s="4" t="s">
        <v>934</v>
      </c>
      <c r="V155" s="4" t="s">
        <v>935</v>
      </c>
      <c r="Y155" s="4" t="s">
        <v>936</v>
      </c>
      <c r="Z155" s="4" t="s">
        <v>937</v>
      </c>
      <c r="AC155" s="4">
        <v>20</v>
      </c>
      <c r="AD155" s="4" t="s">
        <v>185</v>
      </c>
      <c r="AE155" s="4" t="s">
        <v>186</v>
      </c>
    </row>
    <row r="156" spans="1:72" ht="13.5" customHeight="1">
      <c r="A156" s="6" t="str">
        <f>HYPERLINK("http://kyu.snu.ac.kr/sdhj/index.jsp?type=hj/GK14618_00IM0001_012a.jpg","1789_해북촌_012a")</f>
        <v>1789_해북촌_012a</v>
      </c>
      <c r="B156" s="4">
        <v>1789</v>
      </c>
      <c r="C156" s="4" t="s">
        <v>10551</v>
      </c>
      <c r="D156" s="4" t="s">
        <v>10552</v>
      </c>
      <c r="E156" s="4">
        <v>155</v>
      </c>
      <c r="F156" s="4">
        <v>1</v>
      </c>
      <c r="G156" s="4" t="s">
        <v>96</v>
      </c>
      <c r="H156" s="4" t="s">
        <v>97</v>
      </c>
      <c r="I156" s="4">
        <v>6</v>
      </c>
      <c r="L156" s="4">
        <v>1</v>
      </c>
      <c r="M156" s="4" t="s">
        <v>922</v>
      </c>
      <c r="N156" s="4" t="s">
        <v>923</v>
      </c>
      <c r="S156" s="4" t="s">
        <v>398</v>
      </c>
      <c r="T156" s="4" t="s">
        <v>399</v>
      </c>
      <c r="W156" s="4" t="s">
        <v>938</v>
      </c>
      <c r="X156" s="4" t="s">
        <v>939</v>
      </c>
      <c r="Y156" s="4" t="s">
        <v>20</v>
      </c>
      <c r="Z156" s="4" t="s">
        <v>21</v>
      </c>
      <c r="AC156" s="4">
        <v>22</v>
      </c>
      <c r="AD156" s="4" t="s">
        <v>238</v>
      </c>
      <c r="AE156" s="4" t="s">
        <v>239</v>
      </c>
      <c r="AF156" s="4" t="s">
        <v>162</v>
      </c>
      <c r="AG156" s="4" t="s">
        <v>163</v>
      </c>
    </row>
    <row r="157" spans="1:72" ht="13.5" customHeight="1">
      <c r="A157" s="6" t="str">
        <f>HYPERLINK("http://kyu.snu.ac.kr/sdhj/index.jsp?type=hj/GK14618_00IM0001_012a.jpg","1789_해북촌_012a")</f>
        <v>1789_해북촌_012a</v>
      </c>
      <c r="B157" s="4">
        <v>1789</v>
      </c>
      <c r="C157" s="4" t="s">
        <v>10551</v>
      </c>
      <c r="D157" s="4" t="s">
        <v>10552</v>
      </c>
      <c r="E157" s="4">
        <v>156</v>
      </c>
      <c r="F157" s="4">
        <v>1</v>
      </c>
      <c r="G157" s="4" t="s">
        <v>96</v>
      </c>
      <c r="H157" s="4" t="s">
        <v>97</v>
      </c>
      <c r="I157" s="4">
        <v>6</v>
      </c>
      <c r="L157" s="4">
        <v>1</v>
      </c>
      <c r="M157" s="4" t="s">
        <v>922</v>
      </c>
      <c r="N157" s="4" t="s">
        <v>923</v>
      </c>
      <c r="S157" s="4" t="s">
        <v>240</v>
      </c>
      <c r="T157" s="4" t="s">
        <v>241</v>
      </c>
      <c r="AC157" s="4">
        <v>11</v>
      </c>
      <c r="AD157" s="4" t="s">
        <v>317</v>
      </c>
      <c r="AE157" s="4" t="s">
        <v>318</v>
      </c>
    </row>
    <row r="158" spans="1:72" ht="13.5" customHeight="1">
      <c r="A158" s="6" t="str">
        <f>HYPERLINK("http://kyu.snu.ac.kr/sdhj/index.jsp?type=hj/GK14618_00IM0001_012a.jpg","1789_해북촌_012a")</f>
        <v>1789_해북촌_012a</v>
      </c>
      <c r="B158" s="4">
        <v>1789</v>
      </c>
      <c r="C158" s="4" t="s">
        <v>10551</v>
      </c>
      <c r="D158" s="4" t="s">
        <v>10552</v>
      </c>
      <c r="E158" s="4">
        <v>157</v>
      </c>
      <c r="F158" s="4">
        <v>1</v>
      </c>
      <c r="G158" s="4" t="s">
        <v>96</v>
      </c>
      <c r="H158" s="4" t="s">
        <v>97</v>
      </c>
      <c r="I158" s="4">
        <v>6</v>
      </c>
      <c r="L158" s="4">
        <v>1</v>
      </c>
      <c r="M158" s="4" t="s">
        <v>922</v>
      </c>
      <c r="N158" s="4" t="s">
        <v>923</v>
      </c>
      <c r="S158" s="4" t="s">
        <v>234</v>
      </c>
      <c r="T158" s="4" t="s">
        <v>235</v>
      </c>
      <c r="Y158" s="4" t="s">
        <v>940</v>
      </c>
      <c r="Z158" s="4" t="s">
        <v>941</v>
      </c>
      <c r="AC158" s="4">
        <v>9</v>
      </c>
      <c r="AD158" s="4" t="s">
        <v>384</v>
      </c>
      <c r="AE158" s="4" t="s">
        <v>385</v>
      </c>
      <c r="AF158" s="4" t="s">
        <v>162</v>
      </c>
      <c r="AG158" s="4" t="s">
        <v>163</v>
      </c>
    </row>
    <row r="159" spans="1:72" ht="13.5" customHeight="1">
      <c r="A159" s="6" t="str">
        <f>HYPERLINK("http://kyu.snu.ac.kr/sdhj/index.jsp?type=hj/GK14618_00IM0001_012a.jpg","1789_해북촌_012a")</f>
        <v>1789_해북촌_012a</v>
      </c>
      <c r="B159" s="4">
        <v>1789</v>
      </c>
      <c r="C159" s="4" t="s">
        <v>10551</v>
      </c>
      <c r="D159" s="4" t="s">
        <v>10552</v>
      </c>
      <c r="E159" s="4">
        <v>158</v>
      </c>
      <c r="F159" s="4">
        <v>1</v>
      </c>
      <c r="G159" s="4" t="s">
        <v>96</v>
      </c>
      <c r="H159" s="4" t="s">
        <v>97</v>
      </c>
      <c r="I159" s="4">
        <v>6</v>
      </c>
      <c r="L159" s="4">
        <v>1</v>
      </c>
      <c r="M159" s="4" t="s">
        <v>922</v>
      </c>
      <c r="N159" s="4" t="s">
        <v>923</v>
      </c>
      <c r="S159" s="4" t="s">
        <v>240</v>
      </c>
      <c r="T159" s="4" t="s">
        <v>241</v>
      </c>
      <c r="AF159" s="4" t="s">
        <v>123</v>
      </c>
      <c r="AG159" s="4" t="s">
        <v>124</v>
      </c>
    </row>
    <row r="160" spans="1:72" ht="13.5" customHeight="1">
      <c r="A160" s="6" t="str">
        <f>HYPERLINK("http://kyu.snu.ac.kr/sdhj/index.jsp?type=hj/GK14618_00IM0001_012a.jpg","1789_해북촌_012a")</f>
        <v>1789_해북촌_012a</v>
      </c>
      <c r="B160" s="4">
        <v>1789</v>
      </c>
      <c r="C160" s="4" t="s">
        <v>10551</v>
      </c>
      <c r="D160" s="4" t="s">
        <v>10552</v>
      </c>
      <c r="E160" s="4">
        <v>159</v>
      </c>
      <c r="F160" s="4">
        <v>1</v>
      </c>
      <c r="G160" s="4" t="s">
        <v>96</v>
      </c>
      <c r="H160" s="4" t="s">
        <v>97</v>
      </c>
      <c r="I160" s="4">
        <v>6</v>
      </c>
      <c r="L160" s="4">
        <v>1</v>
      </c>
      <c r="M160" s="4" t="s">
        <v>922</v>
      </c>
      <c r="N160" s="4" t="s">
        <v>923</v>
      </c>
      <c r="T160" s="4" t="s">
        <v>10553</v>
      </c>
      <c r="U160" s="4" t="s">
        <v>119</v>
      </c>
      <c r="V160" s="4" t="s">
        <v>120</v>
      </c>
      <c r="Y160" s="4" t="s">
        <v>942</v>
      </c>
      <c r="Z160" s="4" t="s">
        <v>943</v>
      </c>
      <c r="AC160" s="4">
        <v>21</v>
      </c>
      <c r="AD160" s="4" t="s">
        <v>509</v>
      </c>
      <c r="AE160" s="4" t="s">
        <v>510</v>
      </c>
    </row>
    <row r="161" spans="1:72" ht="13.5" customHeight="1">
      <c r="A161" s="6" t="str">
        <f>HYPERLINK("http://kyu.snu.ac.kr/sdhj/index.jsp?type=hj/GK14618_00IM0001_012a.jpg","1789_해북촌_012a")</f>
        <v>1789_해북촌_012a</v>
      </c>
      <c r="B161" s="4">
        <v>1789</v>
      </c>
      <c r="C161" s="4" t="s">
        <v>10551</v>
      </c>
      <c r="D161" s="4" t="s">
        <v>10552</v>
      </c>
      <c r="E161" s="4">
        <v>160</v>
      </c>
      <c r="F161" s="4">
        <v>1</v>
      </c>
      <c r="G161" s="4" t="s">
        <v>96</v>
      </c>
      <c r="H161" s="4" t="s">
        <v>97</v>
      </c>
      <c r="I161" s="4">
        <v>6</v>
      </c>
      <c r="L161" s="4">
        <v>2</v>
      </c>
      <c r="M161" s="4" t="s">
        <v>944</v>
      </c>
      <c r="N161" s="4" t="s">
        <v>945</v>
      </c>
      <c r="O161" s="4" t="s">
        <v>12</v>
      </c>
      <c r="P161" s="4" t="s">
        <v>13</v>
      </c>
      <c r="T161" s="4" t="s">
        <v>10554</v>
      </c>
      <c r="U161" s="4" t="s">
        <v>74</v>
      </c>
      <c r="V161" s="4" t="s">
        <v>75</v>
      </c>
      <c r="W161" s="4" t="s">
        <v>264</v>
      </c>
      <c r="X161" s="4" t="s">
        <v>265</v>
      </c>
      <c r="Y161" s="4" t="s">
        <v>946</v>
      </c>
      <c r="Z161" s="4" t="s">
        <v>947</v>
      </c>
      <c r="AC161" s="4">
        <v>53</v>
      </c>
      <c r="AD161" s="4" t="s">
        <v>948</v>
      </c>
      <c r="AE161" s="4" t="s">
        <v>949</v>
      </c>
      <c r="AJ161" s="4" t="s">
        <v>33</v>
      </c>
      <c r="AK161" s="4" t="s">
        <v>34</v>
      </c>
      <c r="AL161" s="4" t="s">
        <v>268</v>
      </c>
      <c r="AM161" s="4" t="s">
        <v>269</v>
      </c>
      <c r="AT161" s="4" t="s">
        <v>82</v>
      </c>
      <c r="AU161" s="4" t="s">
        <v>83</v>
      </c>
      <c r="AV161" s="4" t="s">
        <v>10144</v>
      </c>
      <c r="AW161" s="4" t="s">
        <v>950</v>
      </c>
      <c r="BG161" s="4" t="s">
        <v>82</v>
      </c>
      <c r="BH161" s="4" t="s">
        <v>83</v>
      </c>
      <c r="BI161" s="4" t="s">
        <v>951</v>
      </c>
      <c r="BJ161" s="4" t="s">
        <v>952</v>
      </c>
      <c r="BK161" s="4" t="s">
        <v>82</v>
      </c>
      <c r="BL161" s="4" t="s">
        <v>83</v>
      </c>
      <c r="BM161" s="4" t="s">
        <v>953</v>
      </c>
      <c r="BN161" s="4" t="s">
        <v>954</v>
      </c>
      <c r="BQ161" s="4" t="s">
        <v>955</v>
      </c>
      <c r="BR161" s="4" t="s">
        <v>956</v>
      </c>
      <c r="BS161" s="4" t="s">
        <v>957</v>
      </c>
      <c r="BT161" s="4" t="s">
        <v>958</v>
      </c>
    </row>
    <row r="162" spans="1:72" ht="13.5" customHeight="1">
      <c r="A162" s="6" t="str">
        <f>HYPERLINK("http://kyu.snu.ac.kr/sdhj/index.jsp?type=hj/GK14618_00IM0001_012a.jpg","1789_해북촌_012a")</f>
        <v>1789_해북촌_012a</v>
      </c>
      <c r="B162" s="4">
        <v>1789</v>
      </c>
      <c r="C162" s="4" t="s">
        <v>10555</v>
      </c>
      <c r="D162" s="4" t="s">
        <v>10556</v>
      </c>
      <c r="E162" s="4">
        <v>161</v>
      </c>
      <c r="F162" s="4">
        <v>1</v>
      </c>
      <c r="G162" s="4" t="s">
        <v>96</v>
      </c>
      <c r="H162" s="4" t="s">
        <v>97</v>
      </c>
      <c r="I162" s="4">
        <v>6</v>
      </c>
      <c r="L162" s="4">
        <v>2</v>
      </c>
      <c r="M162" s="4" t="s">
        <v>944</v>
      </c>
      <c r="N162" s="4" t="s">
        <v>945</v>
      </c>
      <c r="S162" s="4" t="s">
        <v>98</v>
      </c>
      <c r="T162" s="4" t="s">
        <v>99</v>
      </c>
      <c r="W162" s="4" t="s">
        <v>838</v>
      </c>
      <c r="X162" s="4" t="s">
        <v>10557</v>
      </c>
      <c r="Y162" s="4" t="s">
        <v>102</v>
      </c>
      <c r="Z162" s="4" t="s">
        <v>103</v>
      </c>
      <c r="AC162" s="4">
        <v>54</v>
      </c>
      <c r="AD162" s="4" t="s">
        <v>427</v>
      </c>
      <c r="AE162" s="4" t="s">
        <v>428</v>
      </c>
      <c r="AJ162" s="4" t="s">
        <v>106</v>
      </c>
      <c r="AK162" s="4" t="s">
        <v>107</v>
      </c>
      <c r="AL162" s="4" t="s">
        <v>142</v>
      </c>
      <c r="AM162" s="4" t="s">
        <v>143</v>
      </c>
      <c r="AT162" s="4" t="s">
        <v>82</v>
      </c>
      <c r="AU162" s="4" t="s">
        <v>83</v>
      </c>
      <c r="AV162" s="4" t="s">
        <v>144</v>
      </c>
      <c r="AW162" s="4" t="s">
        <v>145</v>
      </c>
      <c r="BG162" s="4" t="s">
        <v>146</v>
      </c>
      <c r="BH162" s="4" t="s">
        <v>147</v>
      </c>
      <c r="BI162" s="4" t="s">
        <v>148</v>
      </c>
      <c r="BJ162" s="4" t="s">
        <v>149</v>
      </c>
      <c r="BK162" s="4" t="s">
        <v>150</v>
      </c>
      <c r="BL162" s="4" t="s">
        <v>151</v>
      </c>
      <c r="BM162" s="4" t="s">
        <v>152</v>
      </c>
      <c r="BN162" s="4" t="s">
        <v>153</v>
      </c>
      <c r="BO162" s="4" t="s">
        <v>82</v>
      </c>
      <c r="BP162" s="4" t="s">
        <v>83</v>
      </c>
      <c r="BQ162" s="4" t="s">
        <v>154</v>
      </c>
      <c r="BR162" s="4" t="s">
        <v>155</v>
      </c>
      <c r="BS162" s="4" t="s">
        <v>156</v>
      </c>
      <c r="BT162" s="4" t="s">
        <v>157</v>
      </c>
    </row>
    <row r="163" spans="1:72" ht="13.5" customHeight="1">
      <c r="A163" s="6" t="str">
        <f>HYPERLINK("http://kyu.snu.ac.kr/sdhj/index.jsp?type=hj/GK14618_00IM0001_012a.jpg","1789_해북촌_012a")</f>
        <v>1789_해북촌_012a</v>
      </c>
      <c r="B163" s="4">
        <v>1789</v>
      </c>
      <c r="C163" s="4" t="s">
        <v>10310</v>
      </c>
      <c r="D163" s="4" t="s">
        <v>10311</v>
      </c>
      <c r="E163" s="4">
        <v>162</v>
      </c>
      <c r="F163" s="4">
        <v>1</v>
      </c>
      <c r="G163" s="4" t="s">
        <v>96</v>
      </c>
      <c r="H163" s="4" t="s">
        <v>97</v>
      </c>
      <c r="I163" s="4">
        <v>6</v>
      </c>
      <c r="L163" s="4">
        <v>2</v>
      </c>
      <c r="M163" s="4" t="s">
        <v>944</v>
      </c>
      <c r="N163" s="4" t="s">
        <v>945</v>
      </c>
      <c r="T163" s="4" t="s">
        <v>10558</v>
      </c>
      <c r="U163" s="4" t="s">
        <v>119</v>
      </c>
      <c r="V163" s="4" t="s">
        <v>120</v>
      </c>
      <c r="Y163" s="4" t="s">
        <v>959</v>
      </c>
      <c r="Z163" s="4" t="s">
        <v>960</v>
      </c>
      <c r="AC163" s="4">
        <v>30</v>
      </c>
      <c r="AD163" s="4" t="s">
        <v>707</v>
      </c>
      <c r="AE163" s="4" t="s">
        <v>708</v>
      </c>
    </row>
    <row r="164" spans="1:72" ht="13.5" customHeight="1">
      <c r="A164" s="6" t="str">
        <f>HYPERLINK("http://kyu.snu.ac.kr/sdhj/index.jsp?type=hj/GK14618_00IM0001_012a.jpg","1789_해북촌_012a")</f>
        <v>1789_해북촌_012a</v>
      </c>
      <c r="B164" s="4">
        <v>1789</v>
      </c>
      <c r="C164" s="4" t="s">
        <v>10559</v>
      </c>
      <c r="D164" s="4" t="s">
        <v>10560</v>
      </c>
      <c r="E164" s="4">
        <v>163</v>
      </c>
      <c r="F164" s="4">
        <v>1</v>
      </c>
      <c r="G164" s="4" t="s">
        <v>96</v>
      </c>
      <c r="H164" s="4" t="s">
        <v>97</v>
      </c>
      <c r="I164" s="4">
        <v>6</v>
      </c>
      <c r="L164" s="4">
        <v>3</v>
      </c>
      <c r="M164" s="4" t="s">
        <v>961</v>
      </c>
      <c r="N164" s="4" t="s">
        <v>962</v>
      </c>
      <c r="T164" s="4" t="s">
        <v>10561</v>
      </c>
      <c r="U164" s="4" t="s">
        <v>74</v>
      </c>
      <c r="V164" s="4" t="s">
        <v>75</v>
      </c>
      <c r="W164" s="4" t="s">
        <v>408</v>
      </c>
      <c r="X164" s="4" t="s">
        <v>10280</v>
      </c>
      <c r="Y164" s="4" t="s">
        <v>963</v>
      </c>
      <c r="Z164" s="4" t="s">
        <v>964</v>
      </c>
      <c r="AC164" s="4">
        <v>46</v>
      </c>
      <c r="AD164" s="4" t="s">
        <v>221</v>
      </c>
      <c r="AE164" s="4" t="s">
        <v>222</v>
      </c>
      <c r="AJ164" s="4" t="s">
        <v>33</v>
      </c>
      <c r="AK164" s="4" t="s">
        <v>34</v>
      </c>
      <c r="AL164" s="4" t="s">
        <v>790</v>
      </c>
      <c r="AM164" s="4" t="s">
        <v>791</v>
      </c>
      <c r="AT164" s="4" t="s">
        <v>796</v>
      </c>
      <c r="AU164" s="4" t="s">
        <v>10562</v>
      </c>
      <c r="AV164" s="4" t="s">
        <v>965</v>
      </c>
      <c r="AW164" s="4" t="s">
        <v>966</v>
      </c>
      <c r="BG164" s="4" t="s">
        <v>88</v>
      </c>
      <c r="BH164" s="4" t="s">
        <v>89</v>
      </c>
      <c r="BI164" s="4" t="s">
        <v>794</v>
      </c>
      <c r="BJ164" s="4" t="s">
        <v>795</v>
      </c>
      <c r="BK164" s="4" t="s">
        <v>796</v>
      </c>
      <c r="BL164" s="4" t="s">
        <v>10519</v>
      </c>
      <c r="BM164" s="4" t="s">
        <v>797</v>
      </c>
      <c r="BN164" s="4" t="s">
        <v>798</v>
      </c>
      <c r="BO164" s="4" t="s">
        <v>146</v>
      </c>
      <c r="BP164" s="4" t="s">
        <v>147</v>
      </c>
      <c r="BQ164" s="4" t="s">
        <v>967</v>
      </c>
      <c r="BR164" s="4" t="s">
        <v>10563</v>
      </c>
      <c r="BS164" s="4" t="s">
        <v>142</v>
      </c>
      <c r="BT164" s="4" t="s">
        <v>143</v>
      </c>
    </row>
    <row r="165" spans="1:72" ht="13.5" customHeight="1">
      <c r="A165" s="6" t="str">
        <f>HYPERLINK("http://kyu.snu.ac.kr/sdhj/index.jsp?type=hj/GK14618_00IM0001_012a.jpg","1789_해북촌_012a")</f>
        <v>1789_해북촌_012a</v>
      </c>
      <c r="B165" s="4">
        <v>1789</v>
      </c>
      <c r="C165" s="4" t="s">
        <v>10564</v>
      </c>
      <c r="D165" s="4" t="s">
        <v>10565</v>
      </c>
      <c r="E165" s="4">
        <v>164</v>
      </c>
      <c r="F165" s="4">
        <v>1</v>
      </c>
      <c r="G165" s="4" t="s">
        <v>96</v>
      </c>
      <c r="H165" s="4" t="s">
        <v>97</v>
      </c>
      <c r="I165" s="4">
        <v>6</v>
      </c>
      <c r="L165" s="4">
        <v>3</v>
      </c>
      <c r="M165" s="4" t="s">
        <v>961</v>
      </c>
      <c r="N165" s="4" t="s">
        <v>962</v>
      </c>
      <c r="S165" s="4" t="s">
        <v>98</v>
      </c>
      <c r="T165" s="4" t="s">
        <v>99</v>
      </c>
      <c r="W165" s="4" t="s">
        <v>968</v>
      </c>
      <c r="X165" s="4" t="s">
        <v>969</v>
      </c>
      <c r="Y165" s="4" t="s">
        <v>102</v>
      </c>
      <c r="Z165" s="4" t="s">
        <v>103</v>
      </c>
      <c r="AC165" s="4">
        <v>51</v>
      </c>
      <c r="AD165" s="4" t="s">
        <v>572</v>
      </c>
      <c r="AE165" s="4" t="s">
        <v>573</v>
      </c>
      <c r="AJ165" s="4" t="s">
        <v>106</v>
      </c>
      <c r="AK165" s="4" t="s">
        <v>107</v>
      </c>
      <c r="AL165" s="4" t="s">
        <v>970</v>
      </c>
      <c r="AM165" s="4" t="s">
        <v>971</v>
      </c>
      <c r="AT165" s="4" t="s">
        <v>82</v>
      </c>
      <c r="AU165" s="4" t="s">
        <v>83</v>
      </c>
      <c r="AV165" s="4" t="s">
        <v>10566</v>
      </c>
      <c r="AW165" s="4" t="s">
        <v>10567</v>
      </c>
      <c r="BG165" s="4" t="s">
        <v>88</v>
      </c>
      <c r="BH165" s="4" t="s">
        <v>89</v>
      </c>
      <c r="BI165" s="4" t="s">
        <v>972</v>
      </c>
      <c r="BJ165" s="4" t="s">
        <v>973</v>
      </c>
      <c r="BK165" s="4" t="s">
        <v>974</v>
      </c>
      <c r="BL165" s="4" t="s">
        <v>975</v>
      </c>
      <c r="BM165" s="4" t="s">
        <v>976</v>
      </c>
      <c r="BN165" s="4" t="s">
        <v>977</v>
      </c>
      <c r="BO165" s="4" t="s">
        <v>82</v>
      </c>
      <c r="BP165" s="4" t="s">
        <v>83</v>
      </c>
      <c r="BQ165" s="4" t="s">
        <v>978</v>
      </c>
      <c r="BR165" s="4" t="s">
        <v>10568</v>
      </c>
      <c r="BS165" s="4" t="s">
        <v>601</v>
      </c>
      <c r="BT165" s="4" t="s">
        <v>602</v>
      </c>
    </row>
    <row r="166" spans="1:72" ht="13.5" customHeight="1">
      <c r="A166" s="6" t="str">
        <f>HYPERLINK("http://kyu.snu.ac.kr/sdhj/index.jsp?type=hj/GK14618_00IM0001_012a.jpg","1789_해북촌_012a")</f>
        <v>1789_해북촌_012a</v>
      </c>
      <c r="B166" s="4">
        <v>1789</v>
      </c>
      <c r="C166" s="4" t="s">
        <v>10564</v>
      </c>
      <c r="D166" s="4" t="s">
        <v>10565</v>
      </c>
      <c r="E166" s="4">
        <v>165</v>
      </c>
      <c r="F166" s="4">
        <v>1</v>
      </c>
      <c r="G166" s="4" t="s">
        <v>96</v>
      </c>
      <c r="H166" s="4" t="s">
        <v>97</v>
      </c>
      <c r="I166" s="4">
        <v>6</v>
      </c>
      <c r="L166" s="4">
        <v>3</v>
      </c>
      <c r="M166" s="4" t="s">
        <v>961</v>
      </c>
      <c r="N166" s="4" t="s">
        <v>962</v>
      </c>
      <c r="S166" s="4" t="s">
        <v>234</v>
      </c>
      <c r="T166" s="4" t="s">
        <v>235</v>
      </c>
      <c r="U166" s="4" t="s">
        <v>74</v>
      </c>
      <c r="V166" s="4" t="s">
        <v>75</v>
      </c>
      <c r="Y166" s="4" t="s">
        <v>979</v>
      </c>
      <c r="Z166" s="4" t="s">
        <v>980</v>
      </c>
      <c r="AC166" s="4">
        <v>26</v>
      </c>
      <c r="AD166" s="4" t="s">
        <v>160</v>
      </c>
      <c r="AE166" s="4" t="s">
        <v>161</v>
      </c>
    </row>
    <row r="167" spans="1:72" ht="13.5" customHeight="1">
      <c r="A167" s="6" t="str">
        <f>HYPERLINK("http://kyu.snu.ac.kr/sdhj/index.jsp?type=hj/GK14618_00IM0001_012a.jpg","1789_해북촌_012a")</f>
        <v>1789_해북촌_012a</v>
      </c>
      <c r="B167" s="4">
        <v>1789</v>
      </c>
      <c r="C167" s="4" t="s">
        <v>10569</v>
      </c>
      <c r="D167" s="4" t="s">
        <v>10570</v>
      </c>
      <c r="E167" s="4">
        <v>166</v>
      </c>
      <c r="F167" s="4">
        <v>1</v>
      </c>
      <c r="G167" s="4" t="s">
        <v>96</v>
      </c>
      <c r="H167" s="4" t="s">
        <v>97</v>
      </c>
      <c r="I167" s="4">
        <v>6</v>
      </c>
      <c r="L167" s="4">
        <v>3</v>
      </c>
      <c r="M167" s="4" t="s">
        <v>961</v>
      </c>
      <c r="N167" s="4" t="s">
        <v>962</v>
      </c>
      <c r="S167" s="4" t="s">
        <v>398</v>
      </c>
      <c r="T167" s="4" t="s">
        <v>399</v>
      </c>
      <c r="W167" s="4" t="s">
        <v>981</v>
      </c>
      <c r="X167" s="4" t="s">
        <v>982</v>
      </c>
      <c r="Y167" s="4" t="s">
        <v>102</v>
      </c>
      <c r="Z167" s="4" t="s">
        <v>103</v>
      </c>
      <c r="AC167" s="4">
        <v>27</v>
      </c>
      <c r="AD167" s="4" t="s">
        <v>983</v>
      </c>
      <c r="AE167" s="4" t="s">
        <v>984</v>
      </c>
    </row>
    <row r="168" spans="1:72" ht="13.5" customHeight="1">
      <c r="A168" s="6" t="str">
        <f>HYPERLINK("http://kyu.snu.ac.kr/sdhj/index.jsp?type=hj/GK14618_00IM0001_012a.jpg","1789_해북촌_012a")</f>
        <v>1789_해북촌_012a</v>
      </c>
      <c r="B168" s="4">
        <v>1789</v>
      </c>
      <c r="C168" s="4" t="s">
        <v>10569</v>
      </c>
      <c r="D168" s="4" t="s">
        <v>10570</v>
      </c>
      <c r="E168" s="4">
        <v>167</v>
      </c>
      <c r="F168" s="4">
        <v>1</v>
      </c>
      <c r="G168" s="4" t="s">
        <v>96</v>
      </c>
      <c r="H168" s="4" t="s">
        <v>97</v>
      </c>
      <c r="I168" s="4">
        <v>6</v>
      </c>
      <c r="L168" s="4">
        <v>3</v>
      </c>
      <c r="M168" s="4" t="s">
        <v>961</v>
      </c>
      <c r="N168" s="4" t="s">
        <v>962</v>
      </c>
      <c r="S168" s="4" t="s">
        <v>234</v>
      </c>
      <c r="T168" s="4" t="s">
        <v>235</v>
      </c>
      <c r="Y168" s="4" t="s">
        <v>985</v>
      </c>
      <c r="Z168" s="4" t="s">
        <v>986</v>
      </c>
      <c r="AC168" s="4">
        <v>11</v>
      </c>
      <c r="AD168" s="4" t="s">
        <v>317</v>
      </c>
      <c r="AE168" s="4" t="s">
        <v>318</v>
      </c>
    </row>
    <row r="169" spans="1:72" ht="13.5" customHeight="1">
      <c r="A169" s="6" t="str">
        <f>HYPERLINK("http://kyu.snu.ac.kr/sdhj/index.jsp?type=hj/GK14618_00IM0001_012a.jpg","1789_해북촌_012a")</f>
        <v>1789_해북촌_012a</v>
      </c>
      <c r="B169" s="4">
        <v>1789</v>
      </c>
      <c r="C169" s="4" t="s">
        <v>10569</v>
      </c>
      <c r="D169" s="4" t="s">
        <v>10570</v>
      </c>
      <c r="E169" s="4">
        <v>168</v>
      </c>
      <c r="F169" s="4">
        <v>1</v>
      </c>
      <c r="G169" s="4" t="s">
        <v>96</v>
      </c>
      <c r="H169" s="4" t="s">
        <v>97</v>
      </c>
      <c r="I169" s="4">
        <v>6</v>
      </c>
      <c r="L169" s="4">
        <v>3</v>
      </c>
      <c r="M169" s="4" t="s">
        <v>961</v>
      </c>
      <c r="N169" s="4" t="s">
        <v>962</v>
      </c>
      <c r="S169" s="4" t="s">
        <v>734</v>
      </c>
      <c r="T169" s="4" t="s">
        <v>735</v>
      </c>
      <c r="Y169" s="4" t="s">
        <v>987</v>
      </c>
      <c r="Z169" s="4" t="s">
        <v>988</v>
      </c>
      <c r="AC169" s="4">
        <v>5</v>
      </c>
      <c r="AD169" s="4" t="s">
        <v>888</v>
      </c>
      <c r="AE169" s="4" t="s">
        <v>889</v>
      </c>
      <c r="AF169" s="4" t="s">
        <v>162</v>
      </c>
      <c r="AG169" s="4" t="s">
        <v>163</v>
      </c>
    </row>
    <row r="170" spans="1:72" ht="13.5" customHeight="1">
      <c r="A170" s="6" t="str">
        <f>HYPERLINK("http://kyu.snu.ac.kr/sdhj/index.jsp?type=hj/GK14618_00IM0001_012a.jpg","1789_해북촌_012a")</f>
        <v>1789_해북촌_012a</v>
      </c>
      <c r="B170" s="4">
        <v>1789</v>
      </c>
      <c r="C170" s="4" t="s">
        <v>10569</v>
      </c>
      <c r="D170" s="4" t="s">
        <v>10570</v>
      </c>
      <c r="E170" s="4">
        <v>169</v>
      </c>
      <c r="F170" s="4">
        <v>1</v>
      </c>
      <c r="G170" s="4" t="s">
        <v>96</v>
      </c>
      <c r="H170" s="4" t="s">
        <v>97</v>
      </c>
      <c r="I170" s="4">
        <v>6</v>
      </c>
      <c r="L170" s="4">
        <v>3</v>
      </c>
      <c r="M170" s="4" t="s">
        <v>961</v>
      </c>
      <c r="N170" s="4" t="s">
        <v>962</v>
      </c>
      <c r="T170" s="4" t="s">
        <v>10571</v>
      </c>
      <c r="U170" s="4" t="s">
        <v>119</v>
      </c>
      <c r="V170" s="4" t="s">
        <v>120</v>
      </c>
      <c r="Y170" s="4" t="s">
        <v>989</v>
      </c>
      <c r="Z170" s="4" t="s">
        <v>990</v>
      </c>
      <c r="AC170" s="4">
        <v>80</v>
      </c>
      <c r="AD170" s="4" t="s">
        <v>185</v>
      </c>
      <c r="AE170" s="4" t="s">
        <v>186</v>
      </c>
    </row>
    <row r="171" spans="1:72" ht="13.5" customHeight="1">
      <c r="A171" s="6" t="str">
        <f>HYPERLINK("http://kyu.snu.ac.kr/sdhj/index.jsp?type=hj/GK14618_00IM0001_012a.jpg","1789_해북촌_012a")</f>
        <v>1789_해북촌_012a</v>
      </c>
      <c r="B171" s="4">
        <v>1789</v>
      </c>
      <c r="C171" s="4" t="s">
        <v>10569</v>
      </c>
      <c r="D171" s="4" t="s">
        <v>10570</v>
      </c>
      <c r="E171" s="4">
        <v>170</v>
      </c>
      <c r="F171" s="4">
        <v>1</v>
      </c>
      <c r="G171" s="4" t="s">
        <v>96</v>
      </c>
      <c r="H171" s="4" t="s">
        <v>97</v>
      </c>
      <c r="I171" s="4">
        <v>6</v>
      </c>
      <c r="L171" s="4">
        <v>3</v>
      </c>
      <c r="M171" s="4" t="s">
        <v>961</v>
      </c>
      <c r="N171" s="4" t="s">
        <v>962</v>
      </c>
      <c r="T171" s="4" t="s">
        <v>10571</v>
      </c>
      <c r="U171" s="4" t="s">
        <v>129</v>
      </c>
      <c r="V171" s="4" t="s">
        <v>130</v>
      </c>
      <c r="Y171" s="4" t="s">
        <v>702</v>
      </c>
      <c r="Z171" s="4" t="s">
        <v>10572</v>
      </c>
      <c r="AC171" s="4">
        <v>52</v>
      </c>
      <c r="AD171" s="4" t="s">
        <v>127</v>
      </c>
      <c r="AE171" s="4" t="s">
        <v>128</v>
      </c>
    </row>
    <row r="172" spans="1:72" ht="13.5" customHeight="1">
      <c r="A172" s="6" t="str">
        <f>HYPERLINK("http://kyu.snu.ac.kr/sdhj/index.jsp?type=hj/GK14618_00IM0001_012a.jpg","1789_해북촌_012a")</f>
        <v>1789_해북촌_012a</v>
      </c>
      <c r="B172" s="4">
        <v>1789</v>
      </c>
      <c r="C172" s="4" t="s">
        <v>10569</v>
      </c>
      <c r="D172" s="4" t="s">
        <v>10570</v>
      </c>
      <c r="E172" s="4">
        <v>171</v>
      </c>
      <c r="F172" s="4">
        <v>1</v>
      </c>
      <c r="G172" s="4" t="s">
        <v>96</v>
      </c>
      <c r="H172" s="4" t="s">
        <v>97</v>
      </c>
      <c r="I172" s="4">
        <v>6</v>
      </c>
      <c r="L172" s="4">
        <v>3</v>
      </c>
      <c r="M172" s="4" t="s">
        <v>961</v>
      </c>
      <c r="N172" s="4" t="s">
        <v>962</v>
      </c>
      <c r="T172" s="4" t="s">
        <v>10571</v>
      </c>
      <c r="U172" s="4" t="s">
        <v>991</v>
      </c>
      <c r="V172" s="4" t="s">
        <v>992</v>
      </c>
      <c r="Y172" s="4" t="s">
        <v>993</v>
      </c>
      <c r="Z172" s="4" t="s">
        <v>994</v>
      </c>
      <c r="AC172" s="4">
        <v>11</v>
      </c>
      <c r="AD172" s="4" t="s">
        <v>317</v>
      </c>
      <c r="AE172" s="4" t="s">
        <v>318</v>
      </c>
      <c r="AF172" s="4" t="s">
        <v>162</v>
      </c>
      <c r="AG172" s="4" t="s">
        <v>163</v>
      </c>
    </row>
    <row r="173" spans="1:72" ht="13.5" customHeight="1">
      <c r="A173" s="6" t="str">
        <f>HYPERLINK("http://kyu.snu.ac.kr/sdhj/index.jsp?type=hj/GK14618_00IM0001_012a.jpg","1789_해북촌_012a")</f>
        <v>1789_해북촌_012a</v>
      </c>
      <c r="B173" s="4">
        <v>1789</v>
      </c>
      <c r="C173" s="4" t="s">
        <v>10573</v>
      </c>
      <c r="D173" s="4" t="s">
        <v>10574</v>
      </c>
      <c r="E173" s="4">
        <v>172</v>
      </c>
      <c r="F173" s="4">
        <v>1</v>
      </c>
      <c r="G173" s="4" t="s">
        <v>96</v>
      </c>
      <c r="H173" s="4" t="s">
        <v>97</v>
      </c>
      <c r="I173" s="4">
        <v>6</v>
      </c>
      <c r="L173" s="4">
        <v>4</v>
      </c>
      <c r="M173" s="4" t="s">
        <v>995</v>
      </c>
      <c r="N173" s="4" t="s">
        <v>996</v>
      </c>
      <c r="T173" s="4" t="s">
        <v>10575</v>
      </c>
      <c r="U173" s="4" t="s">
        <v>513</v>
      </c>
      <c r="V173" s="4" t="s">
        <v>514</v>
      </c>
      <c r="W173" s="4" t="s">
        <v>544</v>
      </c>
      <c r="X173" s="4" t="s">
        <v>405</v>
      </c>
      <c r="Y173" s="4" t="s">
        <v>997</v>
      </c>
      <c r="Z173" s="4" t="s">
        <v>998</v>
      </c>
      <c r="AC173" s="4">
        <v>54</v>
      </c>
      <c r="AD173" s="4" t="s">
        <v>427</v>
      </c>
      <c r="AE173" s="4" t="s">
        <v>428</v>
      </c>
      <c r="AJ173" s="4" t="s">
        <v>33</v>
      </c>
      <c r="AK173" s="4" t="s">
        <v>34</v>
      </c>
      <c r="AL173" s="4" t="s">
        <v>459</v>
      </c>
      <c r="AM173" s="4" t="s">
        <v>460</v>
      </c>
      <c r="AV173" s="4" t="s">
        <v>999</v>
      </c>
      <c r="AW173" s="4" t="s">
        <v>1000</v>
      </c>
      <c r="BI173" s="4" t="s">
        <v>1001</v>
      </c>
      <c r="BJ173" s="4" t="s">
        <v>1002</v>
      </c>
      <c r="BM173" s="4" t="s">
        <v>1003</v>
      </c>
      <c r="BN173" s="4" t="s">
        <v>1004</v>
      </c>
      <c r="BQ173" s="4" t="s">
        <v>1005</v>
      </c>
      <c r="BR173" s="4" t="s">
        <v>1006</v>
      </c>
      <c r="BS173" s="4" t="s">
        <v>1007</v>
      </c>
      <c r="BT173" s="4" t="s">
        <v>1008</v>
      </c>
    </row>
    <row r="174" spans="1:72" ht="13.5" customHeight="1">
      <c r="A174" s="6" t="str">
        <f>HYPERLINK("http://kyu.snu.ac.kr/sdhj/index.jsp?type=hj/GK14618_00IM0001_012a.jpg","1789_해북촌_012a")</f>
        <v>1789_해북촌_012a</v>
      </c>
      <c r="B174" s="4">
        <v>1789</v>
      </c>
      <c r="C174" s="4" t="s">
        <v>10576</v>
      </c>
      <c r="D174" s="4" t="s">
        <v>10577</v>
      </c>
      <c r="E174" s="4">
        <v>173</v>
      </c>
      <c r="F174" s="4">
        <v>1</v>
      </c>
      <c r="G174" s="4" t="s">
        <v>96</v>
      </c>
      <c r="H174" s="4" t="s">
        <v>97</v>
      </c>
      <c r="I174" s="4">
        <v>6</v>
      </c>
      <c r="L174" s="4">
        <v>4</v>
      </c>
      <c r="M174" s="4" t="s">
        <v>995</v>
      </c>
      <c r="N174" s="4" t="s">
        <v>996</v>
      </c>
      <c r="S174" s="4" t="s">
        <v>98</v>
      </c>
      <c r="T174" s="4" t="s">
        <v>99</v>
      </c>
      <c r="W174" s="4" t="s">
        <v>76</v>
      </c>
      <c r="X174" s="4" t="s">
        <v>10578</v>
      </c>
      <c r="Y174" s="4" t="s">
        <v>400</v>
      </c>
      <c r="Z174" s="4" t="s">
        <v>401</v>
      </c>
      <c r="AC174" s="4">
        <v>52</v>
      </c>
      <c r="AD174" s="4" t="s">
        <v>127</v>
      </c>
      <c r="AE174" s="4" t="s">
        <v>128</v>
      </c>
      <c r="AJ174" s="4" t="s">
        <v>33</v>
      </c>
      <c r="AK174" s="4" t="s">
        <v>34</v>
      </c>
      <c r="AL174" s="4" t="s">
        <v>81</v>
      </c>
      <c r="AM174" s="4" t="s">
        <v>10579</v>
      </c>
      <c r="AT174" s="4" t="s">
        <v>1009</v>
      </c>
      <c r="AU174" s="4" t="s">
        <v>1010</v>
      </c>
      <c r="AV174" s="4" t="s">
        <v>1011</v>
      </c>
      <c r="AW174" s="4" t="s">
        <v>1012</v>
      </c>
      <c r="BG174" s="4" t="s">
        <v>1009</v>
      </c>
      <c r="BH174" s="4" t="s">
        <v>1010</v>
      </c>
      <c r="BI174" s="4" t="s">
        <v>1013</v>
      </c>
      <c r="BJ174" s="4" t="s">
        <v>1014</v>
      </c>
      <c r="BK174" s="4" t="s">
        <v>1009</v>
      </c>
      <c r="BL174" s="4" t="s">
        <v>1010</v>
      </c>
      <c r="BM174" s="4" t="s">
        <v>1015</v>
      </c>
      <c r="BN174" s="4" t="s">
        <v>1016</v>
      </c>
      <c r="BQ174" s="4" t="s">
        <v>1017</v>
      </c>
      <c r="BR174" s="4" t="s">
        <v>1018</v>
      </c>
      <c r="BS174" s="4" t="s">
        <v>268</v>
      </c>
      <c r="BT174" s="4" t="s">
        <v>269</v>
      </c>
    </row>
    <row r="175" spans="1:72" ht="13.5" customHeight="1">
      <c r="A175" s="6" t="str">
        <f>HYPERLINK("http://kyu.snu.ac.kr/sdhj/index.jsp?type=hj/GK14618_00IM0001_012a.jpg","1789_해북촌_012a")</f>
        <v>1789_해북촌_012a</v>
      </c>
      <c r="B175" s="4">
        <v>1789</v>
      </c>
      <c r="C175" s="4" t="s">
        <v>10454</v>
      </c>
      <c r="D175" s="4" t="s">
        <v>10455</v>
      </c>
      <c r="E175" s="4">
        <v>174</v>
      </c>
      <c r="F175" s="4">
        <v>1</v>
      </c>
      <c r="G175" s="4" t="s">
        <v>96</v>
      </c>
      <c r="H175" s="4" t="s">
        <v>97</v>
      </c>
      <c r="I175" s="4">
        <v>6</v>
      </c>
      <c r="L175" s="4">
        <v>4</v>
      </c>
      <c r="M175" s="4" t="s">
        <v>995</v>
      </c>
      <c r="N175" s="4" t="s">
        <v>996</v>
      </c>
      <c r="S175" s="4" t="s">
        <v>215</v>
      </c>
      <c r="T175" s="4" t="s">
        <v>216</v>
      </c>
      <c r="W175" s="4" t="s">
        <v>1019</v>
      </c>
      <c r="X175" s="4" t="s">
        <v>1020</v>
      </c>
      <c r="Y175" s="4" t="s">
        <v>400</v>
      </c>
      <c r="Z175" s="4" t="s">
        <v>401</v>
      </c>
      <c r="AC175" s="4">
        <v>81</v>
      </c>
      <c r="AD175" s="4" t="s">
        <v>402</v>
      </c>
      <c r="AE175" s="4" t="s">
        <v>403</v>
      </c>
    </row>
    <row r="176" spans="1:72" ht="13.5" customHeight="1">
      <c r="A176" s="6" t="str">
        <f>HYPERLINK("http://kyu.snu.ac.kr/sdhj/index.jsp?type=hj/GK14618_00IM0001_012a.jpg","1789_해북촌_012a")</f>
        <v>1789_해북촌_012a</v>
      </c>
      <c r="B176" s="4">
        <v>1789</v>
      </c>
      <c r="C176" s="4" t="s">
        <v>10580</v>
      </c>
      <c r="D176" s="4" t="s">
        <v>10581</v>
      </c>
      <c r="E176" s="4">
        <v>175</v>
      </c>
      <c r="F176" s="4">
        <v>1</v>
      </c>
      <c r="G176" s="4" t="s">
        <v>96</v>
      </c>
      <c r="H176" s="4" t="s">
        <v>97</v>
      </c>
      <c r="I176" s="4">
        <v>6</v>
      </c>
      <c r="L176" s="4">
        <v>4</v>
      </c>
      <c r="M176" s="4" t="s">
        <v>995</v>
      </c>
      <c r="N176" s="4" t="s">
        <v>996</v>
      </c>
      <c r="S176" s="4" t="s">
        <v>834</v>
      </c>
      <c r="T176" s="4" t="s">
        <v>835</v>
      </c>
      <c r="AF176" s="4" t="s">
        <v>534</v>
      </c>
      <c r="AG176" s="4" t="s">
        <v>535</v>
      </c>
    </row>
    <row r="177" spans="1:72" ht="13.5" customHeight="1">
      <c r="A177" s="6" t="str">
        <f>HYPERLINK("http://kyu.snu.ac.kr/sdhj/index.jsp?type=hj/GK14618_00IM0001_012a.jpg","1789_해북촌_012a")</f>
        <v>1789_해북촌_012a</v>
      </c>
      <c r="B177" s="4">
        <v>1789</v>
      </c>
      <c r="C177" s="4" t="s">
        <v>10580</v>
      </c>
      <c r="D177" s="4" t="s">
        <v>10581</v>
      </c>
      <c r="E177" s="4">
        <v>176</v>
      </c>
      <c r="F177" s="4">
        <v>1</v>
      </c>
      <c r="G177" s="4" t="s">
        <v>96</v>
      </c>
      <c r="H177" s="4" t="s">
        <v>97</v>
      </c>
      <c r="I177" s="4">
        <v>6</v>
      </c>
      <c r="L177" s="4">
        <v>4</v>
      </c>
      <c r="M177" s="4" t="s">
        <v>995</v>
      </c>
      <c r="N177" s="4" t="s">
        <v>996</v>
      </c>
      <c r="S177" s="4" t="s">
        <v>240</v>
      </c>
      <c r="T177" s="4" t="s">
        <v>241</v>
      </c>
      <c r="AC177" s="4">
        <v>17</v>
      </c>
      <c r="AD177" s="4" t="s">
        <v>358</v>
      </c>
      <c r="AE177" s="4" t="s">
        <v>359</v>
      </c>
    </row>
    <row r="178" spans="1:72" ht="13.5" customHeight="1">
      <c r="A178" s="6" t="str">
        <f>HYPERLINK("http://kyu.snu.ac.kr/sdhj/index.jsp?type=hj/GK14618_00IM0001_012a.jpg","1789_해북촌_012a")</f>
        <v>1789_해북촌_012a</v>
      </c>
      <c r="B178" s="4">
        <v>1789</v>
      </c>
      <c r="C178" s="4" t="s">
        <v>10580</v>
      </c>
      <c r="D178" s="4" t="s">
        <v>10581</v>
      </c>
      <c r="E178" s="4">
        <v>177</v>
      </c>
      <c r="F178" s="4">
        <v>1</v>
      </c>
      <c r="G178" s="4" t="s">
        <v>96</v>
      </c>
      <c r="H178" s="4" t="s">
        <v>97</v>
      </c>
      <c r="I178" s="4">
        <v>6</v>
      </c>
      <c r="L178" s="4">
        <v>4</v>
      </c>
      <c r="M178" s="4" t="s">
        <v>995</v>
      </c>
      <c r="N178" s="4" t="s">
        <v>996</v>
      </c>
      <c r="S178" s="4" t="s">
        <v>240</v>
      </c>
      <c r="T178" s="4" t="s">
        <v>241</v>
      </c>
      <c r="AC178" s="4">
        <v>15</v>
      </c>
      <c r="AD178" s="4" t="s">
        <v>79</v>
      </c>
      <c r="AE178" s="4" t="s">
        <v>80</v>
      </c>
      <c r="AF178" s="4" t="s">
        <v>162</v>
      </c>
      <c r="AG178" s="4" t="s">
        <v>163</v>
      </c>
    </row>
    <row r="179" spans="1:72" ht="13.5" customHeight="1">
      <c r="A179" s="6" t="str">
        <f>HYPERLINK("http://kyu.snu.ac.kr/sdhj/index.jsp?type=hj/GK14618_00IM0001_012a.jpg","1789_해북촌_012a")</f>
        <v>1789_해북촌_012a</v>
      </c>
      <c r="B179" s="4">
        <v>1789</v>
      </c>
      <c r="C179" s="4" t="s">
        <v>10580</v>
      </c>
      <c r="D179" s="4" t="s">
        <v>10581</v>
      </c>
      <c r="E179" s="4">
        <v>178</v>
      </c>
      <c r="F179" s="4">
        <v>1</v>
      </c>
      <c r="G179" s="4" t="s">
        <v>96</v>
      </c>
      <c r="H179" s="4" t="s">
        <v>97</v>
      </c>
      <c r="I179" s="4">
        <v>6</v>
      </c>
      <c r="L179" s="4">
        <v>5</v>
      </c>
      <c r="M179" s="4" t="s">
        <v>1021</v>
      </c>
      <c r="N179" s="4" t="s">
        <v>1022</v>
      </c>
      <c r="T179" s="4" t="s">
        <v>10214</v>
      </c>
      <c r="U179" s="4" t="s">
        <v>74</v>
      </c>
      <c r="V179" s="4" t="s">
        <v>75</v>
      </c>
      <c r="W179" s="4" t="s">
        <v>597</v>
      </c>
      <c r="X179" s="4" t="s">
        <v>598</v>
      </c>
      <c r="Y179" s="4" t="s">
        <v>1023</v>
      </c>
      <c r="Z179" s="4" t="s">
        <v>1024</v>
      </c>
      <c r="AC179" s="4">
        <v>54</v>
      </c>
      <c r="AD179" s="4" t="s">
        <v>427</v>
      </c>
      <c r="AE179" s="4" t="s">
        <v>428</v>
      </c>
      <c r="AJ179" s="4" t="s">
        <v>33</v>
      </c>
      <c r="AK179" s="4" t="s">
        <v>34</v>
      </c>
      <c r="AL179" s="4" t="s">
        <v>459</v>
      </c>
      <c r="AM179" s="4" t="s">
        <v>460</v>
      </c>
      <c r="AT179" s="4" t="s">
        <v>82</v>
      </c>
      <c r="AU179" s="4" t="s">
        <v>83</v>
      </c>
      <c r="AV179" s="4" t="s">
        <v>1025</v>
      </c>
      <c r="AW179" s="4" t="s">
        <v>1026</v>
      </c>
      <c r="BG179" s="4" t="s">
        <v>82</v>
      </c>
      <c r="BH179" s="4" t="s">
        <v>83</v>
      </c>
      <c r="BI179" s="4" t="s">
        <v>1027</v>
      </c>
      <c r="BJ179" s="4" t="s">
        <v>1028</v>
      </c>
      <c r="BK179" s="4" t="s">
        <v>82</v>
      </c>
      <c r="BL179" s="4" t="s">
        <v>83</v>
      </c>
      <c r="BM179" s="4" t="s">
        <v>1029</v>
      </c>
      <c r="BN179" s="4" t="s">
        <v>1030</v>
      </c>
      <c r="BO179" s="4" t="s">
        <v>82</v>
      </c>
      <c r="BP179" s="4" t="s">
        <v>83</v>
      </c>
      <c r="BQ179" s="4" t="s">
        <v>1031</v>
      </c>
      <c r="BR179" s="4" t="s">
        <v>10582</v>
      </c>
      <c r="BS179" s="4" t="s">
        <v>81</v>
      </c>
      <c r="BT179" s="4" t="s">
        <v>10583</v>
      </c>
    </row>
    <row r="180" spans="1:72" ht="13.5" customHeight="1">
      <c r="A180" s="6" t="str">
        <f>HYPERLINK("http://kyu.snu.ac.kr/sdhj/index.jsp?type=hj/GK14618_00IM0001_012a.jpg","1789_해북촌_012a")</f>
        <v>1789_해북촌_012a</v>
      </c>
      <c r="B180" s="4">
        <v>1789</v>
      </c>
      <c r="C180" s="4" t="s">
        <v>10584</v>
      </c>
      <c r="D180" s="4" t="s">
        <v>10585</v>
      </c>
      <c r="E180" s="4">
        <v>179</v>
      </c>
      <c r="F180" s="4">
        <v>1</v>
      </c>
      <c r="G180" s="4" t="s">
        <v>96</v>
      </c>
      <c r="H180" s="4" t="s">
        <v>97</v>
      </c>
      <c r="I180" s="4">
        <v>6</v>
      </c>
      <c r="L180" s="4">
        <v>5</v>
      </c>
      <c r="M180" s="4" t="s">
        <v>1021</v>
      </c>
      <c r="N180" s="4" t="s">
        <v>1022</v>
      </c>
      <c r="S180" s="4" t="s">
        <v>98</v>
      </c>
      <c r="T180" s="4" t="s">
        <v>99</v>
      </c>
      <c r="W180" s="4" t="s">
        <v>408</v>
      </c>
      <c r="X180" s="4" t="s">
        <v>10586</v>
      </c>
      <c r="Y180" s="4" t="s">
        <v>102</v>
      </c>
      <c r="Z180" s="4" t="s">
        <v>103</v>
      </c>
      <c r="AC180" s="4">
        <v>53</v>
      </c>
      <c r="AD180" s="4" t="s">
        <v>948</v>
      </c>
      <c r="AE180" s="4" t="s">
        <v>949</v>
      </c>
      <c r="AJ180" s="4" t="s">
        <v>106</v>
      </c>
      <c r="AK180" s="4" t="s">
        <v>107</v>
      </c>
      <c r="AL180" s="4" t="s">
        <v>790</v>
      </c>
      <c r="AM180" s="4" t="s">
        <v>791</v>
      </c>
      <c r="AT180" s="4" t="s">
        <v>82</v>
      </c>
      <c r="AU180" s="4" t="s">
        <v>83</v>
      </c>
      <c r="AV180" s="4" t="s">
        <v>1032</v>
      </c>
      <c r="AW180" s="4" t="s">
        <v>1033</v>
      </c>
      <c r="BG180" s="4" t="s">
        <v>82</v>
      </c>
      <c r="BH180" s="4" t="s">
        <v>83</v>
      </c>
      <c r="BI180" s="4" t="s">
        <v>1034</v>
      </c>
      <c r="BJ180" s="4" t="s">
        <v>1035</v>
      </c>
      <c r="BK180" s="4" t="s">
        <v>1036</v>
      </c>
      <c r="BL180" s="4" t="s">
        <v>1037</v>
      </c>
      <c r="BM180" s="4" t="s">
        <v>1038</v>
      </c>
      <c r="BN180" s="4" t="s">
        <v>1039</v>
      </c>
      <c r="BO180" s="4" t="s">
        <v>82</v>
      </c>
      <c r="BP180" s="4" t="s">
        <v>83</v>
      </c>
      <c r="BQ180" s="4" t="s">
        <v>1040</v>
      </c>
      <c r="BR180" s="4" t="s">
        <v>10587</v>
      </c>
      <c r="BS180" s="4" t="s">
        <v>171</v>
      </c>
      <c r="BT180" s="4" t="s">
        <v>172</v>
      </c>
    </row>
    <row r="181" spans="1:72" ht="13.5" customHeight="1">
      <c r="A181" s="6" t="str">
        <f>HYPERLINK("http://kyu.snu.ac.kr/sdhj/index.jsp?type=hj/GK14618_00IM0001_012a.jpg","1789_해북촌_012a")</f>
        <v>1789_해북촌_012a</v>
      </c>
      <c r="B181" s="4">
        <v>1789</v>
      </c>
      <c r="C181" s="4" t="s">
        <v>10588</v>
      </c>
      <c r="D181" s="4" t="s">
        <v>10589</v>
      </c>
      <c r="E181" s="4">
        <v>180</v>
      </c>
      <c r="F181" s="4">
        <v>1</v>
      </c>
      <c r="G181" s="4" t="s">
        <v>96</v>
      </c>
      <c r="H181" s="4" t="s">
        <v>97</v>
      </c>
      <c r="I181" s="4">
        <v>6</v>
      </c>
      <c r="L181" s="4">
        <v>5</v>
      </c>
      <c r="M181" s="4" t="s">
        <v>1021</v>
      </c>
      <c r="N181" s="4" t="s">
        <v>1022</v>
      </c>
      <c r="T181" s="4" t="s">
        <v>10590</v>
      </c>
      <c r="U181" s="4" t="s">
        <v>119</v>
      </c>
      <c r="V181" s="4" t="s">
        <v>120</v>
      </c>
      <c r="Y181" s="4" t="s">
        <v>1041</v>
      </c>
      <c r="Z181" s="4" t="s">
        <v>1042</v>
      </c>
      <c r="AC181" s="4">
        <v>55</v>
      </c>
      <c r="AD181" s="4" t="s">
        <v>1043</v>
      </c>
      <c r="AE181" s="4" t="s">
        <v>1044</v>
      </c>
    </row>
    <row r="182" spans="1:72" ht="13.5" customHeight="1">
      <c r="A182" s="6" t="str">
        <f>HYPERLINK("http://kyu.snu.ac.kr/sdhj/index.jsp?type=hj/GK14618_00IM0001_012a.jpg","1789_해북촌_012a")</f>
        <v>1789_해북촌_012a</v>
      </c>
      <c r="B182" s="4">
        <v>1789</v>
      </c>
      <c r="C182" s="4" t="s">
        <v>10453</v>
      </c>
      <c r="D182" s="4" t="s">
        <v>10202</v>
      </c>
      <c r="E182" s="4">
        <v>181</v>
      </c>
      <c r="F182" s="4">
        <v>1</v>
      </c>
      <c r="G182" s="4" t="s">
        <v>96</v>
      </c>
      <c r="H182" s="4" t="s">
        <v>97</v>
      </c>
      <c r="I182" s="4">
        <v>7</v>
      </c>
      <c r="J182" s="4" t="s">
        <v>1045</v>
      </c>
      <c r="K182" s="4" t="s">
        <v>1046</v>
      </c>
      <c r="L182" s="4">
        <v>1</v>
      </c>
      <c r="M182" s="4" t="s">
        <v>1047</v>
      </c>
      <c r="N182" s="4" t="s">
        <v>1048</v>
      </c>
      <c r="T182" s="4" t="s">
        <v>10591</v>
      </c>
      <c r="U182" s="4" t="s">
        <v>74</v>
      </c>
      <c r="V182" s="4" t="s">
        <v>75</v>
      </c>
      <c r="W182" s="4" t="s">
        <v>337</v>
      </c>
      <c r="X182" s="4" t="s">
        <v>338</v>
      </c>
      <c r="Y182" s="4" t="s">
        <v>1049</v>
      </c>
      <c r="Z182" s="4" t="s">
        <v>1050</v>
      </c>
      <c r="AC182" s="4">
        <v>46</v>
      </c>
      <c r="AD182" s="4" t="s">
        <v>221</v>
      </c>
      <c r="AE182" s="4" t="s">
        <v>222</v>
      </c>
      <c r="AJ182" s="4" t="s">
        <v>33</v>
      </c>
      <c r="AK182" s="4" t="s">
        <v>34</v>
      </c>
      <c r="AL182" s="4" t="s">
        <v>429</v>
      </c>
      <c r="AM182" s="4" t="s">
        <v>430</v>
      </c>
      <c r="AT182" s="4" t="s">
        <v>82</v>
      </c>
      <c r="AU182" s="4" t="s">
        <v>83</v>
      </c>
      <c r="AV182" s="4" t="s">
        <v>1051</v>
      </c>
      <c r="AW182" s="4" t="s">
        <v>1052</v>
      </c>
      <c r="BG182" s="4" t="s">
        <v>82</v>
      </c>
      <c r="BH182" s="4" t="s">
        <v>83</v>
      </c>
      <c r="BI182" s="4" t="s">
        <v>1053</v>
      </c>
      <c r="BJ182" s="4" t="s">
        <v>1054</v>
      </c>
      <c r="BK182" s="4" t="s">
        <v>82</v>
      </c>
      <c r="BL182" s="4" t="s">
        <v>83</v>
      </c>
      <c r="BM182" s="4" t="s">
        <v>1055</v>
      </c>
      <c r="BN182" s="4" t="s">
        <v>1056</v>
      </c>
      <c r="BO182" s="4" t="s">
        <v>82</v>
      </c>
      <c r="BP182" s="4" t="s">
        <v>83</v>
      </c>
      <c r="BQ182" s="4" t="s">
        <v>1057</v>
      </c>
      <c r="BR182" s="4" t="s">
        <v>1058</v>
      </c>
      <c r="BS182" s="4" t="s">
        <v>268</v>
      </c>
      <c r="BT182" s="4" t="s">
        <v>269</v>
      </c>
    </row>
    <row r="183" spans="1:72" ht="13.5" customHeight="1">
      <c r="A183" s="6" t="str">
        <f>HYPERLINK("http://kyu.snu.ac.kr/sdhj/index.jsp?type=hj/GK14618_00IM0001_012a.jpg","1789_해북촌_012a")</f>
        <v>1789_해북촌_012a</v>
      </c>
      <c r="B183" s="4">
        <v>1789</v>
      </c>
      <c r="C183" s="4" t="s">
        <v>10592</v>
      </c>
      <c r="D183" s="4" t="s">
        <v>10593</v>
      </c>
      <c r="E183" s="4">
        <v>182</v>
      </c>
      <c r="F183" s="4">
        <v>1</v>
      </c>
      <c r="G183" s="4" t="s">
        <v>96</v>
      </c>
      <c r="H183" s="4" t="s">
        <v>97</v>
      </c>
      <c r="I183" s="4">
        <v>7</v>
      </c>
      <c r="L183" s="4">
        <v>1</v>
      </c>
      <c r="M183" s="4" t="s">
        <v>1047</v>
      </c>
      <c r="N183" s="4" t="s">
        <v>1048</v>
      </c>
      <c r="S183" s="4" t="s">
        <v>98</v>
      </c>
      <c r="T183" s="4" t="s">
        <v>99</v>
      </c>
      <c r="W183" s="4" t="s">
        <v>408</v>
      </c>
      <c r="X183" s="4" t="s">
        <v>10594</v>
      </c>
      <c r="Y183" s="4" t="s">
        <v>102</v>
      </c>
      <c r="Z183" s="4" t="s">
        <v>103</v>
      </c>
      <c r="AC183" s="4">
        <v>48</v>
      </c>
      <c r="AD183" s="4" t="s">
        <v>325</v>
      </c>
      <c r="AE183" s="4" t="s">
        <v>326</v>
      </c>
      <c r="AJ183" s="4" t="s">
        <v>106</v>
      </c>
      <c r="AK183" s="4" t="s">
        <v>107</v>
      </c>
      <c r="AL183" s="4" t="s">
        <v>790</v>
      </c>
      <c r="AM183" s="4" t="s">
        <v>791</v>
      </c>
      <c r="AT183" s="4" t="s">
        <v>88</v>
      </c>
      <c r="AU183" s="4" t="s">
        <v>89</v>
      </c>
      <c r="AV183" s="4" t="s">
        <v>1059</v>
      </c>
      <c r="AW183" s="4" t="s">
        <v>1060</v>
      </c>
      <c r="BG183" s="4" t="s">
        <v>88</v>
      </c>
      <c r="BH183" s="4" t="s">
        <v>89</v>
      </c>
      <c r="BI183" s="4" t="s">
        <v>1061</v>
      </c>
      <c r="BJ183" s="4" t="s">
        <v>1062</v>
      </c>
      <c r="BK183" s="4" t="s">
        <v>88</v>
      </c>
      <c r="BL183" s="4" t="s">
        <v>89</v>
      </c>
      <c r="BM183" s="4" t="s">
        <v>1063</v>
      </c>
      <c r="BN183" s="4" t="s">
        <v>1064</v>
      </c>
      <c r="BO183" s="4" t="s">
        <v>82</v>
      </c>
      <c r="BP183" s="4" t="s">
        <v>83</v>
      </c>
      <c r="BQ183" s="4" t="s">
        <v>1065</v>
      </c>
      <c r="BR183" s="4" t="s">
        <v>1066</v>
      </c>
      <c r="BS183" s="4" t="s">
        <v>1067</v>
      </c>
      <c r="BT183" s="4" t="s">
        <v>1068</v>
      </c>
    </row>
    <row r="184" spans="1:72" ht="13.5" customHeight="1">
      <c r="A184" s="6" t="str">
        <f>HYPERLINK("http://kyu.snu.ac.kr/sdhj/index.jsp?type=hj/GK14618_00IM0001_012a.jpg","1789_해북촌_012a")</f>
        <v>1789_해북촌_012a</v>
      </c>
      <c r="B184" s="4">
        <v>1789</v>
      </c>
      <c r="C184" s="4" t="s">
        <v>10504</v>
      </c>
      <c r="D184" s="4" t="s">
        <v>10249</v>
      </c>
      <c r="E184" s="4">
        <v>183</v>
      </c>
      <c r="F184" s="4">
        <v>1</v>
      </c>
      <c r="G184" s="4" t="s">
        <v>96</v>
      </c>
      <c r="H184" s="4" t="s">
        <v>97</v>
      </c>
      <c r="I184" s="4">
        <v>7</v>
      </c>
      <c r="L184" s="4">
        <v>1</v>
      </c>
      <c r="M184" s="4" t="s">
        <v>1047</v>
      </c>
      <c r="N184" s="4" t="s">
        <v>1048</v>
      </c>
      <c r="S184" s="4" t="s">
        <v>234</v>
      </c>
      <c r="T184" s="4" t="s">
        <v>235</v>
      </c>
      <c r="Y184" s="4" t="s">
        <v>1069</v>
      </c>
      <c r="Z184" s="4" t="s">
        <v>1070</v>
      </c>
      <c r="AC184" s="4">
        <v>19</v>
      </c>
      <c r="AD184" s="4" t="s">
        <v>313</v>
      </c>
      <c r="AE184" s="4" t="s">
        <v>314</v>
      </c>
    </row>
    <row r="185" spans="1:72" ht="13.5" customHeight="1">
      <c r="A185" s="6" t="str">
        <f>HYPERLINK("http://kyu.snu.ac.kr/sdhj/index.jsp?type=hj/GK14618_00IM0001_012a.jpg","1789_해북촌_012a")</f>
        <v>1789_해북촌_012a</v>
      </c>
      <c r="B185" s="4">
        <v>1789</v>
      </c>
      <c r="C185" s="4" t="s">
        <v>10595</v>
      </c>
      <c r="D185" s="4" t="s">
        <v>10596</v>
      </c>
      <c r="E185" s="4">
        <v>184</v>
      </c>
      <c r="F185" s="4">
        <v>1</v>
      </c>
      <c r="G185" s="4" t="s">
        <v>96</v>
      </c>
      <c r="H185" s="4" t="s">
        <v>97</v>
      </c>
      <c r="I185" s="4">
        <v>7</v>
      </c>
      <c r="L185" s="4">
        <v>1</v>
      </c>
      <c r="M185" s="4" t="s">
        <v>1047</v>
      </c>
      <c r="N185" s="4" t="s">
        <v>1048</v>
      </c>
      <c r="T185" s="4" t="s">
        <v>10597</v>
      </c>
      <c r="U185" s="4" t="s">
        <v>119</v>
      </c>
      <c r="V185" s="4" t="s">
        <v>120</v>
      </c>
      <c r="Y185" s="4" t="s">
        <v>662</v>
      </c>
      <c r="Z185" s="4" t="s">
        <v>663</v>
      </c>
      <c r="AD185" s="4" t="s">
        <v>364</v>
      </c>
      <c r="AE185" s="4" t="s">
        <v>365</v>
      </c>
      <c r="AG185" s="4" t="s">
        <v>10598</v>
      </c>
    </row>
    <row r="186" spans="1:72" ht="13.5" customHeight="1">
      <c r="A186" s="6" t="str">
        <f>HYPERLINK("http://kyu.snu.ac.kr/sdhj/index.jsp?type=hj/GK14618_00IM0001_012a.jpg","1789_해북촌_012a")</f>
        <v>1789_해북촌_012a</v>
      </c>
      <c r="B186" s="4">
        <v>1789</v>
      </c>
      <c r="C186" s="4" t="s">
        <v>10595</v>
      </c>
      <c r="D186" s="4" t="s">
        <v>10596</v>
      </c>
      <c r="E186" s="4">
        <v>185</v>
      </c>
      <c r="F186" s="4">
        <v>1</v>
      </c>
      <c r="G186" s="4" t="s">
        <v>96</v>
      </c>
      <c r="H186" s="4" t="s">
        <v>97</v>
      </c>
      <c r="I186" s="4">
        <v>7</v>
      </c>
      <c r="L186" s="4">
        <v>1</v>
      </c>
      <c r="M186" s="4" t="s">
        <v>1047</v>
      </c>
      <c r="N186" s="4" t="s">
        <v>1048</v>
      </c>
      <c r="T186" s="4" t="s">
        <v>10597</v>
      </c>
      <c r="U186" s="4" t="s">
        <v>129</v>
      </c>
      <c r="V186" s="4" t="s">
        <v>130</v>
      </c>
      <c r="Y186" s="4" t="s">
        <v>1071</v>
      </c>
      <c r="Z186" s="4" t="s">
        <v>1072</v>
      </c>
      <c r="AD186" s="4" t="s">
        <v>317</v>
      </c>
      <c r="AE186" s="4" t="s">
        <v>10599</v>
      </c>
      <c r="AF186" s="4" t="s">
        <v>10600</v>
      </c>
      <c r="AG186" s="4" t="s">
        <v>10601</v>
      </c>
      <c r="BB186" s="4" t="s">
        <v>676</v>
      </c>
      <c r="BC186" s="4" t="s">
        <v>677</v>
      </c>
      <c r="BF186" s="4" t="s">
        <v>10602</v>
      </c>
    </row>
    <row r="187" spans="1:72" ht="13.5" customHeight="1">
      <c r="A187" s="6" t="str">
        <f>HYPERLINK("http://kyu.snu.ac.kr/sdhj/index.jsp?type=hj/GK14618_00IM0001_012a.jpg","1789_해북촌_012a")</f>
        <v>1789_해북촌_012a</v>
      </c>
      <c r="B187" s="4">
        <v>1789</v>
      </c>
      <c r="C187" s="4" t="s">
        <v>10595</v>
      </c>
      <c r="D187" s="4" t="s">
        <v>10596</v>
      </c>
      <c r="E187" s="4">
        <v>186</v>
      </c>
      <c r="F187" s="4">
        <v>1</v>
      </c>
      <c r="G187" s="4" t="s">
        <v>96</v>
      </c>
      <c r="H187" s="4" t="s">
        <v>97</v>
      </c>
      <c r="I187" s="4">
        <v>7</v>
      </c>
      <c r="L187" s="4">
        <v>1</v>
      </c>
      <c r="M187" s="4" t="s">
        <v>1047</v>
      </c>
      <c r="N187" s="4" t="s">
        <v>1048</v>
      </c>
      <c r="T187" s="4" t="s">
        <v>10597</v>
      </c>
      <c r="U187" s="4" t="s">
        <v>119</v>
      </c>
      <c r="V187" s="4" t="s">
        <v>120</v>
      </c>
      <c r="Y187" s="4" t="s">
        <v>1073</v>
      </c>
      <c r="Z187" s="4" t="s">
        <v>1074</v>
      </c>
      <c r="AC187" s="4">
        <v>45</v>
      </c>
      <c r="AD187" s="4" t="s">
        <v>339</v>
      </c>
      <c r="AE187" s="4" t="s">
        <v>340</v>
      </c>
    </row>
    <row r="188" spans="1:72" ht="13.5" customHeight="1">
      <c r="A188" s="6" t="str">
        <f>HYPERLINK("http://kyu.snu.ac.kr/sdhj/index.jsp?type=hj/GK14618_00IM0001_012a.jpg","1789_해북촌_012a")</f>
        <v>1789_해북촌_012a</v>
      </c>
      <c r="B188" s="4">
        <v>1789</v>
      </c>
      <c r="C188" s="4" t="s">
        <v>10595</v>
      </c>
      <c r="D188" s="4" t="s">
        <v>10596</v>
      </c>
      <c r="E188" s="4">
        <v>187</v>
      </c>
      <c r="F188" s="4">
        <v>1</v>
      </c>
      <c r="G188" s="4" t="s">
        <v>96</v>
      </c>
      <c r="H188" s="4" t="s">
        <v>97</v>
      </c>
      <c r="I188" s="4">
        <v>7</v>
      </c>
      <c r="L188" s="4">
        <v>1</v>
      </c>
      <c r="M188" s="4" t="s">
        <v>1047</v>
      </c>
      <c r="N188" s="4" t="s">
        <v>1048</v>
      </c>
      <c r="T188" s="4" t="s">
        <v>10597</v>
      </c>
      <c r="U188" s="4" t="s">
        <v>119</v>
      </c>
      <c r="V188" s="4" t="s">
        <v>120</v>
      </c>
      <c r="Y188" s="4" t="s">
        <v>1075</v>
      </c>
      <c r="Z188" s="4" t="s">
        <v>1076</v>
      </c>
      <c r="AC188" s="4">
        <v>69</v>
      </c>
      <c r="AD188" s="4" t="s">
        <v>384</v>
      </c>
      <c r="AE188" s="4" t="s">
        <v>385</v>
      </c>
    </row>
    <row r="189" spans="1:72" ht="13.5" customHeight="1">
      <c r="A189" s="6" t="str">
        <f>HYPERLINK("http://kyu.snu.ac.kr/sdhj/index.jsp?type=hj/GK14618_00IM0001_012a.jpg","1789_해북촌_012a")</f>
        <v>1789_해북촌_012a</v>
      </c>
      <c r="B189" s="4">
        <v>1789</v>
      </c>
      <c r="C189" s="4" t="s">
        <v>10595</v>
      </c>
      <c r="D189" s="4" t="s">
        <v>10596</v>
      </c>
      <c r="E189" s="4">
        <v>188</v>
      </c>
      <c r="F189" s="4">
        <v>1</v>
      </c>
      <c r="G189" s="4" t="s">
        <v>96</v>
      </c>
      <c r="H189" s="4" t="s">
        <v>97</v>
      </c>
      <c r="I189" s="4">
        <v>7</v>
      </c>
      <c r="L189" s="4">
        <v>1</v>
      </c>
      <c r="M189" s="4" t="s">
        <v>1047</v>
      </c>
      <c r="N189" s="4" t="s">
        <v>1048</v>
      </c>
      <c r="T189" s="4" t="s">
        <v>10597</v>
      </c>
      <c r="U189" s="4" t="s">
        <v>119</v>
      </c>
      <c r="V189" s="4" t="s">
        <v>120</v>
      </c>
      <c r="Y189" s="4" t="s">
        <v>1077</v>
      </c>
      <c r="Z189" s="4" t="s">
        <v>10603</v>
      </c>
      <c r="AC189" s="4">
        <v>16</v>
      </c>
      <c r="AD189" s="4" t="s">
        <v>352</v>
      </c>
      <c r="AE189" s="4" t="s">
        <v>353</v>
      </c>
      <c r="AF189" s="4" t="s">
        <v>162</v>
      </c>
      <c r="AG189" s="4" t="s">
        <v>163</v>
      </c>
      <c r="BB189" s="4" t="s">
        <v>676</v>
      </c>
      <c r="BC189" s="4" t="s">
        <v>677</v>
      </c>
      <c r="BF189" s="4" t="s">
        <v>10602</v>
      </c>
    </row>
    <row r="190" spans="1:72" ht="13.5" customHeight="1">
      <c r="A190" s="6" t="str">
        <f>HYPERLINK("http://kyu.snu.ac.kr/sdhj/index.jsp?type=hj/GK14618_00IM0001_012a.jpg","1789_해북촌_012a")</f>
        <v>1789_해북촌_012a</v>
      </c>
      <c r="B190" s="4">
        <v>1789</v>
      </c>
      <c r="C190" s="4" t="s">
        <v>10595</v>
      </c>
      <c r="D190" s="4" t="s">
        <v>10596</v>
      </c>
      <c r="E190" s="4">
        <v>189</v>
      </c>
      <c r="F190" s="4">
        <v>1</v>
      </c>
      <c r="G190" s="4" t="s">
        <v>96</v>
      </c>
      <c r="H190" s="4" t="s">
        <v>97</v>
      </c>
      <c r="I190" s="4">
        <v>7</v>
      </c>
      <c r="L190" s="4">
        <v>2</v>
      </c>
      <c r="M190" s="4" t="s">
        <v>1078</v>
      </c>
      <c r="N190" s="4" t="s">
        <v>1079</v>
      </c>
      <c r="T190" s="4" t="s">
        <v>10505</v>
      </c>
      <c r="U190" s="4" t="s">
        <v>74</v>
      </c>
      <c r="V190" s="4" t="s">
        <v>75</v>
      </c>
      <c r="W190" s="4" t="s">
        <v>857</v>
      </c>
      <c r="X190" s="4" t="s">
        <v>858</v>
      </c>
      <c r="Y190" s="4" t="s">
        <v>1080</v>
      </c>
      <c r="Z190" s="4" t="s">
        <v>1081</v>
      </c>
      <c r="AC190" s="4">
        <v>49</v>
      </c>
      <c r="AD190" s="4" t="s">
        <v>748</v>
      </c>
      <c r="AE190" s="4" t="s">
        <v>749</v>
      </c>
      <c r="AJ190" s="4" t="s">
        <v>33</v>
      </c>
      <c r="AK190" s="4" t="s">
        <v>34</v>
      </c>
      <c r="AL190" s="4" t="s">
        <v>861</v>
      </c>
      <c r="AM190" s="4" t="s">
        <v>10534</v>
      </c>
      <c r="AT190" s="4" t="s">
        <v>82</v>
      </c>
      <c r="AU190" s="4" t="s">
        <v>83</v>
      </c>
      <c r="AV190" s="4" t="s">
        <v>862</v>
      </c>
      <c r="AW190" s="4" t="s">
        <v>863</v>
      </c>
      <c r="BG190" s="4" t="s">
        <v>82</v>
      </c>
      <c r="BH190" s="4" t="s">
        <v>83</v>
      </c>
      <c r="BI190" s="4" t="s">
        <v>864</v>
      </c>
      <c r="BJ190" s="4" t="s">
        <v>865</v>
      </c>
      <c r="BK190" s="4" t="s">
        <v>82</v>
      </c>
      <c r="BL190" s="4" t="s">
        <v>83</v>
      </c>
      <c r="BM190" s="4" t="s">
        <v>866</v>
      </c>
      <c r="BN190" s="4" t="s">
        <v>867</v>
      </c>
      <c r="BO190" s="4" t="s">
        <v>88</v>
      </c>
      <c r="BP190" s="4" t="s">
        <v>89</v>
      </c>
      <c r="BQ190" s="4" t="s">
        <v>868</v>
      </c>
      <c r="BR190" s="4" t="s">
        <v>869</v>
      </c>
      <c r="BS190" s="4" t="s">
        <v>870</v>
      </c>
      <c r="BT190" s="4" t="s">
        <v>871</v>
      </c>
    </row>
    <row r="191" spans="1:72" ht="13.5" customHeight="1">
      <c r="A191" s="6" t="str">
        <f>HYPERLINK("http://kyu.snu.ac.kr/sdhj/index.jsp?type=hj/GK14618_00IM0001_012a.jpg","1789_해북촌_012a")</f>
        <v>1789_해북촌_012a</v>
      </c>
      <c r="B191" s="4">
        <v>1789</v>
      </c>
      <c r="C191" s="4" t="s">
        <v>10535</v>
      </c>
      <c r="D191" s="4" t="s">
        <v>10536</v>
      </c>
      <c r="E191" s="4">
        <v>190</v>
      </c>
      <c r="F191" s="4">
        <v>1</v>
      </c>
      <c r="G191" s="4" t="s">
        <v>96</v>
      </c>
      <c r="H191" s="4" t="s">
        <v>97</v>
      </c>
      <c r="I191" s="4">
        <v>7</v>
      </c>
      <c r="L191" s="4">
        <v>2</v>
      </c>
      <c r="M191" s="4" t="s">
        <v>1078</v>
      </c>
      <c r="N191" s="4" t="s">
        <v>1079</v>
      </c>
      <c r="S191" s="4" t="s">
        <v>1082</v>
      </c>
      <c r="T191" s="4" t="s">
        <v>1083</v>
      </c>
      <c r="W191" s="4" t="s">
        <v>264</v>
      </c>
      <c r="X191" s="4" t="s">
        <v>265</v>
      </c>
      <c r="Y191" s="4" t="s">
        <v>20</v>
      </c>
      <c r="Z191" s="4" t="s">
        <v>21</v>
      </c>
      <c r="AF191" s="4" t="s">
        <v>123</v>
      </c>
      <c r="AG191" s="4" t="s">
        <v>124</v>
      </c>
    </row>
    <row r="192" spans="1:72" ht="13.5" customHeight="1">
      <c r="A192" s="6" t="str">
        <f>HYPERLINK("http://kyu.snu.ac.kr/sdhj/index.jsp?type=hj/GK14618_00IM0001_012a.jpg","1789_해북촌_012a")</f>
        <v>1789_해북촌_012a</v>
      </c>
      <c r="B192" s="4">
        <v>1789</v>
      </c>
      <c r="C192" s="4" t="s">
        <v>10513</v>
      </c>
      <c r="D192" s="4" t="s">
        <v>10514</v>
      </c>
      <c r="E192" s="4">
        <v>191</v>
      </c>
      <c r="F192" s="4">
        <v>1</v>
      </c>
      <c r="G192" s="4" t="s">
        <v>96</v>
      </c>
      <c r="H192" s="4" t="s">
        <v>97</v>
      </c>
      <c r="I192" s="4">
        <v>7</v>
      </c>
      <c r="L192" s="4">
        <v>2</v>
      </c>
      <c r="M192" s="4" t="s">
        <v>1078</v>
      </c>
      <c r="N192" s="4" t="s">
        <v>1079</v>
      </c>
      <c r="S192" s="4" t="s">
        <v>234</v>
      </c>
      <c r="T192" s="4" t="s">
        <v>235</v>
      </c>
      <c r="Y192" s="4" t="s">
        <v>1084</v>
      </c>
      <c r="Z192" s="4" t="s">
        <v>1085</v>
      </c>
      <c r="AC192" s="4">
        <v>17</v>
      </c>
      <c r="AD192" s="4" t="s">
        <v>358</v>
      </c>
      <c r="AE192" s="4" t="s">
        <v>359</v>
      </c>
    </row>
    <row r="193" spans="1:72" ht="13.5" customHeight="1">
      <c r="A193" s="6" t="str">
        <f>HYPERLINK("http://kyu.snu.ac.kr/sdhj/index.jsp?type=hj/GK14618_00IM0001_012a.jpg","1789_해북촌_012a")</f>
        <v>1789_해북촌_012a</v>
      </c>
      <c r="B193" s="4">
        <v>1789</v>
      </c>
      <c r="C193" s="4" t="s">
        <v>10513</v>
      </c>
      <c r="D193" s="4" t="s">
        <v>10514</v>
      </c>
      <c r="E193" s="4">
        <v>192</v>
      </c>
      <c r="F193" s="4">
        <v>1</v>
      </c>
      <c r="G193" s="4" t="s">
        <v>96</v>
      </c>
      <c r="H193" s="4" t="s">
        <v>97</v>
      </c>
      <c r="I193" s="4">
        <v>7</v>
      </c>
      <c r="L193" s="4">
        <v>2</v>
      </c>
      <c r="M193" s="4" t="s">
        <v>1078</v>
      </c>
      <c r="N193" s="4" t="s">
        <v>1079</v>
      </c>
      <c r="T193" s="4" t="s">
        <v>10512</v>
      </c>
      <c r="U193" s="4" t="s">
        <v>119</v>
      </c>
      <c r="V193" s="4" t="s">
        <v>120</v>
      </c>
      <c r="Y193" s="4" t="s">
        <v>1086</v>
      </c>
      <c r="Z193" s="4" t="s">
        <v>1087</v>
      </c>
      <c r="AC193" s="4">
        <v>45</v>
      </c>
      <c r="AD193" s="4" t="s">
        <v>402</v>
      </c>
      <c r="AE193" s="4" t="s">
        <v>403</v>
      </c>
    </row>
    <row r="194" spans="1:72" ht="13.5" customHeight="1">
      <c r="A194" s="6" t="str">
        <f>HYPERLINK("http://kyu.snu.ac.kr/sdhj/index.jsp?type=hj/GK14618_00IM0001_012b.jpg","1789_해북촌_012b")</f>
        <v>1789_해북촌_012b</v>
      </c>
      <c r="B194" s="4">
        <v>1789</v>
      </c>
      <c r="C194" s="4" t="s">
        <v>10513</v>
      </c>
      <c r="D194" s="4" t="s">
        <v>10514</v>
      </c>
      <c r="E194" s="4">
        <v>193</v>
      </c>
      <c r="F194" s="4">
        <v>1</v>
      </c>
      <c r="G194" s="4" t="s">
        <v>96</v>
      </c>
      <c r="H194" s="4" t="s">
        <v>97</v>
      </c>
      <c r="I194" s="4">
        <v>7</v>
      </c>
      <c r="L194" s="4">
        <v>3</v>
      </c>
      <c r="M194" s="4" t="s">
        <v>1088</v>
      </c>
      <c r="N194" s="4" t="s">
        <v>1046</v>
      </c>
      <c r="T194" s="4" t="s">
        <v>10591</v>
      </c>
      <c r="U194" s="4" t="s">
        <v>388</v>
      </c>
      <c r="V194" s="4" t="s">
        <v>389</v>
      </c>
      <c r="W194" s="4" t="s">
        <v>264</v>
      </c>
      <c r="X194" s="4" t="s">
        <v>265</v>
      </c>
      <c r="Y194" s="4" t="s">
        <v>1089</v>
      </c>
      <c r="Z194" s="4" t="s">
        <v>1090</v>
      </c>
      <c r="AC194" s="4">
        <v>35</v>
      </c>
      <c r="AD194" s="4" t="s">
        <v>251</v>
      </c>
      <c r="AE194" s="4" t="s">
        <v>252</v>
      </c>
      <c r="AJ194" s="4" t="s">
        <v>33</v>
      </c>
      <c r="AK194" s="4" t="s">
        <v>34</v>
      </c>
      <c r="AL194" s="4" t="s">
        <v>268</v>
      </c>
      <c r="AM194" s="4" t="s">
        <v>269</v>
      </c>
      <c r="AT194" s="4" t="s">
        <v>388</v>
      </c>
      <c r="AU194" s="4" t="s">
        <v>389</v>
      </c>
      <c r="AV194" s="4" t="s">
        <v>1027</v>
      </c>
      <c r="AW194" s="4" t="s">
        <v>1028</v>
      </c>
      <c r="BG194" s="4" t="s">
        <v>388</v>
      </c>
      <c r="BH194" s="4" t="s">
        <v>389</v>
      </c>
      <c r="BI194" s="4" t="s">
        <v>1091</v>
      </c>
      <c r="BJ194" s="4" t="s">
        <v>1092</v>
      </c>
      <c r="BK194" s="4" t="s">
        <v>388</v>
      </c>
      <c r="BL194" s="4" t="s">
        <v>389</v>
      </c>
      <c r="BM194" s="4" t="s">
        <v>1093</v>
      </c>
      <c r="BN194" s="4" t="s">
        <v>1094</v>
      </c>
      <c r="BO194" s="4" t="s">
        <v>331</v>
      </c>
      <c r="BP194" s="4" t="s">
        <v>332</v>
      </c>
      <c r="BQ194" s="4" t="s">
        <v>1095</v>
      </c>
      <c r="BR194" s="4" t="s">
        <v>1096</v>
      </c>
      <c r="BS194" s="4" t="s">
        <v>268</v>
      </c>
      <c r="BT194" s="4" t="s">
        <v>269</v>
      </c>
    </row>
    <row r="195" spans="1:72" ht="13.5" customHeight="1">
      <c r="A195" s="6" t="str">
        <f>HYPERLINK("http://kyu.snu.ac.kr/sdhj/index.jsp?type=hj/GK14618_00IM0001_012b.jpg","1789_해북촌_012b")</f>
        <v>1789_해북촌_012b</v>
      </c>
      <c r="B195" s="4">
        <v>1789</v>
      </c>
      <c r="C195" s="4" t="s">
        <v>10604</v>
      </c>
      <c r="D195" s="4" t="s">
        <v>10224</v>
      </c>
      <c r="E195" s="4">
        <v>194</v>
      </c>
      <c r="F195" s="4">
        <v>1</v>
      </c>
      <c r="G195" s="4" t="s">
        <v>96</v>
      </c>
      <c r="H195" s="4" t="s">
        <v>97</v>
      </c>
      <c r="I195" s="4">
        <v>7</v>
      </c>
      <c r="L195" s="4">
        <v>3</v>
      </c>
      <c r="M195" s="4" t="s">
        <v>1088</v>
      </c>
      <c r="N195" s="4" t="s">
        <v>1046</v>
      </c>
      <c r="S195" s="4" t="s">
        <v>98</v>
      </c>
      <c r="T195" s="4" t="s">
        <v>99</v>
      </c>
      <c r="W195" s="4" t="s">
        <v>201</v>
      </c>
      <c r="X195" s="4" t="s">
        <v>202</v>
      </c>
      <c r="Y195" s="4" t="s">
        <v>20</v>
      </c>
      <c r="Z195" s="4" t="s">
        <v>21</v>
      </c>
      <c r="AC195" s="4">
        <v>29</v>
      </c>
      <c r="AD195" s="4" t="s">
        <v>1097</v>
      </c>
      <c r="AE195" s="4" t="s">
        <v>1098</v>
      </c>
      <c r="AJ195" s="4" t="s">
        <v>33</v>
      </c>
      <c r="AK195" s="4" t="s">
        <v>34</v>
      </c>
      <c r="AL195" s="4" t="s">
        <v>142</v>
      </c>
      <c r="AM195" s="4" t="s">
        <v>143</v>
      </c>
      <c r="AT195" s="4" t="s">
        <v>388</v>
      </c>
      <c r="AU195" s="4" t="s">
        <v>389</v>
      </c>
      <c r="AV195" s="4" t="s">
        <v>728</v>
      </c>
      <c r="AW195" s="4" t="s">
        <v>729</v>
      </c>
      <c r="BG195" s="4" t="s">
        <v>388</v>
      </c>
      <c r="BH195" s="4" t="s">
        <v>389</v>
      </c>
      <c r="BI195" s="4" t="s">
        <v>292</v>
      </c>
      <c r="BJ195" s="4" t="s">
        <v>293</v>
      </c>
      <c r="BK195" s="4" t="s">
        <v>388</v>
      </c>
      <c r="BL195" s="4" t="s">
        <v>389</v>
      </c>
      <c r="BM195" s="4" t="s">
        <v>730</v>
      </c>
      <c r="BN195" s="4" t="s">
        <v>295</v>
      </c>
      <c r="BQ195" s="4" t="s">
        <v>1099</v>
      </c>
      <c r="BR195" s="4" t="s">
        <v>1100</v>
      </c>
      <c r="BS195" s="4" t="s">
        <v>268</v>
      </c>
      <c r="BT195" s="4" t="s">
        <v>269</v>
      </c>
    </row>
    <row r="196" spans="1:72" ht="13.5" customHeight="1">
      <c r="A196" s="6" t="str">
        <f>HYPERLINK("http://kyu.snu.ac.kr/sdhj/index.jsp?type=hj/GK14618_00IM0001_012b.jpg","1789_해북촌_012b")</f>
        <v>1789_해북촌_012b</v>
      </c>
      <c r="B196" s="4">
        <v>1789</v>
      </c>
      <c r="C196" s="4" t="s">
        <v>10362</v>
      </c>
      <c r="D196" s="4" t="s">
        <v>10363</v>
      </c>
      <c r="E196" s="4">
        <v>195</v>
      </c>
      <c r="F196" s="4">
        <v>1</v>
      </c>
      <c r="G196" s="4" t="s">
        <v>96</v>
      </c>
      <c r="H196" s="4" t="s">
        <v>97</v>
      </c>
      <c r="I196" s="4">
        <v>7</v>
      </c>
      <c r="L196" s="4">
        <v>3</v>
      </c>
      <c r="M196" s="4" t="s">
        <v>1088</v>
      </c>
      <c r="N196" s="4" t="s">
        <v>1046</v>
      </c>
      <c r="S196" s="4" t="s">
        <v>240</v>
      </c>
      <c r="T196" s="4" t="s">
        <v>241</v>
      </c>
      <c r="AC196" s="4">
        <v>5</v>
      </c>
      <c r="AD196" s="4" t="s">
        <v>372</v>
      </c>
      <c r="AE196" s="4" t="s">
        <v>373</v>
      </c>
      <c r="AF196" s="4" t="s">
        <v>162</v>
      </c>
      <c r="AG196" s="4" t="s">
        <v>163</v>
      </c>
    </row>
    <row r="197" spans="1:72" ht="13.5" customHeight="1">
      <c r="A197" s="6" t="str">
        <f>HYPERLINK("http://kyu.snu.ac.kr/sdhj/index.jsp?type=hj/GK14618_00IM0001_012b.jpg","1789_해북촌_012b")</f>
        <v>1789_해북촌_012b</v>
      </c>
      <c r="B197" s="4">
        <v>1789</v>
      </c>
      <c r="C197" s="4" t="s">
        <v>10595</v>
      </c>
      <c r="D197" s="4" t="s">
        <v>10596</v>
      </c>
      <c r="E197" s="4">
        <v>196</v>
      </c>
      <c r="F197" s="4">
        <v>1</v>
      </c>
      <c r="G197" s="4" t="s">
        <v>96</v>
      </c>
      <c r="H197" s="4" t="s">
        <v>97</v>
      </c>
      <c r="I197" s="4">
        <v>7</v>
      </c>
      <c r="L197" s="4">
        <v>3</v>
      </c>
      <c r="M197" s="4" t="s">
        <v>1088</v>
      </c>
      <c r="N197" s="4" t="s">
        <v>1046</v>
      </c>
      <c r="T197" s="4" t="s">
        <v>10597</v>
      </c>
      <c r="U197" s="4" t="s">
        <v>119</v>
      </c>
      <c r="V197" s="4" t="s">
        <v>120</v>
      </c>
      <c r="Y197" s="4" t="s">
        <v>1101</v>
      </c>
      <c r="Z197" s="4" t="s">
        <v>1102</v>
      </c>
      <c r="AC197" s="4">
        <v>20</v>
      </c>
      <c r="AD197" s="4" t="s">
        <v>185</v>
      </c>
      <c r="AE197" s="4" t="s">
        <v>186</v>
      </c>
    </row>
    <row r="198" spans="1:72" ht="13.5" customHeight="1">
      <c r="A198" s="6" t="str">
        <f>HYPERLINK("http://kyu.snu.ac.kr/sdhj/index.jsp?type=hj/GK14618_00IM0001_012b.jpg","1789_해북촌_012b")</f>
        <v>1789_해북촌_012b</v>
      </c>
      <c r="B198" s="4">
        <v>1789</v>
      </c>
      <c r="C198" s="4" t="s">
        <v>10595</v>
      </c>
      <c r="D198" s="4" t="s">
        <v>10596</v>
      </c>
      <c r="E198" s="4">
        <v>197</v>
      </c>
      <c r="F198" s="4">
        <v>1</v>
      </c>
      <c r="G198" s="4" t="s">
        <v>96</v>
      </c>
      <c r="H198" s="4" t="s">
        <v>97</v>
      </c>
      <c r="I198" s="4">
        <v>7</v>
      </c>
      <c r="L198" s="4">
        <v>4</v>
      </c>
      <c r="M198" s="4" t="s">
        <v>1103</v>
      </c>
      <c r="N198" s="4" t="s">
        <v>1104</v>
      </c>
      <c r="T198" s="4" t="s">
        <v>10262</v>
      </c>
      <c r="U198" s="4" t="s">
        <v>74</v>
      </c>
      <c r="V198" s="4" t="s">
        <v>75</v>
      </c>
      <c r="W198" s="4" t="s">
        <v>503</v>
      </c>
      <c r="X198" s="4" t="s">
        <v>504</v>
      </c>
      <c r="Y198" s="4" t="s">
        <v>1105</v>
      </c>
      <c r="Z198" s="4" t="s">
        <v>1106</v>
      </c>
      <c r="AC198" s="4">
        <v>52</v>
      </c>
      <c r="AD198" s="4" t="s">
        <v>127</v>
      </c>
      <c r="AE198" s="4" t="s">
        <v>128</v>
      </c>
      <c r="AJ198" s="4" t="s">
        <v>33</v>
      </c>
      <c r="AK198" s="4" t="s">
        <v>34</v>
      </c>
      <c r="AL198" s="4" t="s">
        <v>459</v>
      </c>
      <c r="AM198" s="4" t="s">
        <v>460</v>
      </c>
      <c r="AT198" s="4" t="s">
        <v>82</v>
      </c>
      <c r="AU198" s="4" t="s">
        <v>83</v>
      </c>
      <c r="AV198" s="4" t="s">
        <v>1107</v>
      </c>
      <c r="AW198" s="4" t="s">
        <v>1108</v>
      </c>
      <c r="BG198" s="4" t="s">
        <v>82</v>
      </c>
      <c r="BH198" s="4" t="s">
        <v>83</v>
      </c>
      <c r="BI198" s="4" t="s">
        <v>1109</v>
      </c>
      <c r="BJ198" s="4" t="s">
        <v>1110</v>
      </c>
      <c r="BK198" s="4" t="s">
        <v>1111</v>
      </c>
      <c r="BL198" s="4" t="s">
        <v>1112</v>
      </c>
      <c r="BM198" s="4" t="s">
        <v>1113</v>
      </c>
      <c r="BN198" s="4" t="s">
        <v>10605</v>
      </c>
      <c r="BO198" s="4" t="s">
        <v>82</v>
      </c>
      <c r="BP198" s="4" t="s">
        <v>83</v>
      </c>
      <c r="BQ198" s="4" t="s">
        <v>1114</v>
      </c>
      <c r="BR198" s="4" t="s">
        <v>10606</v>
      </c>
      <c r="BS198" s="4" t="s">
        <v>790</v>
      </c>
      <c r="BT198" s="4" t="s">
        <v>791</v>
      </c>
    </row>
    <row r="199" spans="1:72" ht="13.5" customHeight="1">
      <c r="A199" s="6" t="str">
        <f>HYPERLINK("http://kyu.snu.ac.kr/sdhj/index.jsp?type=hj/GK14618_00IM0001_012b.jpg","1789_해북촌_012b")</f>
        <v>1789_해북촌_012b</v>
      </c>
      <c r="B199" s="4">
        <v>1789</v>
      </c>
      <c r="C199" s="4" t="s">
        <v>10607</v>
      </c>
      <c r="D199" s="4" t="s">
        <v>10608</v>
      </c>
      <c r="E199" s="4">
        <v>198</v>
      </c>
      <c r="F199" s="4">
        <v>1</v>
      </c>
      <c r="G199" s="4" t="s">
        <v>96</v>
      </c>
      <c r="H199" s="4" t="s">
        <v>97</v>
      </c>
      <c r="I199" s="4">
        <v>7</v>
      </c>
      <c r="L199" s="4">
        <v>4</v>
      </c>
      <c r="M199" s="4" t="s">
        <v>1103</v>
      </c>
      <c r="N199" s="4" t="s">
        <v>1104</v>
      </c>
      <c r="S199" s="4" t="s">
        <v>98</v>
      </c>
      <c r="T199" s="4" t="s">
        <v>99</v>
      </c>
      <c r="W199" s="4" t="s">
        <v>1115</v>
      </c>
      <c r="X199" s="4" t="s">
        <v>101</v>
      </c>
      <c r="Y199" s="4" t="s">
        <v>102</v>
      </c>
      <c r="Z199" s="4" t="s">
        <v>103</v>
      </c>
      <c r="AC199" s="4">
        <v>54</v>
      </c>
      <c r="AD199" s="4" t="s">
        <v>427</v>
      </c>
      <c r="AE199" s="4" t="s">
        <v>428</v>
      </c>
      <c r="AJ199" s="4" t="s">
        <v>106</v>
      </c>
      <c r="AK199" s="4" t="s">
        <v>107</v>
      </c>
      <c r="AL199" s="4" t="s">
        <v>1116</v>
      </c>
      <c r="AM199" s="4" t="s">
        <v>1117</v>
      </c>
      <c r="AT199" s="4" t="s">
        <v>82</v>
      </c>
      <c r="AU199" s="4" t="s">
        <v>83</v>
      </c>
      <c r="AV199" s="4" t="s">
        <v>1118</v>
      </c>
      <c r="AW199" s="4" t="s">
        <v>1119</v>
      </c>
      <c r="BG199" s="4" t="s">
        <v>82</v>
      </c>
      <c r="BH199" s="4" t="s">
        <v>83</v>
      </c>
      <c r="BI199" s="4" t="s">
        <v>1120</v>
      </c>
      <c r="BJ199" s="4" t="s">
        <v>1121</v>
      </c>
      <c r="BK199" s="4" t="s">
        <v>82</v>
      </c>
      <c r="BL199" s="4" t="s">
        <v>83</v>
      </c>
      <c r="BM199" s="4" t="s">
        <v>1122</v>
      </c>
      <c r="BN199" s="4" t="s">
        <v>1123</v>
      </c>
      <c r="BO199" s="4" t="s">
        <v>82</v>
      </c>
      <c r="BP199" s="4" t="s">
        <v>83</v>
      </c>
      <c r="BQ199" s="4" t="s">
        <v>1124</v>
      </c>
      <c r="BR199" s="4" t="s">
        <v>10609</v>
      </c>
      <c r="BS199" s="4" t="s">
        <v>1125</v>
      </c>
      <c r="BT199" s="4" t="s">
        <v>1126</v>
      </c>
    </row>
    <row r="200" spans="1:72" ht="13.5" customHeight="1">
      <c r="A200" s="6" t="str">
        <f>HYPERLINK("http://kyu.snu.ac.kr/sdhj/index.jsp?type=hj/GK14618_00IM0001_012b.jpg","1789_해북촌_012b")</f>
        <v>1789_해북촌_012b</v>
      </c>
      <c r="B200" s="4">
        <v>1789</v>
      </c>
      <c r="C200" s="4" t="s">
        <v>10610</v>
      </c>
      <c r="D200" s="4" t="s">
        <v>10611</v>
      </c>
      <c r="E200" s="4">
        <v>199</v>
      </c>
      <c r="F200" s="4">
        <v>1</v>
      </c>
      <c r="G200" s="4" t="s">
        <v>96</v>
      </c>
      <c r="H200" s="4" t="s">
        <v>97</v>
      </c>
      <c r="I200" s="4">
        <v>7</v>
      </c>
      <c r="L200" s="4">
        <v>4</v>
      </c>
      <c r="M200" s="4" t="s">
        <v>1103</v>
      </c>
      <c r="N200" s="4" t="s">
        <v>1104</v>
      </c>
      <c r="T200" s="4" t="s">
        <v>10612</v>
      </c>
      <c r="U200" s="4" t="s">
        <v>119</v>
      </c>
      <c r="V200" s="4" t="s">
        <v>120</v>
      </c>
      <c r="Y200" s="4" t="s">
        <v>1127</v>
      </c>
      <c r="Z200" s="4" t="s">
        <v>1128</v>
      </c>
      <c r="AC200" s="4">
        <v>18</v>
      </c>
      <c r="AD200" s="4" t="s">
        <v>350</v>
      </c>
      <c r="AE200" s="4" t="s">
        <v>351</v>
      </c>
    </row>
    <row r="201" spans="1:72" ht="13.5" customHeight="1">
      <c r="A201" s="6" t="str">
        <f>HYPERLINK("http://kyu.snu.ac.kr/sdhj/index.jsp?type=hj/GK14618_00IM0001_012b.jpg","1789_해북촌_012b")</f>
        <v>1789_해북촌_012b</v>
      </c>
      <c r="B201" s="4">
        <v>1789</v>
      </c>
      <c r="C201" s="4" t="s">
        <v>10449</v>
      </c>
      <c r="D201" s="4" t="s">
        <v>10450</v>
      </c>
      <c r="E201" s="4">
        <v>200</v>
      </c>
      <c r="F201" s="4">
        <v>2</v>
      </c>
      <c r="G201" s="4" t="s">
        <v>1129</v>
      </c>
      <c r="H201" s="4" t="s">
        <v>1130</v>
      </c>
      <c r="I201" s="4">
        <v>1</v>
      </c>
      <c r="J201" s="4" t="s">
        <v>1131</v>
      </c>
      <c r="K201" s="4" t="s">
        <v>1132</v>
      </c>
      <c r="L201" s="4">
        <v>1</v>
      </c>
      <c r="M201" s="4" t="s">
        <v>1133</v>
      </c>
      <c r="N201" s="4" t="s">
        <v>1134</v>
      </c>
      <c r="Q201" s="4" t="s">
        <v>1135</v>
      </c>
      <c r="R201" s="4" t="s">
        <v>10613</v>
      </c>
      <c r="T201" s="4" t="s">
        <v>10614</v>
      </c>
      <c r="U201" s="4" t="s">
        <v>1136</v>
      </c>
      <c r="V201" s="4" t="s">
        <v>1137</v>
      </c>
      <c r="W201" s="4" t="s">
        <v>10615</v>
      </c>
      <c r="X201" s="4" t="s">
        <v>10616</v>
      </c>
      <c r="Y201" s="4" t="s">
        <v>1138</v>
      </c>
      <c r="Z201" s="4" t="s">
        <v>1139</v>
      </c>
      <c r="AC201" s="4">
        <v>45</v>
      </c>
      <c r="AD201" s="4" t="s">
        <v>221</v>
      </c>
      <c r="AE201" s="4" t="s">
        <v>222</v>
      </c>
      <c r="AJ201" s="4" t="s">
        <v>33</v>
      </c>
      <c r="AK201" s="4" t="s">
        <v>34</v>
      </c>
      <c r="AL201" s="4" t="s">
        <v>94</v>
      </c>
      <c r="AM201" s="4" t="s">
        <v>95</v>
      </c>
      <c r="AT201" s="4" t="s">
        <v>82</v>
      </c>
      <c r="AU201" s="4" t="s">
        <v>83</v>
      </c>
      <c r="AV201" s="4" t="s">
        <v>1140</v>
      </c>
      <c r="AW201" s="4" t="s">
        <v>1141</v>
      </c>
      <c r="BG201" s="4" t="s">
        <v>82</v>
      </c>
      <c r="BH201" s="4" t="s">
        <v>83</v>
      </c>
      <c r="BI201" s="4" t="s">
        <v>1142</v>
      </c>
      <c r="BJ201" s="4" t="s">
        <v>1143</v>
      </c>
      <c r="BK201" s="4" t="s">
        <v>82</v>
      </c>
      <c r="BL201" s="4" t="s">
        <v>83</v>
      </c>
      <c r="BM201" s="4" t="s">
        <v>1144</v>
      </c>
      <c r="BN201" s="4" t="s">
        <v>1145</v>
      </c>
      <c r="BO201" s="4" t="s">
        <v>82</v>
      </c>
      <c r="BP201" s="4" t="s">
        <v>83</v>
      </c>
      <c r="BQ201" s="4" t="s">
        <v>1146</v>
      </c>
      <c r="BR201" s="4" t="s">
        <v>10617</v>
      </c>
      <c r="BS201" s="4" t="s">
        <v>832</v>
      </c>
      <c r="BT201" s="4" t="s">
        <v>833</v>
      </c>
    </row>
    <row r="202" spans="1:72" ht="13.5" customHeight="1">
      <c r="A202" s="6" t="str">
        <f>HYPERLINK("http://kyu.snu.ac.kr/sdhj/index.jsp?type=hj/GK14618_00IM0001_012b.jpg","1789_해북촌_012b")</f>
        <v>1789_해북촌_012b</v>
      </c>
      <c r="B202" s="4">
        <v>1789</v>
      </c>
      <c r="C202" s="4" t="s">
        <v>10618</v>
      </c>
      <c r="D202" s="4" t="s">
        <v>10619</v>
      </c>
      <c r="E202" s="4">
        <v>201</v>
      </c>
      <c r="F202" s="4">
        <v>2</v>
      </c>
      <c r="G202" s="4" t="s">
        <v>1129</v>
      </c>
      <c r="H202" s="4" t="s">
        <v>1130</v>
      </c>
      <c r="I202" s="4">
        <v>1</v>
      </c>
      <c r="L202" s="4">
        <v>1</v>
      </c>
      <c r="M202" s="4" t="s">
        <v>1133</v>
      </c>
      <c r="N202" s="4" t="s">
        <v>1134</v>
      </c>
      <c r="S202" s="4" t="s">
        <v>215</v>
      </c>
      <c r="T202" s="4" t="s">
        <v>216</v>
      </c>
      <c r="W202" s="4" t="s">
        <v>408</v>
      </c>
      <c r="X202" s="4" t="s">
        <v>10620</v>
      </c>
      <c r="Y202" s="4" t="s">
        <v>102</v>
      </c>
      <c r="Z202" s="4" t="s">
        <v>103</v>
      </c>
      <c r="AC202" s="4">
        <v>76</v>
      </c>
      <c r="AD202" s="4" t="s">
        <v>352</v>
      </c>
      <c r="AE202" s="4" t="s">
        <v>353</v>
      </c>
    </row>
    <row r="203" spans="1:72" ht="13.5" customHeight="1">
      <c r="A203" s="6" t="str">
        <f>HYPERLINK("http://kyu.snu.ac.kr/sdhj/index.jsp?type=hj/GK14618_00IM0001_012b.jpg","1789_해북촌_012b")</f>
        <v>1789_해북촌_012b</v>
      </c>
      <c r="B203" s="4">
        <v>1789</v>
      </c>
      <c r="C203" s="4" t="s">
        <v>10621</v>
      </c>
      <c r="D203" s="4" t="s">
        <v>10622</v>
      </c>
      <c r="E203" s="4">
        <v>202</v>
      </c>
      <c r="F203" s="4">
        <v>2</v>
      </c>
      <c r="G203" s="4" t="s">
        <v>1129</v>
      </c>
      <c r="H203" s="4" t="s">
        <v>1130</v>
      </c>
      <c r="I203" s="4">
        <v>1</v>
      </c>
      <c r="L203" s="4">
        <v>1</v>
      </c>
      <c r="M203" s="4" t="s">
        <v>1133</v>
      </c>
      <c r="N203" s="4" t="s">
        <v>1134</v>
      </c>
      <c r="S203" s="4" t="s">
        <v>98</v>
      </c>
      <c r="T203" s="4" t="s">
        <v>99</v>
      </c>
      <c r="W203" s="4" t="s">
        <v>264</v>
      </c>
      <c r="X203" s="4" t="s">
        <v>265</v>
      </c>
      <c r="Y203" s="4" t="s">
        <v>20</v>
      </c>
      <c r="Z203" s="4" t="s">
        <v>21</v>
      </c>
      <c r="AC203" s="4">
        <v>45</v>
      </c>
      <c r="AD203" s="4" t="s">
        <v>221</v>
      </c>
      <c r="AE203" s="4" t="s">
        <v>222</v>
      </c>
      <c r="AF203" s="4" t="s">
        <v>162</v>
      </c>
      <c r="AG203" s="4" t="s">
        <v>163</v>
      </c>
      <c r="AJ203" s="4" t="s">
        <v>33</v>
      </c>
      <c r="AK203" s="4" t="s">
        <v>34</v>
      </c>
      <c r="AL203" s="4" t="s">
        <v>268</v>
      </c>
      <c r="AM203" s="4" t="s">
        <v>269</v>
      </c>
      <c r="AT203" s="4" t="s">
        <v>82</v>
      </c>
      <c r="AU203" s="4" t="s">
        <v>83</v>
      </c>
      <c r="AV203" s="4" t="s">
        <v>1147</v>
      </c>
      <c r="AW203" s="4" t="s">
        <v>1148</v>
      </c>
      <c r="BG203" s="4" t="s">
        <v>82</v>
      </c>
      <c r="BH203" s="4" t="s">
        <v>83</v>
      </c>
      <c r="BI203" s="4" t="s">
        <v>1149</v>
      </c>
      <c r="BJ203" s="4" t="s">
        <v>1150</v>
      </c>
      <c r="BK203" s="4" t="s">
        <v>82</v>
      </c>
      <c r="BL203" s="4" t="s">
        <v>83</v>
      </c>
      <c r="BM203" s="4" t="s">
        <v>1151</v>
      </c>
      <c r="BN203" s="4" t="s">
        <v>1152</v>
      </c>
      <c r="BO203" s="4" t="s">
        <v>82</v>
      </c>
      <c r="BP203" s="4" t="s">
        <v>83</v>
      </c>
      <c r="BQ203" s="4" t="s">
        <v>1153</v>
      </c>
      <c r="BR203" s="4" t="s">
        <v>10623</v>
      </c>
      <c r="BS203" s="4" t="s">
        <v>94</v>
      </c>
      <c r="BT203" s="4" t="s">
        <v>95</v>
      </c>
    </row>
    <row r="204" spans="1:72" ht="13.5" customHeight="1">
      <c r="A204" s="6" t="str">
        <f>HYPERLINK("http://kyu.snu.ac.kr/sdhj/index.jsp?type=hj/GK14618_00IM0001_012b.jpg","1789_해북촌_012b")</f>
        <v>1789_해북촌_012b</v>
      </c>
      <c r="B204" s="4">
        <v>1789</v>
      </c>
      <c r="C204" s="4" t="s">
        <v>10624</v>
      </c>
      <c r="D204" s="4" t="s">
        <v>10625</v>
      </c>
      <c r="E204" s="4">
        <v>203</v>
      </c>
      <c r="F204" s="4">
        <v>2</v>
      </c>
      <c r="G204" s="4" t="s">
        <v>1129</v>
      </c>
      <c r="H204" s="4" t="s">
        <v>1130</v>
      </c>
      <c r="I204" s="4">
        <v>1</v>
      </c>
      <c r="L204" s="4">
        <v>1</v>
      </c>
      <c r="M204" s="4" t="s">
        <v>1133</v>
      </c>
      <c r="N204" s="4" t="s">
        <v>1134</v>
      </c>
      <c r="T204" s="4" t="s">
        <v>10248</v>
      </c>
      <c r="U204" s="4" t="s">
        <v>119</v>
      </c>
      <c r="V204" s="4" t="s">
        <v>120</v>
      </c>
      <c r="Y204" s="4" t="s">
        <v>1154</v>
      </c>
      <c r="Z204" s="4" t="s">
        <v>10626</v>
      </c>
      <c r="AC204" s="4">
        <v>67</v>
      </c>
      <c r="AD204" s="4" t="s">
        <v>685</v>
      </c>
      <c r="AE204" s="4" t="s">
        <v>686</v>
      </c>
    </row>
    <row r="205" spans="1:72" ht="13.5" customHeight="1">
      <c r="A205" s="6" t="str">
        <f>HYPERLINK("http://kyu.snu.ac.kr/sdhj/index.jsp?type=hj/GK14618_00IM0001_012b.jpg","1789_해북촌_012b")</f>
        <v>1789_해북촌_012b</v>
      </c>
      <c r="B205" s="4">
        <v>1789</v>
      </c>
      <c r="C205" s="4" t="s">
        <v>10621</v>
      </c>
      <c r="D205" s="4" t="s">
        <v>10622</v>
      </c>
      <c r="E205" s="4">
        <v>204</v>
      </c>
      <c r="F205" s="4">
        <v>2</v>
      </c>
      <c r="G205" s="4" t="s">
        <v>1129</v>
      </c>
      <c r="H205" s="4" t="s">
        <v>1130</v>
      </c>
      <c r="I205" s="4">
        <v>1</v>
      </c>
      <c r="L205" s="4">
        <v>1</v>
      </c>
      <c r="M205" s="4" t="s">
        <v>1133</v>
      </c>
      <c r="N205" s="4" t="s">
        <v>1134</v>
      </c>
      <c r="T205" s="4" t="s">
        <v>10248</v>
      </c>
      <c r="U205" s="4" t="s">
        <v>119</v>
      </c>
      <c r="V205" s="4" t="s">
        <v>120</v>
      </c>
      <c r="Y205" s="4" t="s">
        <v>1155</v>
      </c>
      <c r="Z205" s="4" t="s">
        <v>1156</v>
      </c>
      <c r="AC205" s="4">
        <v>60</v>
      </c>
      <c r="AD205" s="4" t="s">
        <v>298</v>
      </c>
      <c r="AE205" s="4" t="s">
        <v>299</v>
      </c>
      <c r="AF205" s="4" t="s">
        <v>162</v>
      </c>
      <c r="AG205" s="4" t="s">
        <v>163</v>
      </c>
    </row>
    <row r="206" spans="1:72" ht="13.5" customHeight="1">
      <c r="A206" s="6" t="str">
        <f>HYPERLINK("http://kyu.snu.ac.kr/sdhj/index.jsp?type=hj/GK14618_00IM0001_012b.jpg","1789_해북촌_012b")</f>
        <v>1789_해북촌_012b</v>
      </c>
      <c r="B206" s="4">
        <v>1789</v>
      </c>
      <c r="C206" s="4" t="s">
        <v>10621</v>
      </c>
      <c r="D206" s="4" t="s">
        <v>10622</v>
      </c>
      <c r="E206" s="4">
        <v>205</v>
      </c>
      <c r="F206" s="4">
        <v>2</v>
      </c>
      <c r="G206" s="4" t="s">
        <v>1129</v>
      </c>
      <c r="H206" s="4" t="s">
        <v>1130</v>
      </c>
      <c r="I206" s="4">
        <v>1</v>
      </c>
      <c r="L206" s="4">
        <v>2</v>
      </c>
      <c r="M206" s="4" t="s">
        <v>1157</v>
      </c>
      <c r="N206" s="4" t="s">
        <v>1158</v>
      </c>
      <c r="T206" s="4" t="s">
        <v>10627</v>
      </c>
      <c r="U206" s="4" t="s">
        <v>74</v>
      </c>
      <c r="V206" s="4" t="s">
        <v>75</v>
      </c>
      <c r="W206" s="4" t="s">
        <v>219</v>
      </c>
      <c r="X206" s="4" t="s">
        <v>220</v>
      </c>
      <c r="Y206" s="4" t="s">
        <v>10628</v>
      </c>
      <c r="Z206" s="4" t="s">
        <v>1159</v>
      </c>
      <c r="AC206" s="4">
        <v>55</v>
      </c>
      <c r="AD206" s="4" t="s">
        <v>1043</v>
      </c>
      <c r="AE206" s="4" t="s">
        <v>1044</v>
      </c>
      <c r="AJ206" s="4" t="s">
        <v>33</v>
      </c>
      <c r="AK206" s="4" t="s">
        <v>34</v>
      </c>
      <c r="AL206" s="4" t="s">
        <v>223</v>
      </c>
      <c r="AM206" s="4" t="s">
        <v>224</v>
      </c>
      <c r="AT206" s="4" t="s">
        <v>82</v>
      </c>
      <c r="AU206" s="4" t="s">
        <v>83</v>
      </c>
      <c r="AV206" s="4" t="s">
        <v>1160</v>
      </c>
      <c r="AW206" s="4" t="s">
        <v>1161</v>
      </c>
      <c r="BG206" s="4" t="s">
        <v>82</v>
      </c>
      <c r="BH206" s="4" t="s">
        <v>83</v>
      </c>
      <c r="BI206" s="4" t="s">
        <v>1162</v>
      </c>
      <c r="BJ206" s="4" t="s">
        <v>1163</v>
      </c>
      <c r="BK206" s="4" t="s">
        <v>82</v>
      </c>
      <c r="BL206" s="4" t="s">
        <v>83</v>
      </c>
      <c r="BM206" s="4" t="s">
        <v>10629</v>
      </c>
      <c r="BN206" s="4" t="s">
        <v>10630</v>
      </c>
      <c r="BO206" s="4" t="s">
        <v>82</v>
      </c>
      <c r="BP206" s="4" t="s">
        <v>83</v>
      </c>
      <c r="BQ206" s="4" t="s">
        <v>1164</v>
      </c>
      <c r="BR206" s="4" t="s">
        <v>1165</v>
      </c>
      <c r="BS206" s="4" t="s">
        <v>1166</v>
      </c>
      <c r="BT206" s="4" t="s">
        <v>1167</v>
      </c>
    </row>
    <row r="207" spans="1:72" ht="13.5" customHeight="1">
      <c r="A207" s="6" t="str">
        <f>HYPERLINK("http://kyu.snu.ac.kr/sdhj/index.jsp?type=hj/GK14618_00IM0001_012b.jpg","1789_해북촌_012b")</f>
        <v>1789_해북촌_012b</v>
      </c>
      <c r="B207" s="4">
        <v>1789</v>
      </c>
      <c r="C207" s="4" t="s">
        <v>10551</v>
      </c>
      <c r="D207" s="4" t="s">
        <v>10552</v>
      </c>
      <c r="E207" s="4">
        <v>206</v>
      </c>
      <c r="F207" s="4">
        <v>2</v>
      </c>
      <c r="G207" s="4" t="s">
        <v>1129</v>
      </c>
      <c r="H207" s="4" t="s">
        <v>1130</v>
      </c>
      <c r="I207" s="4">
        <v>1</v>
      </c>
      <c r="L207" s="4">
        <v>2</v>
      </c>
      <c r="M207" s="4" t="s">
        <v>1157</v>
      </c>
      <c r="N207" s="4" t="s">
        <v>1158</v>
      </c>
      <c r="S207" s="4" t="s">
        <v>98</v>
      </c>
      <c r="T207" s="4" t="s">
        <v>99</v>
      </c>
      <c r="W207" s="4" t="s">
        <v>552</v>
      </c>
      <c r="X207" s="4" t="s">
        <v>553</v>
      </c>
      <c r="Y207" s="4" t="s">
        <v>102</v>
      </c>
      <c r="Z207" s="4" t="s">
        <v>103</v>
      </c>
      <c r="AC207" s="4">
        <v>55</v>
      </c>
      <c r="AD207" s="4" t="s">
        <v>1043</v>
      </c>
      <c r="AE207" s="4" t="s">
        <v>1044</v>
      </c>
      <c r="AJ207" s="4" t="s">
        <v>106</v>
      </c>
      <c r="AK207" s="4" t="s">
        <v>107</v>
      </c>
      <c r="AL207" s="4" t="s">
        <v>554</v>
      </c>
      <c r="AM207" s="4" t="s">
        <v>555</v>
      </c>
      <c r="AT207" s="4" t="s">
        <v>82</v>
      </c>
      <c r="AU207" s="4" t="s">
        <v>83</v>
      </c>
      <c r="AV207" s="4" t="s">
        <v>1168</v>
      </c>
      <c r="AW207" s="4" t="s">
        <v>1169</v>
      </c>
      <c r="BG207" s="4" t="s">
        <v>82</v>
      </c>
      <c r="BH207" s="4" t="s">
        <v>83</v>
      </c>
      <c r="BI207" s="4" t="s">
        <v>843</v>
      </c>
      <c r="BJ207" s="4" t="s">
        <v>844</v>
      </c>
      <c r="BK207" s="4" t="s">
        <v>82</v>
      </c>
      <c r="BL207" s="4" t="s">
        <v>83</v>
      </c>
      <c r="BM207" s="4" t="s">
        <v>845</v>
      </c>
      <c r="BN207" s="4" t="s">
        <v>846</v>
      </c>
      <c r="BO207" s="4" t="s">
        <v>82</v>
      </c>
      <c r="BP207" s="4" t="s">
        <v>83</v>
      </c>
      <c r="BQ207" s="4" t="s">
        <v>1170</v>
      </c>
      <c r="BR207" s="4" t="s">
        <v>1171</v>
      </c>
      <c r="BS207" s="4" t="s">
        <v>268</v>
      </c>
      <c r="BT207" s="4" t="s">
        <v>269</v>
      </c>
    </row>
    <row r="208" spans="1:72" ht="13.5" customHeight="1">
      <c r="A208" s="6" t="str">
        <f>HYPERLINK("http://kyu.snu.ac.kr/sdhj/index.jsp?type=hj/GK14618_00IM0001_012b.jpg","1789_해북촌_012b")</f>
        <v>1789_해북촌_012b</v>
      </c>
      <c r="B208" s="4">
        <v>1789</v>
      </c>
      <c r="C208" s="4" t="s">
        <v>10631</v>
      </c>
      <c r="D208" s="4" t="s">
        <v>10632</v>
      </c>
      <c r="E208" s="4">
        <v>207</v>
      </c>
      <c r="F208" s="4">
        <v>2</v>
      </c>
      <c r="G208" s="4" t="s">
        <v>1129</v>
      </c>
      <c r="H208" s="4" t="s">
        <v>1130</v>
      </c>
      <c r="I208" s="4">
        <v>1</v>
      </c>
      <c r="L208" s="4">
        <v>2</v>
      </c>
      <c r="M208" s="4" t="s">
        <v>1157</v>
      </c>
      <c r="N208" s="4" t="s">
        <v>1158</v>
      </c>
      <c r="S208" s="4" t="s">
        <v>10633</v>
      </c>
      <c r="T208" s="4" t="s">
        <v>10634</v>
      </c>
      <c r="U208" s="4" t="s">
        <v>74</v>
      </c>
      <c r="V208" s="4" t="s">
        <v>75</v>
      </c>
      <c r="Y208" s="4" t="s">
        <v>1172</v>
      </c>
      <c r="Z208" s="4" t="s">
        <v>1173</v>
      </c>
      <c r="AC208" s="4">
        <v>46</v>
      </c>
      <c r="AD208" s="4" t="s">
        <v>221</v>
      </c>
      <c r="AE208" s="4" t="s">
        <v>222</v>
      </c>
    </row>
    <row r="209" spans="1:72" ht="13.5" customHeight="1">
      <c r="A209" s="6" t="str">
        <f>HYPERLINK("http://kyu.snu.ac.kr/sdhj/index.jsp?type=hj/GK14618_00IM0001_012b.jpg","1789_해북촌_012b")</f>
        <v>1789_해북촌_012b</v>
      </c>
      <c r="B209" s="4">
        <v>1789</v>
      </c>
      <c r="C209" s="4" t="s">
        <v>10631</v>
      </c>
      <c r="D209" s="4" t="s">
        <v>10632</v>
      </c>
      <c r="E209" s="4">
        <v>208</v>
      </c>
      <c r="F209" s="4">
        <v>2</v>
      </c>
      <c r="G209" s="4" t="s">
        <v>1129</v>
      </c>
      <c r="H209" s="4" t="s">
        <v>1130</v>
      </c>
      <c r="I209" s="4">
        <v>1</v>
      </c>
      <c r="L209" s="4">
        <v>2</v>
      </c>
      <c r="M209" s="4" t="s">
        <v>1157</v>
      </c>
      <c r="N209" s="4" t="s">
        <v>1158</v>
      </c>
      <c r="S209" s="4" t="s">
        <v>1174</v>
      </c>
      <c r="T209" s="4" t="s">
        <v>1175</v>
      </c>
      <c r="W209" s="4" t="s">
        <v>76</v>
      </c>
      <c r="X209" s="4" t="s">
        <v>10635</v>
      </c>
      <c r="Y209" s="4" t="s">
        <v>102</v>
      </c>
      <c r="Z209" s="4" t="s">
        <v>103</v>
      </c>
      <c r="AC209" s="4">
        <v>47</v>
      </c>
      <c r="AD209" s="4" t="s">
        <v>325</v>
      </c>
      <c r="AE209" s="4" t="s">
        <v>326</v>
      </c>
    </row>
    <row r="210" spans="1:72" ht="13.5" customHeight="1">
      <c r="A210" s="6" t="str">
        <f>HYPERLINK("http://kyu.snu.ac.kr/sdhj/index.jsp?type=hj/GK14618_00IM0001_012b.jpg","1789_해북촌_012b")</f>
        <v>1789_해북촌_012b</v>
      </c>
      <c r="B210" s="4">
        <v>1789</v>
      </c>
      <c r="C210" s="4" t="s">
        <v>10631</v>
      </c>
      <c r="D210" s="4" t="s">
        <v>10632</v>
      </c>
      <c r="E210" s="4">
        <v>209</v>
      </c>
      <c r="F210" s="4">
        <v>2</v>
      </c>
      <c r="G210" s="4" t="s">
        <v>1129</v>
      </c>
      <c r="H210" s="4" t="s">
        <v>1130</v>
      </c>
      <c r="I210" s="4">
        <v>1</v>
      </c>
      <c r="L210" s="4">
        <v>2</v>
      </c>
      <c r="M210" s="4" t="s">
        <v>1157</v>
      </c>
      <c r="N210" s="4" t="s">
        <v>1158</v>
      </c>
      <c r="T210" s="4" t="s">
        <v>10636</v>
      </c>
      <c r="U210" s="4" t="s">
        <v>119</v>
      </c>
      <c r="V210" s="4" t="s">
        <v>120</v>
      </c>
      <c r="Y210" s="4" t="s">
        <v>1176</v>
      </c>
      <c r="Z210" s="4" t="s">
        <v>1177</v>
      </c>
      <c r="AC210" s="4">
        <v>56</v>
      </c>
      <c r="AD210" s="4" t="s">
        <v>195</v>
      </c>
      <c r="AE210" s="4" t="s">
        <v>196</v>
      </c>
    </row>
    <row r="211" spans="1:72" ht="13.5" customHeight="1">
      <c r="A211" s="6" t="str">
        <f>HYPERLINK("http://kyu.snu.ac.kr/sdhj/index.jsp?type=hj/GK14618_00IM0001_012b.jpg","1789_해북촌_012b")</f>
        <v>1789_해북촌_012b</v>
      </c>
      <c r="B211" s="4">
        <v>1789</v>
      </c>
      <c r="C211" s="4" t="s">
        <v>10631</v>
      </c>
      <c r="D211" s="4" t="s">
        <v>10632</v>
      </c>
      <c r="E211" s="4">
        <v>210</v>
      </c>
      <c r="F211" s="4">
        <v>2</v>
      </c>
      <c r="G211" s="4" t="s">
        <v>1129</v>
      </c>
      <c r="H211" s="4" t="s">
        <v>1130</v>
      </c>
      <c r="I211" s="4">
        <v>1</v>
      </c>
      <c r="L211" s="4">
        <v>2</v>
      </c>
      <c r="M211" s="4" t="s">
        <v>1157</v>
      </c>
      <c r="N211" s="4" t="s">
        <v>1158</v>
      </c>
      <c r="T211" s="4" t="s">
        <v>10636</v>
      </c>
      <c r="U211" s="4" t="s">
        <v>119</v>
      </c>
      <c r="V211" s="4" t="s">
        <v>120</v>
      </c>
      <c r="Y211" s="4" t="s">
        <v>1178</v>
      </c>
      <c r="Z211" s="4" t="s">
        <v>1179</v>
      </c>
      <c r="AC211" s="4">
        <v>27</v>
      </c>
      <c r="AD211" s="4" t="s">
        <v>983</v>
      </c>
      <c r="AE211" s="4" t="s">
        <v>984</v>
      </c>
    </row>
    <row r="212" spans="1:72" ht="13.5" customHeight="1">
      <c r="A212" s="6" t="str">
        <f>HYPERLINK("http://kyu.snu.ac.kr/sdhj/index.jsp?type=hj/GK14618_00IM0001_012b.jpg","1789_해북촌_012b")</f>
        <v>1789_해북촌_012b</v>
      </c>
      <c r="B212" s="4">
        <v>1789</v>
      </c>
      <c r="C212" s="4" t="s">
        <v>10631</v>
      </c>
      <c r="D212" s="4" t="s">
        <v>10632</v>
      </c>
      <c r="E212" s="4">
        <v>211</v>
      </c>
      <c r="F212" s="4">
        <v>2</v>
      </c>
      <c r="G212" s="4" t="s">
        <v>1129</v>
      </c>
      <c r="H212" s="4" t="s">
        <v>1130</v>
      </c>
      <c r="I212" s="4">
        <v>1</v>
      </c>
      <c r="L212" s="4">
        <v>3</v>
      </c>
      <c r="M212" s="4" t="s">
        <v>1180</v>
      </c>
      <c r="N212" s="4" t="s">
        <v>1181</v>
      </c>
      <c r="T212" s="4" t="s">
        <v>10637</v>
      </c>
      <c r="U212" s="4" t="s">
        <v>1136</v>
      </c>
      <c r="V212" s="4" t="s">
        <v>1137</v>
      </c>
      <c r="W212" s="4" t="s">
        <v>76</v>
      </c>
      <c r="X212" s="4" t="s">
        <v>10638</v>
      </c>
      <c r="Y212" s="4" t="s">
        <v>1182</v>
      </c>
      <c r="Z212" s="4" t="s">
        <v>1183</v>
      </c>
      <c r="AC212" s="4">
        <v>43</v>
      </c>
      <c r="AD212" s="4" t="s">
        <v>1184</v>
      </c>
      <c r="AE212" s="4" t="s">
        <v>1185</v>
      </c>
      <c r="AJ212" s="4" t="s">
        <v>33</v>
      </c>
      <c r="AK212" s="4" t="s">
        <v>34</v>
      </c>
      <c r="AL212" s="4" t="s">
        <v>94</v>
      </c>
      <c r="AM212" s="4" t="s">
        <v>95</v>
      </c>
      <c r="AT212" s="4" t="s">
        <v>82</v>
      </c>
      <c r="AU212" s="4" t="s">
        <v>83</v>
      </c>
      <c r="AV212" s="4" t="s">
        <v>1186</v>
      </c>
      <c r="AW212" s="4" t="s">
        <v>1187</v>
      </c>
      <c r="BG212" s="4" t="s">
        <v>82</v>
      </c>
      <c r="BH212" s="4" t="s">
        <v>83</v>
      </c>
      <c r="BI212" s="4" t="s">
        <v>1142</v>
      </c>
      <c r="BJ212" s="4" t="s">
        <v>1143</v>
      </c>
      <c r="BK212" s="4" t="s">
        <v>82</v>
      </c>
      <c r="BL212" s="4" t="s">
        <v>83</v>
      </c>
      <c r="BM212" s="4" t="s">
        <v>1144</v>
      </c>
      <c r="BN212" s="4" t="s">
        <v>1145</v>
      </c>
      <c r="BO212" s="4" t="s">
        <v>82</v>
      </c>
      <c r="BP212" s="4" t="s">
        <v>83</v>
      </c>
      <c r="BQ212" s="4" t="s">
        <v>1188</v>
      </c>
      <c r="BR212" s="4" t="s">
        <v>1189</v>
      </c>
      <c r="BS212" s="4" t="s">
        <v>1190</v>
      </c>
      <c r="BT212" s="4" t="s">
        <v>1191</v>
      </c>
    </row>
    <row r="213" spans="1:72" ht="13.5" customHeight="1">
      <c r="A213" s="6" t="str">
        <f>HYPERLINK("http://kyu.snu.ac.kr/sdhj/index.jsp?type=hj/GK14618_00IM0001_012b.jpg","1789_해북촌_012b")</f>
        <v>1789_해북촌_012b</v>
      </c>
      <c r="B213" s="4">
        <v>1789</v>
      </c>
      <c r="C213" s="4" t="s">
        <v>10322</v>
      </c>
      <c r="D213" s="4" t="s">
        <v>10323</v>
      </c>
      <c r="E213" s="4">
        <v>212</v>
      </c>
      <c r="F213" s="4">
        <v>2</v>
      </c>
      <c r="G213" s="4" t="s">
        <v>1129</v>
      </c>
      <c r="H213" s="4" t="s">
        <v>1130</v>
      </c>
      <c r="I213" s="4">
        <v>1</v>
      </c>
      <c r="L213" s="4">
        <v>3</v>
      </c>
      <c r="M213" s="4" t="s">
        <v>1180</v>
      </c>
      <c r="N213" s="4" t="s">
        <v>1181</v>
      </c>
      <c r="S213" s="4" t="s">
        <v>98</v>
      </c>
      <c r="T213" s="4" t="s">
        <v>99</v>
      </c>
      <c r="W213" s="4" t="s">
        <v>1192</v>
      </c>
      <c r="X213" s="4" t="s">
        <v>1193</v>
      </c>
      <c r="Y213" s="4" t="s">
        <v>20</v>
      </c>
      <c r="Z213" s="4" t="s">
        <v>21</v>
      </c>
      <c r="AC213" s="4">
        <v>43</v>
      </c>
      <c r="AD213" s="4" t="s">
        <v>1184</v>
      </c>
      <c r="AE213" s="4" t="s">
        <v>1185</v>
      </c>
      <c r="AJ213" s="4" t="s">
        <v>33</v>
      </c>
      <c r="AK213" s="4" t="s">
        <v>34</v>
      </c>
      <c r="AL213" s="4" t="s">
        <v>1194</v>
      </c>
      <c r="AM213" s="4" t="s">
        <v>1195</v>
      </c>
      <c r="AT213" s="4" t="s">
        <v>929</v>
      </c>
      <c r="AU213" s="4" t="s">
        <v>930</v>
      </c>
      <c r="AV213" s="4" t="s">
        <v>1196</v>
      </c>
      <c r="AW213" s="4" t="s">
        <v>1197</v>
      </c>
      <c r="BG213" s="4" t="s">
        <v>82</v>
      </c>
      <c r="BH213" s="4" t="s">
        <v>83</v>
      </c>
      <c r="BI213" s="4" t="s">
        <v>1198</v>
      </c>
      <c r="BJ213" s="4" t="s">
        <v>471</v>
      </c>
      <c r="BK213" s="4" t="s">
        <v>82</v>
      </c>
      <c r="BL213" s="4" t="s">
        <v>83</v>
      </c>
      <c r="BM213" s="4" t="s">
        <v>1199</v>
      </c>
      <c r="BN213" s="4" t="s">
        <v>1200</v>
      </c>
      <c r="BO213" s="4" t="s">
        <v>82</v>
      </c>
      <c r="BP213" s="4" t="s">
        <v>83</v>
      </c>
      <c r="BQ213" s="4" t="s">
        <v>1201</v>
      </c>
      <c r="BR213" s="4" t="s">
        <v>10639</v>
      </c>
      <c r="BS213" s="4" t="s">
        <v>171</v>
      </c>
      <c r="BT213" s="4" t="s">
        <v>172</v>
      </c>
    </row>
    <row r="214" spans="1:72" ht="13.5" customHeight="1">
      <c r="A214" s="6" t="str">
        <f>HYPERLINK("http://kyu.snu.ac.kr/sdhj/index.jsp?type=hj/GK14618_00IM0001_012b.jpg","1789_해북촌_012b")</f>
        <v>1789_해북촌_012b</v>
      </c>
      <c r="B214" s="4">
        <v>1789</v>
      </c>
      <c r="C214" s="4" t="s">
        <v>10640</v>
      </c>
      <c r="D214" s="4" t="s">
        <v>10641</v>
      </c>
      <c r="E214" s="4">
        <v>213</v>
      </c>
      <c r="F214" s="4">
        <v>2</v>
      </c>
      <c r="G214" s="4" t="s">
        <v>1129</v>
      </c>
      <c r="H214" s="4" t="s">
        <v>1130</v>
      </c>
      <c r="I214" s="4">
        <v>1</v>
      </c>
      <c r="L214" s="4">
        <v>3</v>
      </c>
      <c r="M214" s="4" t="s">
        <v>1180</v>
      </c>
      <c r="N214" s="4" t="s">
        <v>1181</v>
      </c>
      <c r="S214" s="4" t="s">
        <v>215</v>
      </c>
      <c r="T214" s="4" t="s">
        <v>216</v>
      </c>
      <c r="W214" s="4" t="s">
        <v>1202</v>
      </c>
      <c r="X214" s="4" t="s">
        <v>1203</v>
      </c>
      <c r="Y214" s="4" t="s">
        <v>20</v>
      </c>
      <c r="Z214" s="4" t="s">
        <v>21</v>
      </c>
      <c r="AC214" s="4">
        <v>74</v>
      </c>
      <c r="AD214" s="4" t="s">
        <v>242</v>
      </c>
      <c r="AE214" s="4" t="s">
        <v>243</v>
      </c>
    </row>
    <row r="215" spans="1:72" ht="13.5" customHeight="1">
      <c r="A215" s="6" t="str">
        <f>HYPERLINK("http://kyu.snu.ac.kr/sdhj/index.jsp?type=hj/GK14618_00IM0001_012b.jpg","1789_해북촌_012b")</f>
        <v>1789_해북촌_012b</v>
      </c>
      <c r="B215" s="4">
        <v>1789</v>
      </c>
      <c r="C215" s="4" t="s">
        <v>10642</v>
      </c>
      <c r="D215" s="4" t="s">
        <v>10643</v>
      </c>
      <c r="E215" s="4">
        <v>214</v>
      </c>
      <c r="F215" s="4">
        <v>2</v>
      </c>
      <c r="G215" s="4" t="s">
        <v>1129</v>
      </c>
      <c r="H215" s="4" t="s">
        <v>1130</v>
      </c>
      <c r="I215" s="4">
        <v>1</v>
      </c>
      <c r="L215" s="4">
        <v>3</v>
      </c>
      <c r="M215" s="4" t="s">
        <v>1180</v>
      </c>
      <c r="N215" s="4" t="s">
        <v>1181</v>
      </c>
      <c r="T215" s="4" t="s">
        <v>10644</v>
      </c>
      <c r="U215" s="4" t="s">
        <v>119</v>
      </c>
      <c r="V215" s="4" t="s">
        <v>120</v>
      </c>
      <c r="Y215" s="4" t="s">
        <v>1204</v>
      </c>
      <c r="Z215" s="4" t="s">
        <v>1205</v>
      </c>
      <c r="AC215" s="4">
        <v>54</v>
      </c>
      <c r="AD215" s="4" t="s">
        <v>427</v>
      </c>
      <c r="AE215" s="4" t="s">
        <v>428</v>
      </c>
    </row>
    <row r="216" spans="1:72" ht="13.5" customHeight="1">
      <c r="A216" s="6" t="str">
        <f>HYPERLINK("http://kyu.snu.ac.kr/sdhj/index.jsp?type=hj/GK14618_00IM0001_012b.jpg","1789_해북촌_012b")</f>
        <v>1789_해북촌_012b</v>
      </c>
      <c r="B216" s="4">
        <v>1789</v>
      </c>
      <c r="C216" s="4" t="s">
        <v>10642</v>
      </c>
      <c r="D216" s="4" t="s">
        <v>10643</v>
      </c>
      <c r="E216" s="4">
        <v>215</v>
      </c>
      <c r="F216" s="4">
        <v>2</v>
      </c>
      <c r="G216" s="4" t="s">
        <v>1129</v>
      </c>
      <c r="H216" s="4" t="s">
        <v>1130</v>
      </c>
      <c r="I216" s="4">
        <v>1</v>
      </c>
      <c r="L216" s="4">
        <v>3</v>
      </c>
      <c r="M216" s="4" t="s">
        <v>1180</v>
      </c>
      <c r="N216" s="4" t="s">
        <v>1181</v>
      </c>
      <c r="T216" s="4" t="s">
        <v>10644</v>
      </c>
      <c r="U216" s="4" t="s">
        <v>1206</v>
      </c>
      <c r="V216" s="4" t="s">
        <v>1207</v>
      </c>
      <c r="Y216" s="4" t="s">
        <v>1208</v>
      </c>
      <c r="Z216" s="4" t="s">
        <v>1209</v>
      </c>
      <c r="AC216" s="4">
        <v>36</v>
      </c>
      <c r="AD216" s="4" t="s">
        <v>494</v>
      </c>
      <c r="AE216" s="4" t="s">
        <v>495</v>
      </c>
    </row>
    <row r="217" spans="1:72" ht="13.5" customHeight="1">
      <c r="A217" s="6" t="str">
        <f>HYPERLINK("http://kyu.snu.ac.kr/sdhj/index.jsp?type=hj/GK14618_00IM0001_012b.jpg","1789_해북촌_012b")</f>
        <v>1789_해북촌_012b</v>
      </c>
      <c r="B217" s="4">
        <v>1789</v>
      </c>
      <c r="C217" s="4" t="s">
        <v>10379</v>
      </c>
      <c r="D217" s="4" t="s">
        <v>10380</v>
      </c>
      <c r="E217" s="4">
        <v>216</v>
      </c>
      <c r="F217" s="4">
        <v>2</v>
      </c>
      <c r="G217" s="4" t="s">
        <v>1129</v>
      </c>
      <c r="H217" s="4" t="s">
        <v>1130</v>
      </c>
      <c r="I217" s="4">
        <v>1</v>
      </c>
      <c r="L217" s="4">
        <v>3</v>
      </c>
      <c r="M217" s="4" t="s">
        <v>1180</v>
      </c>
      <c r="N217" s="4" t="s">
        <v>1181</v>
      </c>
      <c r="T217" s="4" t="s">
        <v>10644</v>
      </c>
      <c r="U217" s="4" t="s">
        <v>129</v>
      </c>
      <c r="V217" s="4" t="s">
        <v>130</v>
      </c>
      <c r="Y217" s="4" t="s">
        <v>997</v>
      </c>
      <c r="Z217" s="4" t="s">
        <v>998</v>
      </c>
      <c r="AG217" s="4" t="s">
        <v>412</v>
      </c>
      <c r="BB217" s="4" t="s">
        <v>119</v>
      </c>
      <c r="BC217" s="4" t="s">
        <v>120</v>
      </c>
      <c r="BD217" s="4" t="s">
        <v>1210</v>
      </c>
      <c r="BE217" s="4" t="s">
        <v>1211</v>
      </c>
      <c r="BF217" s="4" t="s">
        <v>10645</v>
      </c>
    </row>
    <row r="218" spans="1:72" ht="13.5" customHeight="1">
      <c r="A218" s="6" t="str">
        <f>HYPERLINK("http://kyu.snu.ac.kr/sdhj/index.jsp?type=hj/GK14618_00IM0001_012b.jpg","1789_해북촌_012b")</f>
        <v>1789_해북촌_012b</v>
      </c>
      <c r="B218" s="4">
        <v>1789</v>
      </c>
      <c r="C218" s="4" t="s">
        <v>10642</v>
      </c>
      <c r="D218" s="4" t="s">
        <v>10643</v>
      </c>
      <c r="E218" s="4">
        <v>217</v>
      </c>
      <c r="F218" s="4">
        <v>2</v>
      </c>
      <c r="G218" s="4" t="s">
        <v>1129</v>
      </c>
      <c r="H218" s="4" t="s">
        <v>1130</v>
      </c>
      <c r="I218" s="4">
        <v>1</v>
      </c>
      <c r="L218" s="4">
        <v>3</v>
      </c>
      <c r="M218" s="4" t="s">
        <v>1180</v>
      </c>
      <c r="N218" s="4" t="s">
        <v>1181</v>
      </c>
      <c r="T218" s="4" t="s">
        <v>10644</v>
      </c>
      <c r="U218" s="4" t="s">
        <v>119</v>
      </c>
      <c r="V218" s="4" t="s">
        <v>120</v>
      </c>
      <c r="Y218" s="4" t="s">
        <v>1212</v>
      </c>
      <c r="Z218" s="4" t="s">
        <v>1213</v>
      </c>
      <c r="AG218" s="4" t="s">
        <v>412</v>
      </c>
      <c r="BC218" s="4" t="s">
        <v>120</v>
      </c>
      <c r="BE218" s="4" t="s">
        <v>1211</v>
      </c>
      <c r="BF218" s="4" t="s">
        <v>10646</v>
      </c>
    </row>
    <row r="219" spans="1:72" ht="13.5" customHeight="1">
      <c r="A219" s="6" t="str">
        <f>HYPERLINK("http://kyu.snu.ac.kr/sdhj/index.jsp?type=hj/GK14618_00IM0001_012b.jpg","1789_해북촌_012b")</f>
        <v>1789_해북촌_012b</v>
      </c>
      <c r="B219" s="4">
        <v>1789</v>
      </c>
      <c r="C219" s="4" t="s">
        <v>10642</v>
      </c>
      <c r="D219" s="4" t="s">
        <v>10643</v>
      </c>
      <c r="E219" s="4">
        <v>218</v>
      </c>
      <c r="F219" s="4">
        <v>2</v>
      </c>
      <c r="G219" s="4" t="s">
        <v>1129</v>
      </c>
      <c r="H219" s="4" t="s">
        <v>1130</v>
      </c>
      <c r="I219" s="4">
        <v>1</v>
      </c>
      <c r="L219" s="4">
        <v>3</v>
      </c>
      <c r="M219" s="4" t="s">
        <v>1180</v>
      </c>
      <c r="N219" s="4" t="s">
        <v>1181</v>
      </c>
      <c r="T219" s="4" t="s">
        <v>10644</v>
      </c>
      <c r="U219" s="4" t="s">
        <v>129</v>
      </c>
      <c r="V219" s="4" t="s">
        <v>130</v>
      </c>
      <c r="Y219" s="4" t="s">
        <v>1214</v>
      </c>
      <c r="Z219" s="4" t="s">
        <v>1215</v>
      </c>
      <c r="AG219" s="4" t="s">
        <v>412</v>
      </c>
      <c r="BC219" s="4" t="s">
        <v>120</v>
      </c>
      <c r="BE219" s="4" t="s">
        <v>1211</v>
      </c>
      <c r="BF219" s="4" t="s">
        <v>10647</v>
      </c>
    </row>
    <row r="220" spans="1:72" ht="13.5" customHeight="1">
      <c r="A220" s="6" t="str">
        <f>HYPERLINK("http://kyu.snu.ac.kr/sdhj/index.jsp?type=hj/GK14618_00IM0001_012b.jpg","1789_해북촌_012b")</f>
        <v>1789_해북촌_012b</v>
      </c>
      <c r="B220" s="4">
        <v>1789</v>
      </c>
      <c r="C220" s="4" t="s">
        <v>10642</v>
      </c>
      <c r="D220" s="4" t="s">
        <v>10643</v>
      </c>
      <c r="E220" s="4">
        <v>219</v>
      </c>
      <c r="F220" s="4">
        <v>2</v>
      </c>
      <c r="G220" s="4" t="s">
        <v>1129</v>
      </c>
      <c r="H220" s="4" t="s">
        <v>1130</v>
      </c>
      <c r="I220" s="4">
        <v>1</v>
      </c>
      <c r="L220" s="4">
        <v>3</v>
      </c>
      <c r="M220" s="4" t="s">
        <v>1180</v>
      </c>
      <c r="N220" s="4" t="s">
        <v>1181</v>
      </c>
      <c r="T220" s="4" t="s">
        <v>10644</v>
      </c>
      <c r="U220" s="4" t="s">
        <v>129</v>
      </c>
      <c r="V220" s="4" t="s">
        <v>130</v>
      </c>
      <c r="Y220" s="4" t="s">
        <v>1216</v>
      </c>
      <c r="Z220" s="4" t="s">
        <v>1217</v>
      </c>
      <c r="AG220" s="4" t="s">
        <v>412</v>
      </c>
      <c r="BC220" s="4" t="s">
        <v>120</v>
      </c>
      <c r="BE220" s="4" t="s">
        <v>1211</v>
      </c>
      <c r="BF220" s="4" t="s">
        <v>10648</v>
      </c>
    </row>
    <row r="221" spans="1:72" ht="13.5" customHeight="1">
      <c r="A221" s="6" t="str">
        <f>HYPERLINK("http://kyu.snu.ac.kr/sdhj/index.jsp?type=hj/GK14618_00IM0001_012b.jpg","1789_해북촌_012b")</f>
        <v>1789_해북촌_012b</v>
      </c>
      <c r="B221" s="4">
        <v>1789</v>
      </c>
      <c r="C221" s="4" t="s">
        <v>10642</v>
      </c>
      <c r="D221" s="4" t="s">
        <v>10643</v>
      </c>
      <c r="E221" s="4">
        <v>220</v>
      </c>
      <c r="F221" s="4">
        <v>2</v>
      </c>
      <c r="G221" s="4" t="s">
        <v>1129</v>
      </c>
      <c r="H221" s="4" t="s">
        <v>1130</v>
      </c>
      <c r="I221" s="4">
        <v>1</v>
      </c>
      <c r="L221" s="4">
        <v>3</v>
      </c>
      <c r="M221" s="4" t="s">
        <v>1180</v>
      </c>
      <c r="N221" s="4" t="s">
        <v>1181</v>
      </c>
      <c r="T221" s="4" t="s">
        <v>10644</v>
      </c>
      <c r="U221" s="4" t="s">
        <v>129</v>
      </c>
      <c r="V221" s="4" t="s">
        <v>130</v>
      </c>
      <c r="Y221" s="4" t="s">
        <v>1218</v>
      </c>
      <c r="Z221" s="4" t="s">
        <v>1219</v>
      </c>
      <c r="AF221" s="4" t="s">
        <v>411</v>
      </c>
      <c r="AG221" s="4" t="s">
        <v>412</v>
      </c>
    </row>
    <row r="222" spans="1:72" ht="13.5" customHeight="1">
      <c r="A222" s="6" t="str">
        <f>HYPERLINK("http://kyu.snu.ac.kr/sdhj/index.jsp?type=hj/GK14618_00IM0001_012b.jpg","1789_해북촌_012b")</f>
        <v>1789_해북촌_012b</v>
      </c>
      <c r="B222" s="4">
        <v>1789</v>
      </c>
      <c r="C222" s="4" t="s">
        <v>10642</v>
      </c>
      <c r="D222" s="4" t="s">
        <v>10643</v>
      </c>
      <c r="E222" s="4">
        <v>221</v>
      </c>
      <c r="F222" s="4">
        <v>2</v>
      </c>
      <c r="G222" s="4" t="s">
        <v>1129</v>
      </c>
      <c r="H222" s="4" t="s">
        <v>1130</v>
      </c>
      <c r="I222" s="4">
        <v>1</v>
      </c>
      <c r="L222" s="4">
        <v>4</v>
      </c>
      <c r="M222" s="4" t="s">
        <v>347</v>
      </c>
      <c r="N222" s="4" t="s">
        <v>1220</v>
      </c>
      <c r="T222" s="4" t="s">
        <v>10649</v>
      </c>
      <c r="U222" s="4" t="s">
        <v>74</v>
      </c>
      <c r="V222" s="4" t="s">
        <v>75</v>
      </c>
      <c r="W222" s="4" t="s">
        <v>76</v>
      </c>
      <c r="X222" s="4" t="s">
        <v>10650</v>
      </c>
      <c r="Y222" s="4" t="s">
        <v>1221</v>
      </c>
      <c r="Z222" s="4" t="s">
        <v>1222</v>
      </c>
      <c r="AC222" s="4">
        <v>56</v>
      </c>
      <c r="AD222" s="4" t="s">
        <v>195</v>
      </c>
      <c r="AE222" s="4" t="s">
        <v>196</v>
      </c>
      <c r="AJ222" s="4" t="s">
        <v>33</v>
      </c>
      <c r="AK222" s="4" t="s">
        <v>34</v>
      </c>
      <c r="AL222" s="4" t="s">
        <v>117</v>
      </c>
      <c r="AM222" s="4" t="s">
        <v>118</v>
      </c>
      <c r="AT222" s="4" t="s">
        <v>82</v>
      </c>
      <c r="AU222" s="4" t="s">
        <v>83</v>
      </c>
      <c r="AV222" s="4" t="s">
        <v>1223</v>
      </c>
      <c r="AW222" s="4" t="s">
        <v>1224</v>
      </c>
      <c r="BG222" s="4" t="s">
        <v>82</v>
      </c>
      <c r="BH222" s="4" t="s">
        <v>83</v>
      </c>
      <c r="BI222" s="4" t="s">
        <v>1225</v>
      </c>
      <c r="BJ222" s="4" t="s">
        <v>1226</v>
      </c>
      <c r="BK222" s="4" t="s">
        <v>88</v>
      </c>
      <c r="BL222" s="4" t="s">
        <v>89</v>
      </c>
      <c r="BM222" s="4" t="s">
        <v>1227</v>
      </c>
      <c r="BN222" s="4" t="s">
        <v>1228</v>
      </c>
      <c r="BO222" s="4" t="s">
        <v>82</v>
      </c>
      <c r="BP222" s="4" t="s">
        <v>83</v>
      </c>
      <c r="BQ222" s="4" t="s">
        <v>1229</v>
      </c>
      <c r="BR222" s="4" t="s">
        <v>10651</v>
      </c>
      <c r="BS222" s="4" t="s">
        <v>156</v>
      </c>
      <c r="BT222" s="4" t="s">
        <v>157</v>
      </c>
    </row>
    <row r="223" spans="1:72" ht="13.5" customHeight="1">
      <c r="A223" s="6" t="str">
        <f>HYPERLINK("http://kyu.snu.ac.kr/sdhj/index.jsp?type=hj/GK14618_00IM0001_012b.jpg","1789_해북촌_012b")</f>
        <v>1789_해북촌_012b</v>
      </c>
      <c r="B223" s="4">
        <v>1789</v>
      </c>
      <c r="C223" s="4" t="s">
        <v>10652</v>
      </c>
      <c r="D223" s="4" t="s">
        <v>10653</v>
      </c>
      <c r="E223" s="4">
        <v>222</v>
      </c>
      <c r="F223" s="4">
        <v>2</v>
      </c>
      <c r="G223" s="4" t="s">
        <v>1129</v>
      </c>
      <c r="H223" s="4" t="s">
        <v>1130</v>
      </c>
      <c r="I223" s="4">
        <v>1</v>
      </c>
      <c r="L223" s="4">
        <v>4</v>
      </c>
      <c r="M223" s="4" t="s">
        <v>347</v>
      </c>
      <c r="N223" s="4" t="s">
        <v>1220</v>
      </c>
      <c r="S223" s="4" t="s">
        <v>98</v>
      </c>
      <c r="T223" s="4" t="s">
        <v>99</v>
      </c>
      <c r="W223" s="4" t="s">
        <v>264</v>
      </c>
      <c r="X223" s="4" t="s">
        <v>265</v>
      </c>
      <c r="Y223" s="4" t="s">
        <v>102</v>
      </c>
      <c r="Z223" s="4" t="s">
        <v>103</v>
      </c>
      <c r="AC223" s="4">
        <v>42</v>
      </c>
      <c r="AD223" s="4" t="s">
        <v>339</v>
      </c>
      <c r="AE223" s="4" t="s">
        <v>340</v>
      </c>
      <c r="AJ223" s="4" t="s">
        <v>106</v>
      </c>
      <c r="AK223" s="4" t="s">
        <v>107</v>
      </c>
      <c r="AL223" s="4" t="s">
        <v>268</v>
      </c>
      <c r="AM223" s="4" t="s">
        <v>269</v>
      </c>
      <c r="AT223" s="4" t="s">
        <v>82</v>
      </c>
      <c r="AU223" s="4" t="s">
        <v>83</v>
      </c>
      <c r="AV223" s="4" t="s">
        <v>1230</v>
      </c>
      <c r="AW223" s="4" t="s">
        <v>1231</v>
      </c>
      <c r="BG223" s="4" t="s">
        <v>1036</v>
      </c>
      <c r="BH223" s="4" t="s">
        <v>1037</v>
      </c>
      <c r="BI223" s="4" t="s">
        <v>1232</v>
      </c>
      <c r="BJ223" s="4" t="s">
        <v>1233</v>
      </c>
      <c r="BK223" s="4" t="s">
        <v>82</v>
      </c>
      <c r="BL223" s="4" t="s">
        <v>83</v>
      </c>
      <c r="BM223" s="4" t="s">
        <v>1234</v>
      </c>
      <c r="BN223" s="4" t="s">
        <v>1235</v>
      </c>
      <c r="BO223" s="4" t="s">
        <v>1236</v>
      </c>
      <c r="BP223" s="4" t="s">
        <v>1237</v>
      </c>
      <c r="BQ223" s="4" t="s">
        <v>1238</v>
      </c>
      <c r="BR223" s="4" t="s">
        <v>1239</v>
      </c>
      <c r="BS223" s="4" t="s">
        <v>1240</v>
      </c>
      <c r="BT223" s="4" t="s">
        <v>1241</v>
      </c>
    </row>
    <row r="224" spans="1:72" ht="13.5" customHeight="1">
      <c r="A224" s="6" t="str">
        <f>HYPERLINK("http://kyu.snu.ac.kr/sdhj/index.jsp?type=hj/GK14618_00IM0001_012b.jpg","1789_해북촌_012b")</f>
        <v>1789_해북촌_012b</v>
      </c>
      <c r="B224" s="4">
        <v>1789</v>
      </c>
      <c r="C224" s="4" t="s">
        <v>10322</v>
      </c>
      <c r="D224" s="4" t="s">
        <v>10323</v>
      </c>
      <c r="E224" s="4">
        <v>223</v>
      </c>
      <c r="F224" s="4">
        <v>2</v>
      </c>
      <c r="G224" s="4" t="s">
        <v>1129</v>
      </c>
      <c r="H224" s="4" t="s">
        <v>1130</v>
      </c>
      <c r="I224" s="4">
        <v>1</v>
      </c>
      <c r="L224" s="4">
        <v>4</v>
      </c>
      <c r="M224" s="4" t="s">
        <v>347</v>
      </c>
      <c r="N224" s="4" t="s">
        <v>1220</v>
      </c>
      <c r="S224" s="4" t="s">
        <v>240</v>
      </c>
      <c r="T224" s="4" t="s">
        <v>241</v>
      </c>
      <c r="AC224" s="4">
        <v>9</v>
      </c>
      <c r="AD224" s="4" t="s">
        <v>384</v>
      </c>
      <c r="AE224" s="4" t="s">
        <v>385</v>
      </c>
    </row>
    <row r="225" spans="1:72" ht="13.5" customHeight="1">
      <c r="A225" s="6" t="str">
        <f>HYPERLINK("http://kyu.snu.ac.kr/sdhj/index.jsp?type=hj/GK14618_00IM0001_012b.jpg","1789_해북촌_012b")</f>
        <v>1789_해북촌_012b</v>
      </c>
      <c r="B225" s="4">
        <v>1789</v>
      </c>
      <c r="C225" s="4" t="s">
        <v>10654</v>
      </c>
      <c r="D225" s="4" t="s">
        <v>10655</v>
      </c>
      <c r="E225" s="4">
        <v>224</v>
      </c>
      <c r="F225" s="4">
        <v>2</v>
      </c>
      <c r="G225" s="4" t="s">
        <v>1129</v>
      </c>
      <c r="H225" s="4" t="s">
        <v>1130</v>
      </c>
      <c r="I225" s="4">
        <v>1</v>
      </c>
      <c r="L225" s="4">
        <v>4</v>
      </c>
      <c r="M225" s="4" t="s">
        <v>347</v>
      </c>
      <c r="N225" s="4" t="s">
        <v>1220</v>
      </c>
      <c r="T225" s="4" t="s">
        <v>10656</v>
      </c>
      <c r="U225" s="4" t="s">
        <v>119</v>
      </c>
      <c r="V225" s="4" t="s">
        <v>120</v>
      </c>
      <c r="Y225" s="4" t="s">
        <v>1242</v>
      </c>
      <c r="Z225" s="4" t="s">
        <v>1243</v>
      </c>
      <c r="AC225" s="4">
        <v>56</v>
      </c>
      <c r="AD225" s="4" t="s">
        <v>195</v>
      </c>
      <c r="AE225" s="4" t="s">
        <v>196</v>
      </c>
    </row>
    <row r="226" spans="1:72" ht="13.5" customHeight="1">
      <c r="A226" s="6" t="str">
        <f>HYPERLINK("http://kyu.snu.ac.kr/sdhj/index.jsp?type=hj/GK14618_00IM0001_012b.jpg","1789_해북촌_012b")</f>
        <v>1789_해북촌_012b</v>
      </c>
      <c r="B226" s="4">
        <v>1789</v>
      </c>
      <c r="C226" s="4" t="s">
        <v>10654</v>
      </c>
      <c r="D226" s="4" t="s">
        <v>10655</v>
      </c>
      <c r="E226" s="4">
        <v>225</v>
      </c>
      <c r="F226" s="4">
        <v>2</v>
      </c>
      <c r="G226" s="4" t="s">
        <v>1129</v>
      </c>
      <c r="H226" s="4" t="s">
        <v>1130</v>
      </c>
      <c r="I226" s="4">
        <v>1</v>
      </c>
      <c r="L226" s="4">
        <v>5</v>
      </c>
      <c r="M226" s="4" t="s">
        <v>1244</v>
      </c>
      <c r="N226" s="4" t="s">
        <v>1245</v>
      </c>
      <c r="T226" s="4" t="s">
        <v>10657</v>
      </c>
      <c r="U226" s="4" t="s">
        <v>74</v>
      </c>
      <c r="V226" s="4" t="s">
        <v>75</v>
      </c>
      <c r="W226" s="4" t="s">
        <v>76</v>
      </c>
      <c r="X226" s="4" t="s">
        <v>10658</v>
      </c>
      <c r="Y226" s="4" t="s">
        <v>1246</v>
      </c>
      <c r="Z226" s="4" t="s">
        <v>1247</v>
      </c>
      <c r="AC226" s="4">
        <v>53</v>
      </c>
      <c r="AD226" s="4" t="s">
        <v>948</v>
      </c>
      <c r="AE226" s="4" t="s">
        <v>949</v>
      </c>
      <c r="AJ226" s="4" t="s">
        <v>33</v>
      </c>
      <c r="AK226" s="4" t="s">
        <v>34</v>
      </c>
      <c r="AL226" s="4" t="s">
        <v>117</v>
      </c>
      <c r="AM226" s="4" t="s">
        <v>118</v>
      </c>
      <c r="AT226" s="4" t="s">
        <v>82</v>
      </c>
      <c r="AU226" s="4" t="s">
        <v>83</v>
      </c>
      <c r="AV226" s="4" t="s">
        <v>1248</v>
      </c>
      <c r="AW226" s="4" t="s">
        <v>1249</v>
      </c>
      <c r="BG226" s="4" t="s">
        <v>82</v>
      </c>
      <c r="BH226" s="4" t="s">
        <v>83</v>
      </c>
      <c r="BI226" s="4" t="s">
        <v>1225</v>
      </c>
      <c r="BJ226" s="4" t="s">
        <v>1226</v>
      </c>
      <c r="BK226" s="4" t="s">
        <v>88</v>
      </c>
      <c r="BL226" s="4" t="s">
        <v>89</v>
      </c>
      <c r="BM226" s="4" t="s">
        <v>10659</v>
      </c>
      <c r="BN226" s="4" t="s">
        <v>10660</v>
      </c>
      <c r="BO226" s="4" t="s">
        <v>82</v>
      </c>
      <c r="BP226" s="4" t="s">
        <v>83</v>
      </c>
      <c r="BQ226" s="4" t="s">
        <v>1250</v>
      </c>
      <c r="BR226" s="4" t="s">
        <v>10661</v>
      </c>
      <c r="BS226" s="4" t="s">
        <v>1251</v>
      </c>
      <c r="BT226" s="4" t="s">
        <v>1252</v>
      </c>
    </row>
    <row r="227" spans="1:72" ht="13.5" customHeight="1">
      <c r="A227" s="6" t="str">
        <f>HYPERLINK("http://kyu.snu.ac.kr/sdhj/index.jsp?type=hj/GK14618_00IM0001_012b.jpg","1789_해북촌_012b")</f>
        <v>1789_해북촌_012b</v>
      </c>
      <c r="B227" s="4">
        <v>1789</v>
      </c>
      <c r="C227" s="4" t="s">
        <v>10662</v>
      </c>
      <c r="D227" s="4" t="s">
        <v>10663</v>
      </c>
      <c r="E227" s="4">
        <v>226</v>
      </c>
      <c r="F227" s="4">
        <v>2</v>
      </c>
      <c r="G227" s="4" t="s">
        <v>1129</v>
      </c>
      <c r="H227" s="4" t="s">
        <v>1130</v>
      </c>
      <c r="I227" s="4">
        <v>1</v>
      </c>
      <c r="L227" s="4">
        <v>5</v>
      </c>
      <c r="M227" s="4" t="s">
        <v>1244</v>
      </c>
      <c r="N227" s="4" t="s">
        <v>1245</v>
      </c>
      <c r="S227" s="4" t="s">
        <v>98</v>
      </c>
      <c r="T227" s="4" t="s">
        <v>99</v>
      </c>
      <c r="W227" s="4" t="s">
        <v>1115</v>
      </c>
      <c r="X227" s="4" t="s">
        <v>101</v>
      </c>
      <c r="Y227" s="4" t="s">
        <v>102</v>
      </c>
      <c r="Z227" s="4" t="s">
        <v>103</v>
      </c>
      <c r="AC227" s="4">
        <v>54</v>
      </c>
      <c r="AD227" s="4" t="s">
        <v>427</v>
      </c>
      <c r="AE227" s="4" t="s">
        <v>428</v>
      </c>
      <c r="AJ227" s="4" t="s">
        <v>106</v>
      </c>
      <c r="AK227" s="4" t="s">
        <v>107</v>
      </c>
      <c r="AL227" s="4" t="s">
        <v>1116</v>
      </c>
      <c r="AM227" s="4" t="s">
        <v>1117</v>
      </c>
      <c r="AT227" s="4" t="s">
        <v>82</v>
      </c>
      <c r="AU227" s="4" t="s">
        <v>83</v>
      </c>
      <c r="AV227" s="4" t="s">
        <v>1253</v>
      </c>
      <c r="AW227" s="4" t="s">
        <v>1254</v>
      </c>
      <c r="BG227" s="4" t="s">
        <v>82</v>
      </c>
      <c r="BH227" s="4" t="s">
        <v>83</v>
      </c>
      <c r="BI227" s="4" t="s">
        <v>1255</v>
      </c>
      <c r="BJ227" s="4" t="s">
        <v>1256</v>
      </c>
      <c r="BK227" s="4" t="s">
        <v>82</v>
      </c>
      <c r="BL227" s="4" t="s">
        <v>83</v>
      </c>
      <c r="BM227" s="4" t="s">
        <v>1257</v>
      </c>
      <c r="BN227" s="4" t="s">
        <v>1258</v>
      </c>
      <c r="BO227" s="4" t="s">
        <v>82</v>
      </c>
      <c r="BP227" s="4" t="s">
        <v>83</v>
      </c>
      <c r="BQ227" s="4" t="s">
        <v>1259</v>
      </c>
      <c r="BR227" s="4" t="s">
        <v>1260</v>
      </c>
      <c r="BS227" s="4" t="s">
        <v>1261</v>
      </c>
      <c r="BT227" s="4" t="s">
        <v>1262</v>
      </c>
    </row>
    <row r="228" spans="1:72" ht="13.5" customHeight="1">
      <c r="A228" s="6" t="str">
        <f>HYPERLINK("http://kyu.snu.ac.kr/sdhj/index.jsp?type=hj/GK14618_00IM0001_012b.jpg","1789_해북촌_012b")</f>
        <v>1789_해북촌_012b</v>
      </c>
      <c r="B228" s="4">
        <v>1789</v>
      </c>
      <c r="C228" s="4" t="s">
        <v>10664</v>
      </c>
      <c r="D228" s="4" t="s">
        <v>10665</v>
      </c>
      <c r="E228" s="4">
        <v>227</v>
      </c>
      <c r="F228" s="4">
        <v>2</v>
      </c>
      <c r="G228" s="4" t="s">
        <v>1129</v>
      </c>
      <c r="H228" s="4" t="s">
        <v>1130</v>
      </c>
      <c r="I228" s="4">
        <v>1</v>
      </c>
      <c r="L228" s="4">
        <v>5</v>
      </c>
      <c r="M228" s="4" t="s">
        <v>1244</v>
      </c>
      <c r="N228" s="4" t="s">
        <v>1245</v>
      </c>
      <c r="T228" s="4" t="s">
        <v>10666</v>
      </c>
      <c r="U228" s="4" t="s">
        <v>119</v>
      </c>
      <c r="V228" s="4" t="s">
        <v>120</v>
      </c>
      <c r="Y228" s="4" t="s">
        <v>1263</v>
      </c>
      <c r="Z228" s="4" t="s">
        <v>1264</v>
      </c>
      <c r="AC228" s="4">
        <v>40</v>
      </c>
      <c r="AD228" s="4" t="s">
        <v>707</v>
      </c>
      <c r="AE228" s="4" t="s">
        <v>708</v>
      </c>
    </row>
    <row r="229" spans="1:72" ht="13.5" customHeight="1">
      <c r="A229" s="6" t="str">
        <f>HYPERLINK("http://kyu.snu.ac.kr/sdhj/index.jsp?type=hj/GK14618_00IM0001_012b.jpg","1789_해북촌_012b")</f>
        <v>1789_해북촌_012b</v>
      </c>
      <c r="B229" s="4">
        <v>1789</v>
      </c>
      <c r="C229" s="4" t="s">
        <v>10592</v>
      </c>
      <c r="D229" s="4" t="s">
        <v>10593</v>
      </c>
      <c r="E229" s="4">
        <v>228</v>
      </c>
      <c r="F229" s="4">
        <v>2</v>
      </c>
      <c r="G229" s="4" t="s">
        <v>1129</v>
      </c>
      <c r="H229" s="4" t="s">
        <v>1130</v>
      </c>
      <c r="I229" s="4">
        <v>2</v>
      </c>
      <c r="J229" s="4" t="s">
        <v>1265</v>
      </c>
      <c r="K229" s="4" t="s">
        <v>1266</v>
      </c>
      <c r="L229" s="4">
        <v>1</v>
      </c>
      <c r="M229" s="4" t="s">
        <v>1267</v>
      </c>
      <c r="N229" s="4" t="s">
        <v>1268</v>
      </c>
      <c r="T229" s="4" t="s">
        <v>10627</v>
      </c>
      <c r="U229" s="4" t="s">
        <v>74</v>
      </c>
      <c r="V229" s="4" t="s">
        <v>75</v>
      </c>
      <c r="W229" s="4" t="s">
        <v>76</v>
      </c>
      <c r="X229" s="4" t="s">
        <v>10635</v>
      </c>
      <c r="Y229" s="4" t="s">
        <v>1269</v>
      </c>
      <c r="Z229" s="4" t="s">
        <v>1270</v>
      </c>
      <c r="AC229" s="4">
        <v>46</v>
      </c>
      <c r="AD229" s="4" t="s">
        <v>221</v>
      </c>
      <c r="AE229" s="4" t="s">
        <v>222</v>
      </c>
      <c r="AJ229" s="4" t="s">
        <v>33</v>
      </c>
      <c r="AK229" s="4" t="s">
        <v>34</v>
      </c>
      <c r="AL229" s="4" t="s">
        <v>117</v>
      </c>
      <c r="AM229" s="4" t="s">
        <v>118</v>
      </c>
      <c r="AT229" s="4" t="s">
        <v>82</v>
      </c>
      <c r="AU229" s="4" t="s">
        <v>83</v>
      </c>
      <c r="AV229" s="4" t="s">
        <v>1223</v>
      </c>
      <c r="AW229" s="4" t="s">
        <v>1224</v>
      </c>
      <c r="BG229" s="4" t="s">
        <v>82</v>
      </c>
      <c r="BH229" s="4" t="s">
        <v>83</v>
      </c>
      <c r="BI229" s="4" t="s">
        <v>1225</v>
      </c>
      <c r="BJ229" s="4" t="s">
        <v>1226</v>
      </c>
      <c r="BK229" s="4" t="s">
        <v>88</v>
      </c>
      <c r="BL229" s="4" t="s">
        <v>89</v>
      </c>
      <c r="BM229" s="4" t="s">
        <v>1227</v>
      </c>
      <c r="BN229" s="4" t="s">
        <v>1228</v>
      </c>
      <c r="BO229" s="4" t="s">
        <v>82</v>
      </c>
      <c r="BP229" s="4" t="s">
        <v>83</v>
      </c>
      <c r="BQ229" s="4" t="s">
        <v>1229</v>
      </c>
      <c r="BR229" s="4" t="s">
        <v>10651</v>
      </c>
      <c r="BS229" s="4" t="s">
        <v>156</v>
      </c>
      <c r="BT229" s="4" t="s">
        <v>157</v>
      </c>
    </row>
    <row r="230" spans="1:72" ht="13.5" customHeight="1">
      <c r="A230" s="6" t="str">
        <f>HYPERLINK("http://kyu.snu.ac.kr/sdhj/index.jsp?type=hj/GK14618_00IM0001_012b.jpg","1789_해북촌_012b")</f>
        <v>1789_해북촌_012b</v>
      </c>
      <c r="B230" s="4">
        <v>1789</v>
      </c>
      <c r="C230" s="4" t="s">
        <v>10652</v>
      </c>
      <c r="D230" s="4" t="s">
        <v>10653</v>
      </c>
      <c r="E230" s="4">
        <v>229</v>
      </c>
      <c r="F230" s="4">
        <v>2</v>
      </c>
      <c r="G230" s="4" t="s">
        <v>1129</v>
      </c>
      <c r="H230" s="4" t="s">
        <v>1130</v>
      </c>
      <c r="I230" s="4">
        <v>2</v>
      </c>
      <c r="L230" s="4">
        <v>1</v>
      </c>
      <c r="M230" s="4" t="s">
        <v>1267</v>
      </c>
      <c r="N230" s="4" t="s">
        <v>1268</v>
      </c>
      <c r="S230" s="4" t="s">
        <v>10667</v>
      </c>
      <c r="T230" s="4" t="s">
        <v>10668</v>
      </c>
      <c r="W230" s="4" t="s">
        <v>76</v>
      </c>
      <c r="X230" s="4" t="s">
        <v>10635</v>
      </c>
      <c r="Y230" s="4" t="s">
        <v>102</v>
      </c>
      <c r="Z230" s="4" t="s">
        <v>103</v>
      </c>
      <c r="AC230" s="4">
        <v>41</v>
      </c>
      <c r="AD230" s="4" t="s">
        <v>707</v>
      </c>
      <c r="AE230" s="4" t="s">
        <v>708</v>
      </c>
      <c r="AJ230" s="4" t="s">
        <v>106</v>
      </c>
      <c r="AK230" s="4" t="s">
        <v>107</v>
      </c>
      <c r="AL230" s="4" t="s">
        <v>171</v>
      </c>
      <c r="AM230" s="4" t="s">
        <v>172</v>
      </c>
      <c r="AT230" s="4" t="s">
        <v>82</v>
      </c>
      <c r="AU230" s="4" t="s">
        <v>83</v>
      </c>
      <c r="AV230" s="4" t="s">
        <v>1271</v>
      </c>
      <c r="AW230" s="4" t="s">
        <v>1272</v>
      </c>
      <c r="BG230" s="4" t="s">
        <v>82</v>
      </c>
      <c r="BH230" s="4" t="s">
        <v>83</v>
      </c>
      <c r="BI230" s="4" t="s">
        <v>1273</v>
      </c>
      <c r="BJ230" s="4" t="s">
        <v>1274</v>
      </c>
      <c r="BK230" s="4" t="s">
        <v>82</v>
      </c>
      <c r="BL230" s="4" t="s">
        <v>83</v>
      </c>
      <c r="BM230" s="4" t="s">
        <v>1275</v>
      </c>
      <c r="BN230" s="4" t="s">
        <v>1276</v>
      </c>
      <c r="BO230" s="4" t="s">
        <v>82</v>
      </c>
      <c r="BP230" s="4" t="s">
        <v>83</v>
      </c>
      <c r="BQ230" s="4" t="s">
        <v>1277</v>
      </c>
      <c r="BR230" s="4" t="s">
        <v>1278</v>
      </c>
      <c r="BS230" s="4" t="s">
        <v>117</v>
      </c>
      <c r="BT230" s="4" t="s">
        <v>118</v>
      </c>
    </row>
    <row r="231" spans="1:72" ht="13.5" customHeight="1">
      <c r="A231" s="6" t="str">
        <f>HYPERLINK("http://kyu.snu.ac.kr/sdhj/index.jsp?type=hj/GK14618_00IM0001_012b.jpg","1789_해북촌_012b")</f>
        <v>1789_해북촌_012b</v>
      </c>
      <c r="B231" s="4">
        <v>1789</v>
      </c>
      <c r="C231" s="4" t="s">
        <v>10592</v>
      </c>
      <c r="D231" s="4" t="s">
        <v>10593</v>
      </c>
      <c r="E231" s="4">
        <v>230</v>
      </c>
      <c r="F231" s="4">
        <v>2</v>
      </c>
      <c r="G231" s="4" t="s">
        <v>1129</v>
      </c>
      <c r="H231" s="4" t="s">
        <v>1130</v>
      </c>
      <c r="I231" s="4">
        <v>2</v>
      </c>
      <c r="L231" s="4">
        <v>1</v>
      </c>
      <c r="M231" s="4" t="s">
        <v>1267</v>
      </c>
      <c r="N231" s="4" t="s">
        <v>1268</v>
      </c>
      <c r="S231" s="4" t="s">
        <v>696</v>
      </c>
      <c r="T231" s="4" t="s">
        <v>697</v>
      </c>
      <c r="Y231" s="4" t="s">
        <v>1279</v>
      </c>
      <c r="Z231" s="4" t="s">
        <v>1280</v>
      </c>
      <c r="AF231" s="4" t="s">
        <v>123</v>
      </c>
      <c r="AG231" s="4" t="s">
        <v>124</v>
      </c>
    </row>
    <row r="232" spans="1:72" ht="13.5" customHeight="1">
      <c r="A232" s="6" t="str">
        <f>HYPERLINK("http://kyu.snu.ac.kr/sdhj/index.jsp?type=hj/GK14618_00IM0001_012b.jpg","1789_해북촌_012b")</f>
        <v>1789_해북촌_012b</v>
      </c>
      <c r="B232" s="4">
        <v>1789</v>
      </c>
      <c r="C232" s="4" t="s">
        <v>10631</v>
      </c>
      <c r="D232" s="4" t="s">
        <v>10632</v>
      </c>
      <c r="E232" s="4">
        <v>231</v>
      </c>
      <c r="F232" s="4">
        <v>2</v>
      </c>
      <c r="G232" s="4" t="s">
        <v>1129</v>
      </c>
      <c r="H232" s="4" t="s">
        <v>1130</v>
      </c>
      <c r="I232" s="4">
        <v>2</v>
      </c>
      <c r="L232" s="4">
        <v>1</v>
      </c>
      <c r="M232" s="4" t="s">
        <v>1267</v>
      </c>
      <c r="N232" s="4" t="s">
        <v>1268</v>
      </c>
      <c r="S232" s="4" t="s">
        <v>696</v>
      </c>
      <c r="T232" s="4" t="s">
        <v>697</v>
      </c>
      <c r="U232" s="4" t="s">
        <v>74</v>
      </c>
      <c r="V232" s="4" t="s">
        <v>75</v>
      </c>
      <c r="Y232" s="4" t="s">
        <v>1281</v>
      </c>
      <c r="Z232" s="4" t="s">
        <v>1282</v>
      </c>
      <c r="AC232" s="4">
        <v>50</v>
      </c>
      <c r="AD232" s="4" t="s">
        <v>205</v>
      </c>
      <c r="AE232" s="4" t="s">
        <v>206</v>
      </c>
      <c r="AF232" s="4" t="s">
        <v>162</v>
      </c>
      <c r="AG232" s="4" t="s">
        <v>163</v>
      </c>
    </row>
    <row r="233" spans="1:72" ht="13.5" customHeight="1">
      <c r="A233" s="6" t="str">
        <f>HYPERLINK("http://kyu.snu.ac.kr/sdhj/index.jsp?type=hj/GK14618_00IM0001_012b.jpg","1789_해북촌_012b")</f>
        <v>1789_해북촌_012b</v>
      </c>
      <c r="B233" s="4">
        <v>1789</v>
      </c>
      <c r="C233" s="4" t="s">
        <v>10631</v>
      </c>
      <c r="D233" s="4" t="s">
        <v>10632</v>
      </c>
      <c r="E233" s="4">
        <v>232</v>
      </c>
      <c r="F233" s="4">
        <v>2</v>
      </c>
      <c r="G233" s="4" t="s">
        <v>1129</v>
      </c>
      <c r="H233" s="4" t="s">
        <v>1130</v>
      </c>
      <c r="I233" s="4">
        <v>2</v>
      </c>
      <c r="L233" s="4">
        <v>1</v>
      </c>
      <c r="M233" s="4" t="s">
        <v>1267</v>
      </c>
      <c r="N233" s="4" t="s">
        <v>1268</v>
      </c>
      <c r="T233" s="4" t="s">
        <v>10636</v>
      </c>
      <c r="U233" s="4" t="s">
        <v>119</v>
      </c>
      <c r="V233" s="4" t="s">
        <v>120</v>
      </c>
      <c r="Y233" s="4" t="s">
        <v>1283</v>
      </c>
      <c r="Z233" s="4" t="s">
        <v>1284</v>
      </c>
      <c r="AC233" s="4">
        <v>55</v>
      </c>
      <c r="AD233" s="4" t="s">
        <v>427</v>
      </c>
      <c r="AE233" s="4" t="s">
        <v>428</v>
      </c>
    </row>
    <row r="234" spans="1:72" ht="13.5" customHeight="1">
      <c r="A234" s="6" t="str">
        <f>HYPERLINK("http://kyu.snu.ac.kr/sdhj/index.jsp?type=hj/GK14618_00IM0001_012b.jpg","1789_해북촌_012b")</f>
        <v>1789_해북촌_012b</v>
      </c>
      <c r="B234" s="4">
        <v>1789</v>
      </c>
      <c r="C234" s="4" t="s">
        <v>10631</v>
      </c>
      <c r="D234" s="4" t="s">
        <v>10632</v>
      </c>
      <c r="E234" s="4">
        <v>233</v>
      </c>
      <c r="F234" s="4">
        <v>2</v>
      </c>
      <c r="G234" s="4" t="s">
        <v>1129</v>
      </c>
      <c r="H234" s="4" t="s">
        <v>1130</v>
      </c>
      <c r="I234" s="4">
        <v>2</v>
      </c>
      <c r="L234" s="4">
        <v>2</v>
      </c>
      <c r="M234" s="4" t="s">
        <v>1285</v>
      </c>
      <c r="N234" s="4" t="s">
        <v>1286</v>
      </c>
      <c r="T234" s="4" t="s">
        <v>10637</v>
      </c>
      <c r="U234" s="4" t="s">
        <v>74</v>
      </c>
      <c r="V234" s="4" t="s">
        <v>75</v>
      </c>
      <c r="W234" s="4" t="s">
        <v>408</v>
      </c>
      <c r="X234" s="4" t="s">
        <v>10669</v>
      </c>
      <c r="Y234" s="4" t="s">
        <v>1287</v>
      </c>
      <c r="Z234" s="4" t="s">
        <v>1288</v>
      </c>
      <c r="AC234" s="4">
        <v>54</v>
      </c>
      <c r="AD234" s="4" t="s">
        <v>427</v>
      </c>
      <c r="AE234" s="4" t="s">
        <v>428</v>
      </c>
      <c r="AJ234" s="4" t="s">
        <v>33</v>
      </c>
      <c r="AK234" s="4" t="s">
        <v>34</v>
      </c>
      <c r="AL234" s="4" t="s">
        <v>790</v>
      </c>
      <c r="AM234" s="4" t="s">
        <v>791</v>
      </c>
      <c r="AT234" s="4" t="s">
        <v>82</v>
      </c>
      <c r="AU234" s="4" t="s">
        <v>83</v>
      </c>
      <c r="AV234" s="4" t="s">
        <v>1289</v>
      </c>
      <c r="AW234" s="4" t="s">
        <v>1290</v>
      </c>
      <c r="BG234" s="4" t="s">
        <v>82</v>
      </c>
      <c r="BH234" s="4" t="s">
        <v>83</v>
      </c>
      <c r="BI234" s="4" t="s">
        <v>1291</v>
      </c>
      <c r="BJ234" s="4" t="s">
        <v>1292</v>
      </c>
      <c r="BK234" s="4" t="s">
        <v>82</v>
      </c>
      <c r="BL234" s="4" t="s">
        <v>83</v>
      </c>
      <c r="BM234" s="4" t="s">
        <v>1293</v>
      </c>
      <c r="BN234" s="4" t="s">
        <v>1294</v>
      </c>
      <c r="BO234" s="4" t="s">
        <v>82</v>
      </c>
      <c r="BP234" s="4" t="s">
        <v>83</v>
      </c>
      <c r="BQ234" s="4" t="s">
        <v>1295</v>
      </c>
      <c r="BR234" s="4" t="s">
        <v>1296</v>
      </c>
      <c r="BS234" s="4" t="s">
        <v>1297</v>
      </c>
      <c r="BT234" s="4" t="s">
        <v>1298</v>
      </c>
    </row>
    <row r="235" spans="1:72" ht="13.5" customHeight="1">
      <c r="A235" s="6" t="str">
        <f>HYPERLINK("http://kyu.snu.ac.kr/sdhj/index.jsp?type=hj/GK14618_00IM0001_012b.jpg","1789_해북촌_012b")</f>
        <v>1789_해북촌_012b</v>
      </c>
      <c r="B235" s="4">
        <v>1789</v>
      </c>
      <c r="C235" s="4" t="s">
        <v>10513</v>
      </c>
      <c r="D235" s="4" t="s">
        <v>10514</v>
      </c>
      <c r="E235" s="4">
        <v>234</v>
      </c>
      <c r="F235" s="4">
        <v>2</v>
      </c>
      <c r="G235" s="4" t="s">
        <v>1129</v>
      </c>
      <c r="H235" s="4" t="s">
        <v>1130</v>
      </c>
      <c r="I235" s="4">
        <v>2</v>
      </c>
      <c r="L235" s="4">
        <v>2</v>
      </c>
      <c r="M235" s="4" t="s">
        <v>1285</v>
      </c>
      <c r="N235" s="4" t="s">
        <v>1286</v>
      </c>
      <c r="S235" s="4" t="s">
        <v>98</v>
      </c>
      <c r="T235" s="4" t="s">
        <v>99</v>
      </c>
      <c r="W235" s="4" t="s">
        <v>76</v>
      </c>
      <c r="X235" s="4" t="s">
        <v>10638</v>
      </c>
      <c r="Y235" s="4" t="s">
        <v>102</v>
      </c>
      <c r="Z235" s="4" t="s">
        <v>103</v>
      </c>
      <c r="AC235" s="4">
        <v>53</v>
      </c>
      <c r="AD235" s="4" t="s">
        <v>948</v>
      </c>
      <c r="AE235" s="4" t="s">
        <v>949</v>
      </c>
      <c r="AJ235" s="4" t="s">
        <v>106</v>
      </c>
      <c r="AK235" s="4" t="s">
        <v>107</v>
      </c>
      <c r="AL235" s="4" t="s">
        <v>429</v>
      </c>
      <c r="AM235" s="4" t="s">
        <v>430</v>
      </c>
      <c r="AT235" s="4" t="s">
        <v>82</v>
      </c>
      <c r="AU235" s="4" t="s">
        <v>83</v>
      </c>
      <c r="AV235" s="4" t="s">
        <v>1299</v>
      </c>
      <c r="AW235" s="4" t="s">
        <v>1300</v>
      </c>
      <c r="BG235" s="4" t="s">
        <v>82</v>
      </c>
      <c r="BH235" s="4" t="s">
        <v>83</v>
      </c>
      <c r="BI235" s="4" t="s">
        <v>1301</v>
      </c>
      <c r="BJ235" s="4" t="s">
        <v>1302</v>
      </c>
      <c r="BK235" s="4" t="s">
        <v>82</v>
      </c>
      <c r="BL235" s="4" t="s">
        <v>83</v>
      </c>
      <c r="BM235" s="4" t="s">
        <v>1303</v>
      </c>
      <c r="BN235" s="4" t="s">
        <v>610</v>
      </c>
      <c r="BO235" s="4" t="s">
        <v>82</v>
      </c>
      <c r="BP235" s="4" t="s">
        <v>83</v>
      </c>
      <c r="BQ235" s="4" t="s">
        <v>1304</v>
      </c>
      <c r="BR235" s="4" t="s">
        <v>1305</v>
      </c>
      <c r="BS235" s="4" t="s">
        <v>268</v>
      </c>
      <c r="BT235" s="4" t="s">
        <v>269</v>
      </c>
    </row>
    <row r="236" spans="1:72" ht="13.5" customHeight="1">
      <c r="A236" s="6" t="str">
        <f>HYPERLINK("http://kyu.snu.ac.kr/sdhj/index.jsp?type=hj/GK14618_00IM0001_012b.jpg","1789_해북촌_012b")</f>
        <v>1789_해북촌_012b</v>
      </c>
      <c r="B236" s="4">
        <v>1789</v>
      </c>
      <c r="C236" s="4" t="s">
        <v>10442</v>
      </c>
      <c r="D236" s="4" t="s">
        <v>10443</v>
      </c>
      <c r="E236" s="4">
        <v>235</v>
      </c>
      <c r="F236" s="4">
        <v>2</v>
      </c>
      <c r="G236" s="4" t="s">
        <v>1129</v>
      </c>
      <c r="H236" s="4" t="s">
        <v>1130</v>
      </c>
      <c r="I236" s="4">
        <v>2</v>
      </c>
      <c r="L236" s="4">
        <v>2</v>
      </c>
      <c r="M236" s="4" t="s">
        <v>1285</v>
      </c>
      <c r="N236" s="4" t="s">
        <v>1286</v>
      </c>
      <c r="T236" s="4" t="s">
        <v>10644</v>
      </c>
      <c r="U236" s="4" t="s">
        <v>119</v>
      </c>
      <c r="V236" s="4" t="s">
        <v>120</v>
      </c>
      <c r="Y236" s="4" t="s">
        <v>1306</v>
      </c>
      <c r="Z236" s="4" t="s">
        <v>1307</v>
      </c>
      <c r="AC236" s="4">
        <v>37</v>
      </c>
      <c r="AD236" s="4" t="s">
        <v>626</v>
      </c>
      <c r="AE236" s="4" t="s">
        <v>627</v>
      </c>
    </row>
    <row r="237" spans="1:72" ht="13.5" customHeight="1">
      <c r="A237" s="6" t="str">
        <f>HYPERLINK("http://kyu.snu.ac.kr/sdhj/index.jsp?type=hj/GK14618_00IM0001_012b.jpg","1789_해북촌_012b")</f>
        <v>1789_해북촌_012b</v>
      </c>
      <c r="B237" s="4">
        <v>1789</v>
      </c>
      <c r="C237" s="4" t="s">
        <v>10642</v>
      </c>
      <c r="D237" s="4" t="s">
        <v>10643</v>
      </c>
      <c r="E237" s="4">
        <v>236</v>
      </c>
      <c r="F237" s="4">
        <v>2</v>
      </c>
      <c r="G237" s="4" t="s">
        <v>1129</v>
      </c>
      <c r="H237" s="4" t="s">
        <v>1130</v>
      </c>
      <c r="I237" s="4">
        <v>2</v>
      </c>
      <c r="L237" s="4">
        <v>3</v>
      </c>
      <c r="M237" s="4" t="s">
        <v>1308</v>
      </c>
      <c r="N237" s="4" t="s">
        <v>1309</v>
      </c>
      <c r="T237" s="4" t="s">
        <v>10670</v>
      </c>
      <c r="U237" s="4" t="s">
        <v>74</v>
      </c>
      <c r="V237" s="4" t="s">
        <v>75</v>
      </c>
      <c r="W237" s="4" t="s">
        <v>1202</v>
      </c>
      <c r="X237" s="4" t="s">
        <v>1203</v>
      </c>
      <c r="Y237" s="4" t="s">
        <v>1310</v>
      </c>
      <c r="Z237" s="4" t="s">
        <v>1311</v>
      </c>
      <c r="AC237" s="4">
        <v>58</v>
      </c>
      <c r="AD237" s="4" t="s">
        <v>1312</v>
      </c>
      <c r="AE237" s="4" t="s">
        <v>1313</v>
      </c>
      <c r="AJ237" s="4" t="s">
        <v>33</v>
      </c>
      <c r="AK237" s="4" t="s">
        <v>34</v>
      </c>
      <c r="AL237" s="4" t="s">
        <v>1314</v>
      </c>
      <c r="AM237" s="4" t="s">
        <v>10671</v>
      </c>
      <c r="AT237" s="4" t="s">
        <v>82</v>
      </c>
      <c r="AU237" s="4" t="s">
        <v>83</v>
      </c>
      <c r="AV237" s="4" t="s">
        <v>1315</v>
      </c>
      <c r="AW237" s="4" t="s">
        <v>1316</v>
      </c>
      <c r="BG237" s="4" t="s">
        <v>82</v>
      </c>
      <c r="BH237" s="4" t="s">
        <v>83</v>
      </c>
      <c r="BI237" s="4" t="s">
        <v>1317</v>
      </c>
      <c r="BJ237" s="4" t="s">
        <v>1318</v>
      </c>
      <c r="BK237" s="4" t="s">
        <v>1236</v>
      </c>
      <c r="BL237" s="4" t="s">
        <v>1237</v>
      </c>
      <c r="BM237" s="4" t="s">
        <v>1319</v>
      </c>
      <c r="BN237" s="4" t="s">
        <v>1320</v>
      </c>
      <c r="BO237" s="4" t="s">
        <v>82</v>
      </c>
      <c r="BP237" s="4" t="s">
        <v>83</v>
      </c>
      <c r="BQ237" s="4" t="s">
        <v>1321</v>
      </c>
      <c r="BR237" s="4" t="s">
        <v>10672</v>
      </c>
      <c r="BS237" s="4" t="s">
        <v>601</v>
      </c>
      <c r="BT237" s="4" t="s">
        <v>602</v>
      </c>
    </row>
    <row r="238" spans="1:72" ht="13.5" customHeight="1">
      <c r="A238" s="6" t="str">
        <f>HYPERLINK("http://kyu.snu.ac.kr/sdhj/index.jsp?type=hj/GK14618_00IM0001_012b.jpg","1789_해북촌_012b")</f>
        <v>1789_해북촌_012b</v>
      </c>
      <c r="B238" s="4">
        <v>1789</v>
      </c>
      <c r="C238" s="4" t="s">
        <v>10673</v>
      </c>
      <c r="D238" s="4" t="s">
        <v>10674</v>
      </c>
      <c r="E238" s="4">
        <v>237</v>
      </c>
      <c r="F238" s="4">
        <v>2</v>
      </c>
      <c r="G238" s="4" t="s">
        <v>1129</v>
      </c>
      <c r="H238" s="4" t="s">
        <v>1130</v>
      </c>
      <c r="I238" s="4">
        <v>2</v>
      </c>
      <c r="L238" s="4">
        <v>3</v>
      </c>
      <c r="M238" s="4" t="s">
        <v>1308</v>
      </c>
      <c r="N238" s="4" t="s">
        <v>1309</v>
      </c>
      <c r="S238" s="4" t="s">
        <v>98</v>
      </c>
      <c r="T238" s="4" t="s">
        <v>99</v>
      </c>
      <c r="W238" s="4" t="s">
        <v>1322</v>
      </c>
      <c r="X238" s="4" t="s">
        <v>1323</v>
      </c>
      <c r="Y238" s="4" t="s">
        <v>102</v>
      </c>
      <c r="Z238" s="4" t="s">
        <v>103</v>
      </c>
      <c r="AC238" s="4">
        <v>51</v>
      </c>
      <c r="AD238" s="4" t="s">
        <v>127</v>
      </c>
      <c r="AE238" s="4" t="s">
        <v>128</v>
      </c>
      <c r="AF238" s="4" t="s">
        <v>162</v>
      </c>
      <c r="AG238" s="4" t="s">
        <v>163</v>
      </c>
      <c r="AJ238" s="4" t="s">
        <v>106</v>
      </c>
      <c r="AK238" s="4" t="s">
        <v>107</v>
      </c>
      <c r="AL238" s="4" t="s">
        <v>870</v>
      </c>
      <c r="AM238" s="4" t="s">
        <v>871</v>
      </c>
      <c r="AT238" s="4" t="s">
        <v>82</v>
      </c>
      <c r="AU238" s="4" t="s">
        <v>83</v>
      </c>
      <c r="AV238" s="4" t="s">
        <v>1324</v>
      </c>
      <c r="AW238" s="4" t="s">
        <v>897</v>
      </c>
      <c r="BG238" s="4" t="s">
        <v>82</v>
      </c>
      <c r="BH238" s="4" t="s">
        <v>83</v>
      </c>
      <c r="BI238" s="4" t="s">
        <v>1325</v>
      </c>
      <c r="BJ238" s="4" t="s">
        <v>1326</v>
      </c>
      <c r="BK238" s="4" t="s">
        <v>82</v>
      </c>
      <c r="BL238" s="4" t="s">
        <v>83</v>
      </c>
      <c r="BM238" s="4" t="s">
        <v>1327</v>
      </c>
      <c r="BN238" s="4" t="s">
        <v>1328</v>
      </c>
      <c r="BO238" s="4" t="s">
        <v>82</v>
      </c>
      <c r="BP238" s="4" t="s">
        <v>83</v>
      </c>
      <c r="BQ238" s="4" t="s">
        <v>1329</v>
      </c>
      <c r="BR238" s="4" t="s">
        <v>1330</v>
      </c>
      <c r="BS238" s="4" t="s">
        <v>1194</v>
      </c>
      <c r="BT238" s="4" t="s">
        <v>1195</v>
      </c>
    </row>
    <row r="239" spans="1:72" ht="13.5" customHeight="1">
      <c r="A239" s="6" t="str">
        <f>HYPERLINK("http://kyu.snu.ac.kr/sdhj/index.jsp?type=hj/GK14618_00IM0001_012b.jpg","1789_해북촌_012b")</f>
        <v>1789_해북촌_012b</v>
      </c>
      <c r="B239" s="4">
        <v>1789</v>
      </c>
      <c r="C239" s="4" t="s">
        <v>10675</v>
      </c>
      <c r="D239" s="4" t="s">
        <v>10254</v>
      </c>
      <c r="E239" s="4">
        <v>238</v>
      </c>
      <c r="F239" s="4">
        <v>2</v>
      </c>
      <c r="G239" s="4" t="s">
        <v>1129</v>
      </c>
      <c r="H239" s="4" t="s">
        <v>1130</v>
      </c>
      <c r="I239" s="4">
        <v>2</v>
      </c>
      <c r="L239" s="4">
        <v>3</v>
      </c>
      <c r="M239" s="4" t="s">
        <v>1308</v>
      </c>
      <c r="N239" s="4" t="s">
        <v>1309</v>
      </c>
      <c r="T239" s="4" t="s">
        <v>10676</v>
      </c>
      <c r="U239" s="4" t="s">
        <v>129</v>
      </c>
      <c r="V239" s="4" t="s">
        <v>130</v>
      </c>
      <c r="Y239" s="4" t="s">
        <v>1331</v>
      </c>
      <c r="Z239" s="4" t="s">
        <v>1332</v>
      </c>
      <c r="AC239" s="4">
        <v>61</v>
      </c>
      <c r="AD239" s="4" t="s">
        <v>298</v>
      </c>
      <c r="AE239" s="4" t="s">
        <v>299</v>
      </c>
    </row>
    <row r="240" spans="1:72" ht="13.5" customHeight="1">
      <c r="A240" s="6" t="str">
        <f>HYPERLINK("http://kyu.snu.ac.kr/sdhj/index.jsp?type=hj/GK14618_00IM0001_012b.jpg","1789_해북촌_012b")</f>
        <v>1789_해북촌_012b</v>
      </c>
      <c r="B240" s="4">
        <v>1789</v>
      </c>
      <c r="C240" s="4" t="s">
        <v>10289</v>
      </c>
      <c r="D240" s="4" t="s">
        <v>10290</v>
      </c>
      <c r="E240" s="4">
        <v>239</v>
      </c>
      <c r="F240" s="4">
        <v>2</v>
      </c>
      <c r="G240" s="4" t="s">
        <v>1129</v>
      </c>
      <c r="H240" s="4" t="s">
        <v>1130</v>
      </c>
      <c r="I240" s="4">
        <v>2</v>
      </c>
      <c r="L240" s="4">
        <v>4</v>
      </c>
      <c r="M240" s="4" t="s">
        <v>1333</v>
      </c>
      <c r="N240" s="4" t="s">
        <v>1334</v>
      </c>
      <c r="O240" s="4" t="s">
        <v>12</v>
      </c>
      <c r="P240" s="4" t="s">
        <v>13</v>
      </c>
      <c r="T240" s="4" t="s">
        <v>10677</v>
      </c>
      <c r="U240" s="4" t="s">
        <v>74</v>
      </c>
      <c r="V240" s="4" t="s">
        <v>75</v>
      </c>
      <c r="W240" s="4" t="s">
        <v>408</v>
      </c>
      <c r="X240" s="4" t="s">
        <v>10678</v>
      </c>
      <c r="Y240" s="4" t="s">
        <v>1335</v>
      </c>
      <c r="Z240" s="4" t="s">
        <v>1336</v>
      </c>
      <c r="AC240" s="4">
        <v>33</v>
      </c>
      <c r="AD240" s="4" t="s">
        <v>140</v>
      </c>
      <c r="AE240" s="4" t="s">
        <v>141</v>
      </c>
      <c r="AJ240" s="4" t="s">
        <v>33</v>
      </c>
      <c r="AK240" s="4" t="s">
        <v>34</v>
      </c>
      <c r="AL240" s="4" t="s">
        <v>156</v>
      </c>
      <c r="AM240" s="4" t="s">
        <v>157</v>
      </c>
      <c r="AT240" s="4" t="s">
        <v>82</v>
      </c>
      <c r="AU240" s="4" t="s">
        <v>83</v>
      </c>
      <c r="AV240" s="4" t="s">
        <v>1337</v>
      </c>
      <c r="AW240" s="4" t="s">
        <v>1338</v>
      </c>
      <c r="BG240" s="4" t="s">
        <v>82</v>
      </c>
      <c r="BH240" s="4" t="s">
        <v>83</v>
      </c>
      <c r="BI240" s="4" t="s">
        <v>1339</v>
      </c>
      <c r="BJ240" s="4" t="s">
        <v>1340</v>
      </c>
      <c r="BK240" s="4" t="s">
        <v>82</v>
      </c>
      <c r="BL240" s="4" t="s">
        <v>83</v>
      </c>
      <c r="BM240" s="4" t="s">
        <v>1341</v>
      </c>
      <c r="BN240" s="4" t="s">
        <v>1342</v>
      </c>
      <c r="BO240" s="4" t="s">
        <v>82</v>
      </c>
      <c r="BP240" s="4" t="s">
        <v>83</v>
      </c>
      <c r="BQ240" s="4" t="s">
        <v>1343</v>
      </c>
      <c r="BR240" s="4" t="s">
        <v>1344</v>
      </c>
      <c r="BS240" s="4" t="s">
        <v>94</v>
      </c>
      <c r="BT240" s="4" t="s">
        <v>95</v>
      </c>
    </row>
    <row r="241" spans="1:72" ht="13.5" customHeight="1">
      <c r="A241" s="6" t="str">
        <f>HYPERLINK("http://kyu.snu.ac.kr/sdhj/index.jsp?type=hj/GK14618_00IM0001_012b.jpg","1789_해북촌_012b")</f>
        <v>1789_해북촌_012b</v>
      </c>
      <c r="B241" s="4">
        <v>1789</v>
      </c>
      <c r="C241" s="4" t="s">
        <v>10595</v>
      </c>
      <c r="D241" s="4" t="s">
        <v>10596</v>
      </c>
      <c r="E241" s="4">
        <v>240</v>
      </c>
      <c r="F241" s="4">
        <v>2</v>
      </c>
      <c r="G241" s="4" t="s">
        <v>1129</v>
      </c>
      <c r="H241" s="4" t="s">
        <v>1130</v>
      </c>
      <c r="I241" s="4">
        <v>2</v>
      </c>
      <c r="L241" s="4">
        <v>4</v>
      </c>
      <c r="M241" s="4" t="s">
        <v>1333</v>
      </c>
      <c r="N241" s="4" t="s">
        <v>1334</v>
      </c>
      <c r="S241" s="4" t="s">
        <v>98</v>
      </c>
      <c r="T241" s="4" t="s">
        <v>99</v>
      </c>
      <c r="W241" s="4" t="s">
        <v>1192</v>
      </c>
      <c r="X241" s="4" t="s">
        <v>1193</v>
      </c>
      <c r="Y241" s="4" t="s">
        <v>102</v>
      </c>
      <c r="Z241" s="4" t="s">
        <v>103</v>
      </c>
      <c r="AC241" s="4">
        <v>30</v>
      </c>
      <c r="AD241" s="4" t="s">
        <v>266</v>
      </c>
      <c r="AE241" s="4" t="s">
        <v>267</v>
      </c>
      <c r="AJ241" s="4" t="s">
        <v>106</v>
      </c>
      <c r="AK241" s="4" t="s">
        <v>107</v>
      </c>
      <c r="AL241" s="4" t="s">
        <v>1194</v>
      </c>
      <c r="AM241" s="4" t="s">
        <v>1195</v>
      </c>
      <c r="AT241" s="4" t="s">
        <v>74</v>
      </c>
      <c r="AU241" s="4" t="s">
        <v>75</v>
      </c>
      <c r="AV241" s="4" t="s">
        <v>1345</v>
      </c>
      <c r="AW241" s="4" t="s">
        <v>1197</v>
      </c>
      <c r="BG241" s="4" t="s">
        <v>82</v>
      </c>
      <c r="BH241" s="4" t="s">
        <v>83</v>
      </c>
      <c r="BI241" s="4" t="s">
        <v>10679</v>
      </c>
      <c r="BJ241" s="4" t="s">
        <v>10680</v>
      </c>
      <c r="BK241" s="4" t="s">
        <v>82</v>
      </c>
      <c r="BL241" s="4" t="s">
        <v>83</v>
      </c>
      <c r="BM241" s="4" t="s">
        <v>1346</v>
      </c>
      <c r="BN241" s="4" t="s">
        <v>1347</v>
      </c>
      <c r="BO241" s="4" t="s">
        <v>82</v>
      </c>
      <c r="BP241" s="4" t="s">
        <v>83</v>
      </c>
      <c r="BQ241" s="4" t="s">
        <v>1201</v>
      </c>
      <c r="BR241" s="4" t="s">
        <v>10639</v>
      </c>
      <c r="BS241" s="4" t="s">
        <v>171</v>
      </c>
      <c r="BT241" s="4" t="s">
        <v>172</v>
      </c>
    </row>
    <row r="242" spans="1:72" ht="13.5" customHeight="1">
      <c r="A242" s="6" t="str">
        <f>HYPERLINK("http://kyu.snu.ac.kr/sdhj/index.jsp?type=hj/GK14618_00IM0001_012b.jpg","1789_해북촌_012b")</f>
        <v>1789_해북촌_012b</v>
      </c>
      <c r="B242" s="4">
        <v>1789</v>
      </c>
      <c r="C242" s="4" t="s">
        <v>10640</v>
      </c>
      <c r="D242" s="4" t="s">
        <v>10641</v>
      </c>
      <c r="E242" s="4">
        <v>241</v>
      </c>
      <c r="F242" s="4">
        <v>2</v>
      </c>
      <c r="G242" s="4" t="s">
        <v>1129</v>
      </c>
      <c r="H242" s="4" t="s">
        <v>1130</v>
      </c>
      <c r="I242" s="4">
        <v>2</v>
      </c>
      <c r="L242" s="4">
        <v>4</v>
      </c>
      <c r="M242" s="4" t="s">
        <v>1333</v>
      </c>
      <c r="N242" s="4" t="s">
        <v>1334</v>
      </c>
      <c r="T242" s="4" t="s">
        <v>10681</v>
      </c>
      <c r="U242" s="4" t="s">
        <v>119</v>
      </c>
      <c r="V242" s="4" t="s">
        <v>120</v>
      </c>
      <c r="Y242" s="4" t="s">
        <v>1348</v>
      </c>
      <c r="Z242" s="4" t="s">
        <v>1349</v>
      </c>
      <c r="AC242" s="4">
        <v>46</v>
      </c>
      <c r="AD242" s="4" t="s">
        <v>221</v>
      </c>
      <c r="AE242" s="4" t="s">
        <v>222</v>
      </c>
      <c r="AF242" s="4" t="s">
        <v>411</v>
      </c>
      <c r="AG242" s="4" t="s">
        <v>412</v>
      </c>
    </row>
    <row r="243" spans="1:72" ht="13.5" customHeight="1">
      <c r="A243" s="6" t="str">
        <f>HYPERLINK("http://kyu.snu.ac.kr/sdhj/index.jsp?type=hj/GK14618_00IM0001_012b.jpg","1789_해북촌_012b")</f>
        <v>1789_해북촌_012b</v>
      </c>
      <c r="B243" s="4">
        <v>1789</v>
      </c>
      <c r="C243" s="4" t="s">
        <v>10682</v>
      </c>
      <c r="D243" s="4" t="s">
        <v>10683</v>
      </c>
      <c r="E243" s="4">
        <v>242</v>
      </c>
      <c r="F243" s="4">
        <v>2</v>
      </c>
      <c r="G243" s="4" t="s">
        <v>1129</v>
      </c>
      <c r="H243" s="4" t="s">
        <v>1130</v>
      </c>
      <c r="I243" s="4">
        <v>2</v>
      </c>
      <c r="L243" s="4">
        <v>4</v>
      </c>
      <c r="M243" s="4" t="s">
        <v>1333</v>
      </c>
      <c r="N243" s="4" t="s">
        <v>1334</v>
      </c>
      <c r="T243" s="4" t="s">
        <v>10681</v>
      </c>
      <c r="U243" s="4" t="s">
        <v>129</v>
      </c>
      <c r="V243" s="4" t="s">
        <v>130</v>
      </c>
      <c r="Y243" s="4" t="s">
        <v>1350</v>
      </c>
      <c r="Z243" s="4" t="s">
        <v>1351</v>
      </c>
      <c r="AC243" s="4">
        <v>55</v>
      </c>
      <c r="AD243" s="4" t="s">
        <v>1043</v>
      </c>
      <c r="AE243" s="4" t="s">
        <v>1044</v>
      </c>
      <c r="AF243" s="4" t="s">
        <v>511</v>
      </c>
      <c r="AG243" s="4" t="s">
        <v>512</v>
      </c>
    </row>
    <row r="244" spans="1:72" ht="13.5" customHeight="1">
      <c r="A244" s="6" t="str">
        <f>HYPERLINK("http://kyu.snu.ac.kr/sdhj/index.jsp?type=hj/GK14618_00IM0001_012b.jpg","1789_해북촌_012b")</f>
        <v>1789_해북촌_012b</v>
      </c>
      <c r="B244" s="4">
        <v>1789</v>
      </c>
      <c r="C244" s="4" t="s">
        <v>10682</v>
      </c>
      <c r="D244" s="4" t="s">
        <v>10683</v>
      </c>
      <c r="E244" s="4">
        <v>243</v>
      </c>
      <c r="F244" s="4">
        <v>3</v>
      </c>
      <c r="G244" s="4" t="s">
        <v>1352</v>
      </c>
      <c r="H244" s="4" t="s">
        <v>1353</v>
      </c>
      <c r="I244" s="4">
        <v>1</v>
      </c>
      <c r="J244" s="4" t="s">
        <v>1354</v>
      </c>
      <c r="K244" s="4" t="s">
        <v>1355</v>
      </c>
      <c r="L244" s="4">
        <v>1</v>
      </c>
      <c r="M244" s="4" t="s">
        <v>1356</v>
      </c>
      <c r="N244" s="4" t="s">
        <v>1357</v>
      </c>
      <c r="T244" s="4" t="s">
        <v>10684</v>
      </c>
      <c r="U244" s="4" t="s">
        <v>74</v>
      </c>
      <c r="V244" s="4" t="s">
        <v>75</v>
      </c>
      <c r="W244" s="4" t="s">
        <v>1358</v>
      </c>
      <c r="X244" s="4" t="s">
        <v>1359</v>
      </c>
      <c r="Y244" s="4" t="s">
        <v>1360</v>
      </c>
      <c r="Z244" s="4" t="s">
        <v>10685</v>
      </c>
      <c r="AC244" s="4">
        <v>49</v>
      </c>
      <c r="AD244" s="4" t="s">
        <v>748</v>
      </c>
      <c r="AE244" s="4" t="s">
        <v>749</v>
      </c>
      <c r="AJ244" s="4" t="s">
        <v>33</v>
      </c>
      <c r="AK244" s="4" t="s">
        <v>34</v>
      </c>
      <c r="AL244" s="4" t="s">
        <v>156</v>
      </c>
      <c r="AM244" s="4" t="s">
        <v>157</v>
      </c>
      <c r="AT244" s="4" t="s">
        <v>82</v>
      </c>
      <c r="AU244" s="4" t="s">
        <v>83</v>
      </c>
      <c r="AV244" s="4" t="s">
        <v>1361</v>
      </c>
      <c r="AW244" s="4" t="s">
        <v>1362</v>
      </c>
      <c r="BG244" s="4" t="s">
        <v>82</v>
      </c>
      <c r="BH244" s="4" t="s">
        <v>83</v>
      </c>
      <c r="BI244" s="4" t="s">
        <v>1363</v>
      </c>
      <c r="BJ244" s="4" t="s">
        <v>1364</v>
      </c>
      <c r="BK244" s="4" t="s">
        <v>82</v>
      </c>
      <c r="BL244" s="4" t="s">
        <v>83</v>
      </c>
      <c r="BM244" s="4" t="s">
        <v>1365</v>
      </c>
      <c r="BN244" s="4" t="s">
        <v>1366</v>
      </c>
      <c r="BO244" s="4" t="s">
        <v>1236</v>
      </c>
      <c r="BP244" s="4" t="s">
        <v>1237</v>
      </c>
      <c r="BQ244" s="4" t="s">
        <v>1367</v>
      </c>
      <c r="BR244" s="4" t="s">
        <v>1368</v>
      </c>
      <c r="BS244" s="4" t="s">
        <v>1116</v>
      </c>
      <c r="BT244" s="4" t="s">
        <v>1117</v>
      </c>
    </row>
    <row r="245" spans="1:72" ht="13.5" customHeight="1">
      <c r="A245" s="6" t="str">
        <f>HYPERLINK("http://kyu.snu.ac.kr/sdhj/index.jsp?type=hj/GK14618_00IM0001_012b.jpg","1789_해북촌_012b")</f>
        <v>1789_해북촌_012b</v>
      </c>
      <c r="B245" s="4">
        <v>1789</v>
      </c>
      <c r="C245" s="4" t="s">
        <v>10686</v>
      </c>
      <c r="D245" s="4" t="s">
        <v>10247</v>
      </c>
      <c r="E245" s="4">
        <v>244</v>
      </c>
      <c r="F245" s="4">
        <v>3</v>
      </c>
      <c r="G245" s="4" t="s">
        <v>1352</v>
      </c>
      <c r="H245" s="4" t="s">
        <v>1353</v>
      </c>
      <c r="I245" s="4">
        <v>1</v>
      </c>
      <c r="L245" s="4">
        <v>1</v>
      </c>
      <c r="M245" s="4" t="s">
        <v>1356</v>
      </c>
      <c r="N245" s="4" t="s">
        <v>1357</v>
      </c>
      <c r="S245" s="4" t="s">
        <v>98</v>
      </c>
      <c r="T245" s="4" t="s">
        <v>99</v>
      </c>
      <c r="W245" s="4" t="s">
        <v>1369</v>
      </c>
      <c r="X245" s="4" t="s">
        <v>1228</v>
      </c>
      <c r="Y245" s="4" t="s">
        <v>102</v>
      </c>
      <c r="Z245" s="4" t="s">
        <v>103</v>
      </c>
      <c r="AC245" s="4">
        <v>45</v>
      </c>
      <c r="AD245" s="4" t="s">
        <v>402</v>
      </c>
      <c r="AE245" s="4" t="s">
        <v>403</v>
      </c>
      <c r="AJ245" s="4" t="s">
        <v>106</v>
      </c>
      <c r="AK245" s="4" t="s">
        <v>107</v>
      </c>
      <c r="AL245" s="4" t="s">
        <v>1370</v>
      </c>
      <c r="AM245" s="4" t="s">
        <v>1371</v>
      </c>
      <c r="AT245" s="4" t="s">
        <v>88</v>
      </c>
      <c r="AU245" s="4" t="s">
        <v>89</v>
      </c>
      <c r="AV245" s="4" t="s">
        <v>1372</v>
      </c>
      <c r="AW245" s="4" t="s">
        <v>1373</v>
      </c>
      <c r="BG245" s="4" t="s">
        <v>82</v>
      </c>
      <c r="BH245" s="4" t="s">
        <v>83</v>
      </c>
      <c r="BI245" s="4" t="s">
        <v>1374</v>
      </c>
      <c r="BJ245" s="4" t="s">
        <v>1375</v>
      </c>
      <c r="BK245" s="4" t="s">
        <v>82</v>
      </c>
      <c r="BL245" s="4" t="s">
        <v>83</v>
      </c>
      <c r="BM245" s="4" t="s">
        <v>1376</v>
      </c>
      <c r="BN245" s="4" t="s">
        <v>1377</v>
      </c>
      <c r="BO245" s="4" t="s">
        <v>82</v>
      </c>
      <c r="BP245" s="4" t="s">
        <v>83</v>
      </c>
      <c r="BQ245" s="4" t="s">
        <v>1378</v>
      </c>
      <c r="BR245" s="4" t="s">
        <v>1379</v>
      </c>
      <c r="BS245" s="4" t="s">
        <v>1380</v>
      </c>
      <c r="BT245" s="4" t="s">
        <v>1381</v>
      </c>
    </row>
    <row r="246" spans="1:72" ht="13.5" customHeight="1">
      <c r="A246" s="6" t="str">
        <f>HYPERLINK("http://kyu.snu.ac.kr/sdhj/index.jsp?type=hj/GK14618_00IM0001_012b.jpg","1789_해북촌_012b")</f>
        <v>1789_해북촌_012b</v>
      </c>
      <c r="B246" s="4">
        <v>1789</v>
      </c>
      <c r="C246" s="4" t="s">
        <v>10516</v>
      </c>
      <c r="D246" s="4" t="s">
        <v>10517</v>
      </c>
      <c r="E246" s="4">
        <v>245</v>
      </c>
      <c r="F246" s="4">
        <v>3</v>
      </c>
      <c r="G246" s="4" t="s">
        <v>1352</v>
      </c>
      <c r="H246" s="4" t="s">
        <v>1353</v>
      </c>
      <c r="I246" s="4">
        <v>1</v>
      </c>
      <c r="L246" s="4">
        <v>1</v>
      </c>
      <c r="M246" s="4" t="s">
        <v>1356</v>
      </c>
      <c r="N246" s="4" t="s">
        <v>1357</v>
      </c>
      <c r="S246" s="4" t="s">
        <v>234</v>
      </c>
      <c r="T246" s="4" t="s">
        <v>235</v>
      </c>
      <c r="Y246" s="4" t="s">
        <v>1382</v>
      </c>
      <c r="Z246" s="4" t="s">
        <v>1383</v>
      </c>
      <c r="AC246" s="4">
        <v>10</v>
      </c>
      <c r="AD246" s="4" t="s">
        <v>278</v>
      </c>
      <c r="AE246" s="4" t="s">
        <v>279</v>
      </c>
      <c r="AF246" s="4" t="s">
        <v>1384</v>
      </c>
      <c r="AG246" s="4" t="s">
        <v>1385</v>
      </c>
    </row>
    <row r="247" spans="1:72" ht="13.5" customHeight="1">
      <c r="A247" s="6" t="str">
        <f>HYPERLINK("http://kyu.snu.ac.kr/sdhj/index.jsp?type=hj/GK14618_00IM0001_012b.jpg","1789_해북촌_012b")</f>
        <v>1789_해북촌_012b</v>
      </c>
      <c r="B247" s="4">
        <v>1789</v>
      </c>
      <c r="C247" s="4" t="s">
        <v>10687</v>
      </c>
      <c r="D247" s="4" t="s">
        <v>10239</v>
      </c>
      <c r="E247" s="4">
        <v>246</v>
      </c>
      <c r="F247" s="4">
        <v>3</v>
      </c>
      <c r="G247" s="4" t="s">
        <v>1352</v>
      </c>
      <c r="H247" s="4" t="s">
        <v>1353</v>
      </c>
      <c r="I247" s="4">
        <v>1</v>
      </c>
      <c r="L247" s="4">
        <v>1</v>
      </c>
      <c r="M247" s="4" t="s">
        <v>1356</v>
      </c>
      <c r="N247" s="4" t="s">
        <v>1357</v>
      </c>
      <c r="T247" s="4" t="s">
        <v>10688</v>
      </c>
      <c r="U247" s="4" t="s">
        <v>119</v>
      </c>
      <c r="V247" s="4" t="s">
        <v>120</v>
      </c>
      <c r="Y247" s="4" t="s">
        <v>1386</v>
      </c>
      <c r="Z247" s="4" t="s">
        <v>1387</v>
      </c>
      <c r="AC247" s="4">
        <v>35</v>
      </c>
      <c r="AD247" s="4" t="s">
        <v>494</v>
      </c>
      <c r="AE247" s="4" t="s">
        <v>495</v>
      </c>
      <c r="BB247" s="4" t="s">
        <v>119</v>
      </c>
      <c r="BC247" s="4" t="s">
        <v>120</v>
      </c>
      <c r="BD247" s="4" t="s">
        <v>1388</v>
      </c>
      <c r="BE247" s="4" t="s">
        <v>1389</v>
      </c>
      <c r="BF247" s="4" t="s">
        <v>10689</v>
      </c>
    </row>
    <row r="248" spans="1:72" ht="13.5" customHeight="1">
      <c r="A248" s="6" t="str">
        <f>HYPERLINK("http://kyu.snu.ac.kr/sdhj/index.jsp?type=hj/GK14618_00IM0001_012b.jpg","1789_해북촌_012b")</f>
        <v>1789_해북촌_012b</v>
      </c>
      <c r="B248" s="4">
        <v>1789</v>
      </c>
      <c r="C248" s="4" t="s">
        <v>10686</v>
      </c>
      <c r="D248" s="4" t="s">
        <v>10247</v>
      </c>
      <c r="E248" s="4">
        <v>247</v>
      </c>
      <c r="F248" s="4">
        <v>3</v>
      </c>
      <c r="G248" s="4" t="s">
        <v>1352</v>
      </c>
      <c r="H248" s="4" t="s">
        <v>1353</v>
      </c>
      <c r="I248" s="4">
        <v>1</v>
      </c>
      <c r="L248" s="4">
        <v>1</v>
      </c>
      <c r="M248" s="4" t="s">
        <v>1356</v>
      </c>
      <c r="N248" s="4" t="s">
        <v>1357</v>
      </c>
      <c r="T248" s="4" t="s">
        <v>10688</v>
      </c>
      <c r="U248" s="4" t="s">
        <v>119</v>
      </c>
      <c r="V248" s="4" t="s">
        <v>120</v>
      </c>
      <c r="Y248" s="4" t="s">
        <v>1390</v>
      </c>
      <c r="Z248" s="4" t="s">
        <v>1391</v>
      </c>
      <c r="AC248" s="4">
        <v>29</v>
      </c>
      <c r="AD248" s="4" t="s">
        <v>1097</v>
      </c>
      <c r="AE248" s="4" t="s">
        <v>1098</v>
      </c>
      <c r="BB248" s="4" t="s">
        <v>676</v>
      </c>
      <c r="BC248" s="4" t="s">
        <v>677</v>
      </c>
      <c r="BF248" s="4" t="s">
        <v>10690</v>
      </c>
    </row>
    <row r="249" spans="1:72" ht="13.5" customHeight="1">
      <c r="A249" s="6" t="str">
        <f>HYPERLINK("http://kyu.snu.ac.kr/sdhj/index.jsp?type=hj/GK14618_00IM0001_012b.jpg","1789_해북촌_012b")</f>
        <v>1789_해북촌_012b</v>
      </c>
      <c r="B249" s="4">
        <v>1789</v>
      </c>
      <c r="C249" s="4" t="s">
        <v>10686</v>
      </c>
      <c r="D249" s="4" t="s">
        <v>10247</v>
      </c>
      <c r="E249" s="4">
        <v>248</v>
      </c>
      <c r="F249" s="4">
        <v>3</v>
      </c>
      <c r="G249" s="4" t="s">
        <v>1352</v>
      </c>
      <c r="H249" s="4" t="s">
        <v>1353</v>
      </c>
      <c r="I249" s="4">
        <v>1</v>
      </c>
      <c r="L249" s="4">
        <v>1</v>
      </c>
      <c r="M249" s="4" t="s">
        <v>1356</v>
      </c>
      <c r="N249" s="4" t="s">
        <v>1357</v>
      </c>
      <c r="T249" s="4" t="s">
        <v>10688</v>
      </c>
      <c r="U249" s="4" t="s">
        <v>129</v>
      </c>
      <c r="V249" s="4" t="s">
        <v>130</v>
      </c>
      <c r="Y249" s="4" t="s">
        <v>1392</v>
      </c>
      <c r="Z249" s="4" t="s">
        <v>1393</v>
      </c>
      <c r="AC249" s="4">
        <v>52</v>
      </c>
      <c r="AD249" s="4" t="s">
        <v>427</v>
      </c>
      <c r="AE249" s="4" t="s">
        <v>428</v>
      </c>
      <c r="BB249" s="4" t="s">
        <v>676</v>
      </c>
      <c r="BC249" s="4" t="s">
        <v>677</v>
      </c>
      <c r="BF249" s="4" t="s">
        <v>10691</v>
      </c>
    </row>
    <row r="250" spans="1:72" ht="13.5" customHeight="1">
      <c r="A250" s="6" t="str">
        <f>HYPERLINK("http://kyu.snu.ac.kr/sdhj/index.jsp?type=hj/GK14618_00IM0001_012b.jpg","1789_해북촌_012b")</f>
        <v>1789_해북촌_012b</v>
      </c>
      <c r="B250" s="4">
        <v>1789</v>
      </c>
      <c r="C250" s="4" t="s">
        <v>10686</v>
      </c>
      <c r="D250" s="4" t="s">
        <v>10247</v>
      </c>
      <c r="E250" s="4">
        <v>249</v>
      </c>
      <c r="F250" s="4">
        <v>3</v>
      </c>
      <c r="G250" s="4" t="s">
        <v>1352</v>
      </c>
      <c r="H250" s="4" t="s">
        <v>1353</v>
      </c>
      <c r="I250" s="4">
        <v>1</v>
      </c>
      <c r="L250" s="4">
        <v>1</v>
      </c>
      <c r="M250" s="4" t="s">
        <v>1356</v>
      </c>
      <c r="N250" s="4" t="s">
        <v>1357</v>
      </c>
      <c r="T250" s="4" t="s">
        <v>10688</v>
      </c>
      <c r="U250" s="4" t="s">
        <v>119</v>
      </c>
      <c r="V250" s="4" t="s">
        <v>120</v>
      </c>
      <c r="Y250" s="4" t="s">
        <v>1394</v>
      </c>
      <c r="Z250" s="4" t="s">
        <v>1395</v>
      </c>
      <c r="AC250" s="4">
        <v>14</v>
      </c>
      <c r="AD250" s="4" t="s">
        <v>79</v>
      </c>
      <c r="AE250" s="4" t="s">
        <v>80</v>
      </c>
      <c r="BB250" s="4" t="s">
        <v>676</v>
      </c>
      <c r="BC250" s="4" t="s">
        <v>677</v>
      </c>
      <c r="BF250" s="4" t="s">
        <v>10689</v>
      </c>
    </row>
    <row r="251" spans="1:72" ht="13.5" customHeight="1">
      <c r="A251" s="6" t="str">
        <f>HYPERLINK("http://kyu.snu.ac.kr/sdhj/index.jsp?type=hj/GK14618_00IM0001_012b.jpg","1789_해북촌_012b")</f>
        <v>1789_해북촌_012b</v>
      </c>
      <c r="B251" s="4">
        <v>1789</v>
      </c>
      <c r="C251" s="4" t="s">
        <v>10686</v>
      </c>
      <c r="D251" s="4" t="s">
        <v>10247</v>
      </c>
      <c r="E251" s="4">
        <v>250</v>
      </c>
      <c r="F251" s="4">
        <v>3</v>
      </c>
      <c r="G251" s="4" t="s">
        <v>1352</v>
      </c>
      <c r="H251" s="4" t="s">
        <v>1353</v>
      </c>
      <c r="I251" s="4">
        <v>1</v>
      </c>
      <c r="L251" s="4">
        <v>1</v>
      </c>
      <c r="M251" s="4" t="s">
        <v>1356</v>
      </c>
      <c r="N251" s="4" t="s">
        <v>1357</v>
      </c>
      <c r="T251" s="4" t="s">
        <v>10688</v>
      </c>
      <c r="U251" s="4" t="s">
        <v>119</v>
      </c>
      <c r="V251" s="4" t="s">
        <v>120</v>
      </c>
      <c r="Y251" s="4" t="s">
        <v>1396</v>
      </c>
      <c r="Z251" s="4" t="s">
        <v>1397</v>
      </c>
      <c r="AF251" s="4" t="s">
        <v>411</v>
      </c>
      <c r="AG251" s="4" t="s">
        <v>412</v>
      </c>
    </row>
    <row r="252" spans="1:72" ht="13.5" customHeight="1">
      <c r="A252" s="6" t="str">
        <f>HYPERLINK("http://kyu.snu.ac.kr/sdhj/index.jsp?type=hj/GK14618_00IM0001_012b.jpg","1789_해북촌_012b")</f>
        <v>1789_해북촌_012b</v>
      </c>
      <c r="B252" s="4">
        <v>1789</v>
      </c>
      <c r="C252" s="4" t="s">
        <v>10686</v>
      </c>
      <c r="D252" s="4" t="s">
        <v>10247</v>
      </c>
      <c r="E252" s="4">
        <v>251</v>
      </c>
      <c r="F252" s="4">
        <v>3</v>
      </c>
      <c r="G252" s="4" t="s">
        <v>1352</v>
      </c>
      <c r="H252" s="4" t="s">
        <v>1353</v>
      </c>
      <c r="I252" s="4">
        <v>1</v>
      </c>
      <c r="L252" s="4">
        <v>2</v>
      </c>
      <c r="M252" s="4" t="s">
        <v>1398</v>
      </c>
      <c r="N252" s="4" t="s">
        <v>1399</v>
      </c>
      <c r="T252" s="4" t="s">
        <v>10692</v>
      </c>
      <c r="U252" s="4" t="s">
        <v>74</v>
      </c>
      <c r="V252" s="4" t="s">
        <v>75</v>
      </c>
      <c r="W252" s="4" t="s">
        <v>1358</v>
      </c>
      <c r="X252" s="4" t="s">
        <v>1359</v>
      </c>
      <c r="Y252" s="4" t="s">
        <v>1400</v>
      </c>
      <c r="Z252" s="4" t="s">
        <v>1401</v>
      </c>
      <c r="AC252" s="4">
        <v>61</v>
      </c>
      <c r="AD252" s="4" t="s">
        <v>736</v>
      </c>
      <c r="AE252" s="4" t="s">
        <v>737</v>
      </c>
      <c r="AJ252" s="4" t="s">
        <v>33</v>
      </c>
      <c r="AK252" s="4" t="s">
        <v>34</v>
      </c>
      <c r="AL252" s="4" t="s">
        <v>156</v>
      </c>
      <c r="AM252" s="4" t="s">
        <v>157</v>
      </c>
      <c r="AT252" s="4" t="s">
        <v>82</v>
      </c>
      <c r="AU252" s="4" t="s">
        <v>83</v>
      </c>
      <c r="AV252" s="4" t="s">
        <v>1402</v>
      </c>
      <c r="AW252" s="4" t="s">
        <v>1403</v>
      </c>
      <c r="AX252" s="4" t="s">
        <v>82</v>
      </c>
      <c r="AY252" s="4" t="s">
        <v>83</v>
      </c>
      <c r="AZ252" s="4" t="s">
        <v>1404</v>
      </c>
      <c r="BA252" s="4" t="s">
        <v>1405</v>
      </c>
      <c r="BG252" s="4" t="s">
        <v>82</v>
      </c>
      <c r="BH252" s="4" t="s">
        <v>83</v>
      </c>
      <c r="BI252" s="4" t="s">
        <v>1406</v>
      </c>
      <c r="BJ252" s="4" t="s">
        <v>1407</v>
      </c>
      <c r="BK252" s="4" t="s">
        <v>88</v>
      </c>
      <c r="BL252" s="4" t="s">
        <v>89</v>
      </c>
      <c r="BM252" s="4" t="s">
        <v>1408</v>
      </c>
      <c r="BN252" s="4" t="s">
        <v>1409</v>
      </c>
      <c r="BO252" s="4" t="s">
        <v>82</v>
      </c>
      <c r="BP252" s="4" t="s">
        <v>83</v>
      </c>
      <c r="BQ252" s="4" t="s">
        <v>1410</v>
      </c>
      <c r="BR252" s="4" t="s">
        <v>1411</v>
      </c>
      <c r="BS252" s="4" t="s">
        <v>459</v>
      </c>
      <c r="BT252" s="4" t="s">
        <v>460</v>
      </c>
    </row>
    <row r="253" spans="1:72" ht="13.5" customHeight="1">
      <c r="A253" s="6" t="str">
        <f>HYPERLINK("http://kyu.snu.ac.kr/sdhj/index.jsp?type=hj/GK14618_00IM0001_012b.jpg","1789_해북촌_012b")</f>
        <v>1789_해북촌_012b</v>
      </c>
      <c r="B253" s="4">
        <v>1789</v>
      </c>
      <c r="C253" s="4" t="s">
        <v>10324</v>
      </c>
      <c r="D253" s="4" t="s">
        <v>10325</v>
      </c>
      <c r="E253" s="4">
        <v>252</v>
      </c>
      <c r="F253" s="4">
        <v>3</v>
      </c>
      <c r="G253" s="4" t="s">
        <v>1352</v>
      </c>
      <c r="H253" s="4" t="s">
        <v>1353</v>
      </c>
      <c r="I253" s="4">
        <v>1</v>
      </c>
      <c r="L253" s="4">
        <v>2</v>
      </c>
      <c r="M253" s="4" t="s">
        <v>1398</v>
      </c>
      <c r="N253" s="4" t="s">
        <v>1399</v>
      </c>
      <c r="S253" s="4" t="s">
        <v>98</v>
      </c>
      <c r="T253" s="4" t="s">
        <v>99</v>
      </c>
      <c r="W253" s="4" t="s">
        <v>76</v>
      </c>
      <c r="X253" s="4" t="s">
        <v>10693</v>
      </c>
      <c r="Y253" s="4" t="s">
        <v>102</v>
      </c>
      <c r="Z253" s="4" t="s">
        <v>103</v>
      </c>
      <c r="AC253" s="4">
        <v>56</v>
      </c>
      <c r="AD253" s="4" t="s">
        <v>195</v>
      </c>
      <c r="AE253" s="4" t="s">
        <v>196</v>
      </c>
      <c r="AJ253" s="4" t="s">
        <v>106</v>
      </c>
      <c r="AK253" s="4" t="s">
        <v>107</v>
      </c>
      <c r="AL253" s="4" t="s">
        <v>1412</v>
      </c>
      <c r="AM253" s="4" t="s">
        <v>1413</v>
      </c>
      <c r="AT253" s="4" t="s">
        <v>88</v>
      </c>
      <c r="AU253" s="4" t="s">
        <v>89</v>
      </c>
      <c r="AV253" s="4" t="s">
        <v>1414</v>
      </c>
      <c r="AW253" s="4" t="s">
        <v>1415</v>
      </c>
      <c r="BG253" s="4" t="s">
        <v>1416</v>
      </c>
      <c r="BH253" s="4" t="s">
        <v>1417</v>
      </c>
      <c r="BI253" s="4" t="s">
        <v>1418</v>
      </c>
      <c r="BJ253" s="4" t="s">
        <v>1419</v>
      </c>
      <c r="BK253" s="4" t="s">
        <v>1420</v>
      </c>
      <c r="BL253" s="4" t="s">
        <v>1421</v>
      </c>
      <c r="BM253" s="4" t="s">
        <v>1422</v>
      </c>
      <c r="BN253" s="4" t="s">
        <v>1423</v>
      </c>
      <c r="BO253" s="4" t="s">
        <v>82</v>
      </c>
      <c r="BP253" s="4" t="s">
        <v>83</v>
      </c>
      <c r="BQ253" s="4" t="s">
        <v>1424</v>
      </c>
      <c r="BR253" s="4" t="s">
        <v>10694</v>
      </c>
      <c r="BS253" s="4" t="s">
        <v>142</v>
      </c>
      <c r="BT253" s="4" t="s">
        <v>143</v>
      </c>
    </row>
    <row r="254" spans="1:72" ht="13.5" customHeight="1">
      <c r="A254" s="6" t="str">
        <f>HYPERLINK("http://kyu.snu.ac.kr/sdhj/index.jsp?type=hj/GK14618_00IM0001_012b.jpg","1789_해북촌_012b")</f>
        <v>1789_해북촌_012b</v>
      </c>
      <c r="B254" s="4">
        <v>1789</v>
      </c>
      <c r="C254" s="4" t="s">
        <v>10516</v>
      </c>
      <c r="D254" s="4" t="s">
        <v>10517</v>
      </c>
      <c r="E254" s="4">
        <v>253</v>
      </c>
      <c r="F254" s="4">
        <v>3</v>
      </c>
      <c r="G254" s="4" t="s">
        <v>1352</v>
      </c>
      <c r="H254" s="4" t="s">
        <v>1353</v>
      </c>
      <c r="I254" s="4">
        <v>1</v>
      </c>
      <c r="L254" s="4">
        <v>2</v>
      </c>
      <c r="M254" s="4" t="s">
        <v>1398</v>
      </c>
      <c r="N254" s="4" t="s">
        <v>1399</v>
      </c>
      <c r="S254" s="4" t="s">
        <v>234</v>
      </c>
      <c r="T254" s="4" t="s">
        <v>235</v>
      </c>
      <c r="Y254" s="4" t="s">
        <v>1425</v>
      </c>
      <c r="Z254" s="4" t="s">
        <v>1426</v>
      </c>
      <c r="AC254" s="4">
        <v>35</v>
      </c>
      <c r="AD254" s="4" t="s">
        <v>251</v>
      </c>
      <c r="AE254" s="4" t="s">
        <v>252</v>
      </c>
    </row>
    <row r="255" spans="1:72" ht="13.5" customHeight="1">
      <c r="A255" s="6" t="str">
        <f>HYPERLINK("http://kyu.snu.ac.kr/sdhj/index.jsp?type=hj/GK14618_00IM0001_012b.jpg","1789_해북촌_012b")</f>
        <v>1789_해북촌_012b</v>
      </c>
      <c r="B255" s="4">
        <v>1789</v>
      </c>
      <c r="C255" s="4" t="s">
        <v>10453</v>
      </c>
      <c r="D255" s="4" t="s">
        <v>10202</v>
      </c>
      <c r="E255" s="4">
        <v>254</v>
      </c>
      <c r="F255" s="4">
        <v>3</v>
      </c>
      <c r="G255" s="4" t="s">
        <v>1352</v>
      </c>
      <c r="H255" s="4" t="s">
        <v>1353</v>
      </c>
      <c r="I255" s="4">
        <v>1</v>
      </c>
      <c r="L255" s="4">
        <v>2</v>
      </c>
      <c r="M255" s="4" t="s">
        <v>1398</v>
      </c>
      <c r="N255" s="4" t="s">
        <v>1399</v>
      </c>
      <c r="S255" s="4" t="s">
        <v>398</v>
      </c>
      <c r="T255" s="4" t="s">
        <v>399</v>
      </c>
      <c r="W255" s="4" t="s">
        <v>408</v>
      </c>
      <c r="X255" s="4" t="s">
        <v>10695</v>
      </c>
      <c r="Y255" s="4" t="s">
        <v>102</v>
      </c>
      <c r="Z255" s="4" t="s">
        <v>103</v>
      </c>
      <c r="AC255" s="4">
        <v>39</v>
      </c>
      <c r="AD255" s="4" t="s">
        <v>914</v>
      </c>
      <c r="AE255" s="4" t="s">
        <v>915</v>
      </c>
    </row>
    <row r="256" spans="1:72" ht="13.5" customHeight="1">
      <c r="A256" s="6" t="str">
        <f>HYPERLINK("http://kyu.snu.ac.kr/sdhj/index.jsp?type=hj/GK14618_00IM0001_012b.jpg","1789_해북촌_012b")</f>
        <v>1789_해북촌_012b</v>
      </c>
      <c r="B256" s="4">
        <v>1789</v>
      </c>
      <c r="C256" s="4" t="s">
        <v>10510</v>
      </c>
      <c r="D256" s="4" t="s">
        <v>10511</v>
      </c>
      <c r="E256" s="4">
        <v>255</v>
      </c>
      <c r="F256" s="4">
        <v>3</v>
      </c>
      <c r="G256" s="4" t="s">
        <v>1352</v>
      </c>
      <c r="H256" s="4" t="s">
        <v>1353</v>
      </c>
      <c r="I256" s="4">
        <v>1</v>
      </c>
      <c r="L256" s="4">
        <v>2</v>
      </c>
      <c r="M256" s="4" t="s">
        <v>1398</v>
      </c>
      <c r="N256" s="4" t="s">
        <v>1399</v>
      </c>
      <c r="S256" s="4" t="s">
        <v>234</v>
      </c>
      <c r="T256" s="4" t="s">
        <v>235</v>
      </c>
      <c r="Y256" s="4" t="s">
        <v>1427</v>
      </c>
      <c r="Z256" s="4" t="s">
        <v>1428</v>
      </c>
      <c r="AC256" s="4">
        <v>19</v>
      </c>
      <c r="AD256" s="4" t="s">
        <v>185</v>
      </c>
      <c r="AE256" s="4" t="s">
        <v>186</v>
      </c>
    </row>
    <row r="257" spans="1:72" ht="13.5" customHeight="1">
      <c r="A257" s="6" t="str">
        <f>HYPERLINK("http://kyu.snu.ac.kr/sdhj/index.jsp?type=hj/GK14618_00IM0001_012b.jpg","1789_해북촌_012b")</f>
        <v>1789_해북촌_012b</v>
      </c>
      <c r="B257" s="4">
        <v>1789</v>
      </c>
      <c r="C257" s="4" t="s">
        <v>10510</v>
      </c>
      <c r="D257" s="4" t="s">
        <v>10511</v>
      </c>
      <c r="E257" s="4">
        <v>256</v>
      </c>
      <c r="F257" s="4">
        <v>3</v>
      </c>
      <c r="G257" s="4" t="s">
        <v>1352</v>
      </c>
      <c r="H257" s="4" t="s">
        <v>1353</v>
      </c>
      <c r="I257" s="4">
        <v>1</v>
      </c>
      <c r="L257" s="4">
        <v>2</v>
      </c>
      <c r="M257" s="4" t="s">
        <v>1398</v>
      </c>
      <c r="N257" s="4" t="s">
        <v>1399</v>
      </c>
      <c r="T257" s="4" t="s">
        <v>10696</v>
      </c>
      <c r="U257" s="4" t="s">
        <v>119</v>
      </c>
      <c r="V257" s="4" t="s">
        <v>120</v>
      </c>
      <c r="Y257" s="4" t="s">
        <v>1429</v>
      </c>
      <c r="Z257" s="4" t="s">
        <v>1430</v>
      </c>
      <c r="AC257" s="4">
        <v>40</v>
      </c>
      <c r="AD257" s="4" t="s">
        <v>707</v>
      </c>
      <c r="AE257" s="4" t="s">
        <v>708</v>
      </c>
      <c r="BB257" s="4" t="s">
        <v>119</v>
      </c>
      <c r="BC257" s="4" t="s">
        <v>120</v>
      </c>
      <c r="BD257" s="4" t="s">
        <v>10697</v>
      </c>
      <c r="BE257" s="4" t="s">
        <v>1431</v>
      </c>
      <c r="BF257" s="4" t="s">
        <v>10698</v>
      </c>
    </row>
    <row r="258" spans="1:72" ht="13.5" customHeight="1">
      <c r="A258" s="6" t="str">
        <f>HYPERLINK("http://kyu.snu.ac.kr/sdhj/index.jsp?type=hj/GK14618_00IM0001_012b.jpg","1789_해북촌_012b")</f>
        <v>1789_해북촌_012b</v>
      </c>
      <c r="B258" s="4">
        <v>1789</v>
      </c>
      <c r="C258" s="4" t="s">
        <v>10510</v>
      </c>
      <c r="D258" s="4" t="s">
        <v>10511</v>
      </c>
      <c r="E258" s="4">
        <v>257</v>
      </c>
      <c r="F258" s="4">
        <v>3</v>
      </c>
      <c r="G258" s="4" t="s">
        <v>1352</v>
      </c>
      <c r="H258" s="4" t="s">
        <v>1353</v>
      </c>
      <c r="I258" s="4">
        <v>1</v>
      </c>
      <c r="L258" s="4">
        <v>2</v>
      </c>
      <c r="M258" s="4" t="s">
        <v>1398</v>
      </c>
      <c r="N258" s="4" t="s">
        <v>1399</v>
      </c>
      <c r="T258" s="4" t="s">
        <v>10696</v>
      </c>
      <c r="U258" s="4" t="s">
        <v>1206</v>
      </c>
      <c r="V258" s="4" t="s">
        <v>1207</v>
      </c>
      <c r="Y258" s="4" t="s">
        <v>1432</v>
      </c>
      <c r="Z258" s="4" t="s">
        <v>1433</v>
      </c>
      <c r="AC258" s="4">
        <v>39</v>
      </c>
      <c r="AD258" s="4" t="s">
        <v>914</v>
      </c>
      <c r="AE258" s="4" t="s">
        <v>915</v>
      </c>
      <c r="BB258" s="4" t="s">
        <v>119</v>
      </c>
      <c r="BC258" s="4" t="s">
        <v>120</v>
      </c>
      <c r="BD258" s="4" t="s">
        <v>1434</v>
      </c>
      <c r="BE258" s="4" t="s">
        <v>10699</v>
      </c>
      <c r="BF258" s="4" t="s">
        <v>10700</v>
      </c>
    </row>
    <row r="259" spans="1:72" ht="13.5" customHeight="1">
      <c r="A259" s="6" t="str">
        <f>HYPERLINK("http://kyu.snu.ac.kr/sdhj/index.jsp?type=hj/GK14618_00IM0001_012b.jpg","1789_해북촌_012b")</f>
        <v>1789_해북촌_012b</v>
      </c>
      <c r="B259" s="4">
        <v>1789</v>
      </c>
      <c r="C259" s="4" t="s">
        <v>10580</v>
      </c>
      <c r="D259" s="4" t="s">
        <v>10581</v>
      </c>
      <c r="E259" s="4">
        <v>258</v>
      </c>
      <c r="F259" s="4">
        <v>3</v>
      </c>
      <c r="G259" s="4" t="s">
        <v>1352</v>
      </c>
      <c r="H259" s="4" t="s">
        <v>1353</v>
      </c>
      <c r="I259" s="4">
        <v>1</v>
      </c>
      <c r="L259" s="4">
        <v>2</v>
      </c>
      <c r="M259" s="4" t="s">
        <v>1398</v>
      </c>
      <c r="N259" s="4" t="s">
        <v>1399</v>
      </c>
      <c r="T259" s="4" t="s">
        <v>10696</v>
      </c>
      <c r="U259" s="4" t="s">
        <v>119</v>
      </c>
      <c r="V259" s="4" t="s">
        <v>120</v>
      </c>
      <c r="Y259" s="4" t="s">
        <v>1435</v>
      </c>
      <c r="Z259" s="4" t="s">
        <v>1436</v>
      </c>
      <c r="AC259" s="4">
        <v>32</v>
      </c>
      <c r="AD259" s="4" t="s">
        <v>364</v>
      </c>
      <c r="AE259" s="4" t="s">
        <v>365</v>
      </c>
      <c r="BC259" s="4" t="s">
        <v>120</v>
      </c>
      <c r="BE259" s="4" t="s">
        <v>10701</v>
      </c>
      <c r="BF259" s="4" t="s">
        <v>10698</v>
      </c>
    </row>
    <row r="260" spans="1:72" ht="13.5" customHeight="1">
      <c r="A260" s="6" t="str">
        <f>HYPERLINK("http://kyu.snu.ac.kr/sdhj/index.jsp?type=hj/GK14618_00IM0001_012b.jpg","1789_해북촌_012b")</f>
        <v>1789_해북촌_012b</v>
      </c>
      <c r="B260" s="4">
        <v>1789</v>
      </c>
      <c r="C260" s="4" t="s">
        <v>10510</v>
      </c>
      <c r="D260" s="4" t="s">
        <v>10511</v>
      </c>
      <c r="E260" s="4">
        <v>259</v>
      </c>
      <c r="F260" s="4">
        <v>3</v>
      </c>
      <c r="G260" s="4" t="s">
        <v>1352</v>
      </c>
      <c r="H260" s="4" t="s">
        <v>1353</v>
      </c>
      <c r="I260" s="4">
        <v>1</v>
      </c>
      <c r="L260" s="4">
        <v>2</v>
      </c>
      <c r="M260" s="4" t="s">
        <v>1398</v>
      </c>
      <c r="N260" s="4" t="s">
        <v>1399</v>
      </c>
      <c r="T260" s="4" t="s">
        <v>10696</v>
      </c>
      <c r="U260" s="4" t="s">
        <v>119</v>
      </c>
      <c r="V260" s="4" t="s">
        <v>120</v>
      </c>
      <c r="Y260" s="4" t="s">
        <v>1437</v>
      </c>
      <c r="Z260" s="4" t="s">
        <v>1438</v>
      </c>
      <c r="AC260" s="4">
        <v>28</v>
      </c>
      <c r="AD260" s="4" t="s">
        <v>177</v>
      </c>
      <c r="AE260" s="4" t="s">
        <v>178</v>
      </c>
      <c r="BC260" s="4" t="s">
        <v>120</v>
      </c>
      <c r="BE260" s="4" t="s">
        <v>10701</v>
      </c>
      <c r="BF260" s="4" t="s">
        <v>10702</v>
      </c>
    </row>
    <row r="261" spans="1:72" ht="13.5" customHeight="1">
      <c r="A261" s="6" t="str">
        <f>HYPERLINK("http://kyu.snu.ac.kr/sdhj/index.jsp?type=hj/GK14618_00IM0001_012b.jpg","1789_해북촌_012b")</f>
        <v>1789_해북촌_012b</v>
      </c>
      <c r="B261" s="4">
        <v>1789</v>
      </c>
      <c r="C261" s="4" t="s">
        <v>10510</v>
      </c>
      <c r="D261" s="4" t="s">
        <v>10511</v>
      </c>
      <c r="E261" s="4">
        <v>260</v>
      </c>
      <c r="F261" s="4">
        <v>3</v>
      </c>
      <c r="G261" s="4" t="s">
        <v>1352</v>
      </c>
      <c r="H261" s="4" t="s">
        <v>1353</v>
      </c>
      <c r="I261" s="4">
        <v>1</v>
      </c>
      <c r="L261" s="4">
        <v>2</v>
      </c>
      <c r="M261" s="4" t="s">
        <v>1398</v>
      </c>
      <c r="N261" s="4" t="s">
        <v>1399</v>
      </c>
      <c r="T261" s="4" t="s">
        <v>10696</v>
      </c>
      <c r="U261" s="4" t="s">
        <v>129</v>
      </c>
      <c r="V261" s="4" t="s">
        <v>130</v>
      </c>
      <c r="Y261" s="4" t="s">
        <v>1439</v>
      </c>
      <c r="Z261" s="4" t="s">
        <v>1440</v>
      </c>
      <c r="AC261" s="4">
        <v>66</v>
      </c>
      <c r="AD261" s="4" t="s">
        <v>372</v>
      </c>
      <c r="AE261" s="4" t="s">
        <v>373</v>
      </c>
    </row>
    <row r="262" spans="1:72" ht="13.5" customHeight="1">
      <c r="A262" s="6" t="str">
        <f>HYPERLINK("http://kyu.snu.ac.kr/sdhj/index.jsp?type=hj/GK14618_00IM0001_012b.jpg","1789_해북촌_012b")</f>
        <v>1789_해북촌_012b</v>
      </c>
      <c r="B262" s="4">
        <v>1789</v>
      </c>
      <c r="C262" s="4" t="s">
        <v>10510</v>
      </c>
      <c r="D262" s="4" t="s">
        <v>10511</v>
      </c>
      <c r="E262" s="4">
        <v>261</v>
      </c>
      <c r="F262" s="4">
        <v>3</v>
      </c>
      <c r="G262" s="4" t="s">
        <v>1352</v>
      </c>
      <c r="H262" s="4" t="s">
        <v>1353</v>
      </c>
      <c r="I262" s="4">
        <v>1</v>
      </c>
      <c r="L262" s="4">
        <v>2</v>
      </c>
      <c r="M262" s="4" t="s">
        <v>1398</v>
      </c>
      <c r="N262" s="4" t="s">
        <v>1399</v>
      </c>
      <c r="T262" s="4" t="s">
        <v>10696</v>
      </c>
      <c r="U262" s="4" t="s">
        <v>119</v>
      </c>
      <c r="V262" s="4" t="s">
        <v>120</v>
      </c>
      <c r="Y262" s="4" t="s">
        <v>244</v>
      </c>
      <c r="Z262" s="4" t="s">
        <v>10703</v>
      </c>
      <c r="AC262" s="4">
        <v>6</v>
      </c>
      <c r="AD262" s="4" t="s">
        <v>372</v>
      </c>
      <c r="AE262" s="4" t="s">
        <v>373</v>
      </c>
    </row>
    <row r="263" spans="1:72" ht="13.5" customHeight="1">
      <c r="A263" s="6" t="str">
        <f>HYPERLINK("http://kyu.snu.ac.kr/sdhj/index.jsp?type=hj/GK14618_00IM0001_012b.jpg","1789_해북촌_012b")</f>
        <v>1789_해북촌_012b</v>
      </c>
      <c r="B263" s="4">
        <v>1789</v>
      </c>
      <c r="C263" s="4" t="s">
        <v>10510</v>
      </c>
      <c r="D263" s="4" t="s">
        <v>10511</v>
      </c>
      <c r="E263" s="4">
        <v>262</v>
      </c>
      <c r="F263" s="4">
        <v>3</v>
      </c>
      <c r="G263" s="4" t="s">
        <v>1352</v>
      </c>
      <c r="H263" s="4" t="s">
        <v>1353</v>
      </c>
      <c r="I263" s="4">
        <v>1</v>
      </c>
      <c r="L263" s="4">
        <v>3</v>
      </c>
      <c r="M263" s="4" t="s">
        <v>1441</v>
      </c>
      <c r="N263" s="4" t="s">
        <v>1442</v>
      </c>
      <c r="Q263" s="4" t="s">
        <v>1443</v>
      </c>
      <c r="R263" s="4" t="s">
        <v>10704</v>
      </c>
      <c r="T263" s="4" t="s">
        <v>10705</v>
      </c>
      <c r="U263" s="4" t="s">
        <v>74</v>
      </c>
      <c r="V263" s="4" t="s">
        <v>75</v>
      </c>
      <c r="W263" s="4" t="s">
        <v>1358</v>
      </c>
      <c r="X263" s="4" t="s">
        <v>1359</v>
      </c>
      <c r="Y263" s="4" t="s">
        <v>1444</v>
      </c>
      <c r="Z263" s="4" t="s">
        <v>1445</v>
      </c>
      <c r="AC263" s="4">
        <v>18</v>
      </c>
      <c r="AD263" s="4" t="s">
        <v>350</v>
      </c>
      <c r="AE263" s="4" t="s">
        <v>351</v>
      </c>
      <c r="AJ263" s="4" t="s">
        <v>33</v>
      </c>
      <c r="AK263" s="4" t="s">
        <v>34</v>
      </c>
      <c r="AL263" s="4" t="s">
        <v>156</v>
      </c>
      <c r="AM263" s="4" t="s">
        <v>157</v>
      </c>
      <c r="AT263" s="4" t="s">
        <v>82</v>
      </c>
      <c r="AU263" s="4" t="s">
        <v>83</v>
      </c>
      <c r="AV263" s="4" t="s">
        <v>1446</v>
      </c>
      <c r="AW263" s="4" t="s">
        <v>1447</v>
      </c>
      <c r="BG263" s="4" t="s">
        <v>82</v>
      </c>
      <c r="BH263" s="4" t="s">
        <v>83</v>
      </c>
      <c r="BI263" s="4" t="s">
        <v>1448</v>
      </c>
      <c r="BJ263" s="4" t="s">
        <v>1449</v>
      </c>
      <c r="BK263" s="4" t="s">
        <v>82</v>
      </c>
      <c r="BL263" s="4" t="s">
        <v>83</v>
      </c>
      <c r="BM263" s="4" t="s">
        <v>1450</v>
      </c>
      <c r="BN263" s="4" t="s">
        <v>1451</v>
      </c>
      <c r="BQ263" s="4" t="s">
        <v>1452</v>
      </c>
      <c r="BR263" s="4" t="s">
        <v>1453</v>
      </c>
      <c r="BS263" s="4" t="s">
        <v>1454</v>
      </c>
      <c r="BT263" s="4" t="s">
        <v>1455</v>
      </c>
    </row>
    <row r="264" spans="1:72" ht="13.5" customHeight="1">
      <c r="A264" s="6" t="str">
        <f>HYPERLINK("http://kyu.snu.ac.kr/sdhj/index.jsp?type=hj/GK14618_00IM0001_012b.jpg","1789_해북촌_012b")</f>
        <v>1789_해북촌_012b</v>
      </c>
      <c r="B264" s="4">
        <v>1789</v>
      </c>
      <c r="C264" s="4" t="s">
        <v>10706</v>
      </c>
      <c r="D264" s="4" t="s">
        <v>10707</v>
      </c>
      <c r="E264" s="4">
        <v>263</v>
      </c>
      <c r="F264" s="4">
        <v>3</v>
      </c>
      <c r="G264" s="4" t="s">
        <v>1352</v>
      </c>
      <c r="H264" s="4" t="s">
        <v>1353</v>
      </c>
      <c r="I264" s="4">
        <v>1</v>
      </c>
      <c r="L264" s="4">
        <v>3</v>
      </c>
      <c r="M264" s="4" t="s">
        <v>1441</v>
      </c>
      <c r="N264" s="4" t="s">
        <v>1442</v>
      </c>
      <c r="S264" s="4" t="s">
        <v>215</v>
      </c>
      <c r="T264" s="4" t="s">
        <v>216</v>
      </c>
      <c r="W264" s="4" t="s">
        <v>1456</v>
      </c>
      <c r="X264" s="4" t="s">
        <v>1457</v>
      </c>
      <c r="Y264" s="4" t="s">
        <v>102</v>
      </c>
      <c r="Z264" s="4" t="s">
        <v>103</v>
      </c>
      <c r="AC264" s="4">
        <v>42</v>
      </c>
      <c r="AD264" s="4" t="s">
        <v>339</v>
      </c>
      <c r="AE264" s="4" t="s">
        <v>340</v>
      </c>
    </row>
    <row r="265" spans="1:72" ht="13.5" customHeight="1">
      <c r="A265" s="6" t="str">
        <f>HYPERLINK("http://kyu.snu.ac.kr/sdhj/index.jsp?type=hj/GK14618_00IM0001_012b.jpg","1789_해북촌_012b")</f>
        <v>1789_해북촌_012b</v>
      </c>
      <c r="B265" s="4">
        <v>1789</v>
      </c>
      <c r="C265" s="4" t="s">
        <v>10708</v>
      </c>
      <c r="D265" s="4" t="s">
        <v>10709</v>
      </c>
      <c r="E265" s="4">
        <v>264</v>
      </c>
      <c r="F265" s="4">
        <v>3</v>
      </c>
      <c r="G265" s="4" t="s">
        <v>1352</v>
      </c>
      <c r="H265" s="4" t="s">
        <v>1353</v>
      </c>
      <c r="I265" s="4">
        <v>1</v>
      </c>
      <c r="L265" s="4">
        <v>3</v>
      </c>
      <c r="M265" s="4" t="s">
        <v>1441</v>
      </c>
      <c r="N265" s="4" t="s">
        <v>1442</v>
      </c>
      <c r="T265" s="4" t="s">
        <v>10710</v>
      </c>
      <c r="U265" s="4" t="s">
        <v>119</v>
      </c>
      <c r="V265" s="4" t="s">
        <v>120</v>
      </c>
      <c r="Y265" s="4" t="s">
        <v>1458</v>
      </c>
      <c r="Z265" s="4" t="s">
        <v>1459</v>
      </c>
      <c r="AC265" s="4">
        <v>71</v>
      </c>
      <c r="AD265" s="4" t="s">
        <v>104</v>
      </c>
      <c r="AE265" s="4" t="s">
        <v>105</v>
      </c>
    </row>
    <row r="266" spans="1:72" ht="13.5" customHeight="1">
      <c r="A266" s="6" t="str">
        <f>HYPERLINK("http://kyu.snu.ac.kr/sdhj/index.jsp?type=hj/GK14618_00IM0001_012b.jpg","1789_해북촌_012b")</f>
        <v>1789_해북촌_012b</v>
      </c>
      <c r="B266" s="4">
        <v>1789</v>
      </c>
      <c r="C266" s="4" t="s">
        <v>10708</v>
      </c>
      <c r="D266" s="4" t="s">
        <v>10709</v>
      </c>
      <c r="E266" s="4">
        <v>265</v>
      </c>
      <c r="F266" s="4">
        <v>3</v>
      </c>
      <c r="G266" s="4" t="s">
        <v>1352</v>
      </c>
      <c r="H266" s="4" t="s">
        <v>1353</v>
      </c>
      <c r="I266" s="4">
        <v>1</v>
      </c>
      <c r="L266" s="4">
        <v>3</v>
      </c>
      <c r="M266" s="4" t="s">
        <v>1441</v>
      </c>
      <c r="N266" s="4" t="s">
        <v>1442</v>
      </c>
      <c r="T266" s="4" t="s">
        <v>10710</v>
      </c>
      <c r="U266" s="4" t="s">
        <v>119</v>
      </c>
      <c r="V266" s="4" t="s">
        <v>120</v>
      </c>
      <c r="Y266" s="4" t="s">
        <v>1435</v>
      </c>
      <c r="Z266" s="4" t="s">
        <v>1436</v>
      </c>
      <c r="AC266" s="4">
        <v>48</v>
      </c>
      <c r="AD266" s="4" t="s">
        <v>572</v>
      </c>
      <c r="AE266" s="4" t="s">
        <v>573</v>
      </c>
    </row>
    <row r="267" spans="1:72" ht="13.5" customHeight="1">
      <c r="A267" s="6" t="str">
        <f>HYPERLINK("http://kyu.snu.ac.kr/sdhj/index.jsp?type=hj/GK14618_00IM0001_012b.jpg","1789_해북촌_012b")</f>
        <v>1789_해북촌_012b</v>
      </c>
      <c r="B267" s="4">
        <v>1789</v>
      </c>
      <c r="C267" s="4" t="s">
        <v>10708</v>
      </c>
      <c r="D267" s="4" t="s">
        <v>10709</v>
      </c>
      <c r="E267" s="4">
        <v>266</v>
      </c>
      <c r="F267" s="4">
        <v>3</v>
      </c>
      <c r="G267" s="4" t="s">
        <v>1352</v>
      </c>
      <c r="H267" s="4" t="s">
        <v>1353</v>
      </c>
      <c r="I267" s="4">
        <v>1</v>
      </c>
      <c r="L267" s="4">
        <v>4</v>
      </c>
      <c r="M267" s="4" t="s">
        <v>1460</v>
      </c>
      <c r="N267" s="4" t="s">
        <v>1461</v>
      </c>
      <c r="T267" s="4" t="s">
        <v>10711</v>
      </c>
      <c r="U267" s="4" t="s">
        <v>74</v>
      </c>
      <c r="V267" s="4" t="s">
        <v>75</v>
      </c>
      <c r="W267" s="4" t="s">
        <v>1358</v>
      </c>
      <c r="X267" s="4" t="s">
        <v>1359</v>
      </c>
      <c r="Y267" s="4" t="s">
        <v>1462</v>
      </c>
      <c r="Z267" s="4" t="s">
        <v>1463</v>
      </c>
      <c r="AC267" s="4">
        <v>41</v>
      </c>
      <c r="AD267" s="4" t="s">
        <v>1464</v>
      </c>
      <c r="AE267" s="4" t="s">
        <v>1465</v>
      </c>
      <c r="AJ267" s="4" t="s">
        <v>33</v>
      </c>
      <c r="AK267" s="4" t="s">
        <v>34</v>
      </c>
      <c r="AL267" s="4" t="s">
        <v>156</v>
      </c>
      <c r="AM267" s="4" t="s">
        <v>157</v>
      </c>
      <c r="AT267" s="4" t="s">
        <v>82</v>
      </c>
      <c r="AU267" s="4" t="s">
        <v>83</v>
      </c>
      <c r="AV267" s="4" t="s">
        <v>1466</v>
      </c>
      <c r="AW267" s="4" t="s">
        <v>1467</v>
      </c>
      <c r="BG267" s="4" t="s">
        <v>82</v>
      </c>
      <c r="BH267" s="4" t="s">
        <v>83</v>
      </c>
      <c r="BI267" s="4" t="s">
        <v>1404</v>
      </c>
      <c r="BJ267" s="4" t="s">
        <v>1405</v>
      </c>
      <c r="BK267" s="4" t="s">
        <v>82</v>
      </c>
      <c r="BL267" s="4" t="s">
        <v>83</v>
      </c>
      <c r="BM267" s="4" t="s">
        <v>1468</v>
      </c>
      <c r="BN267" s="4" t="s">
        <v>1469</v>
      </c>
      <c r="BO267" s="4" t="s">
        <v>82</v>
      </c>
      <c r="BP267" s="4" t="s">
        <v>83</v>
      </c>
      <c r="BQ267" s="4" t="s">
        <v>1470</v>
      </c>
      <c r="BR267" s="4" t="s">
        <v>1471</v>
      </c>
      <c r="BS267" s="4" t="s">
        <v>459</v>
      </c>
      <c r="BT267" s="4" t="s">
        <v>460</v>
      </c>
    </row>
    <row r="268" spans="1:72" ht="13.5" customHeight="1">
      <c r="A268" s="6" t="str">
        <f>HYPERLINK("http://kyu.snu.ac.kr/sdhj/index.jsp?type=hj/GK14618_00IM0001_012b.jpg","1789_해북촌_012b")</f>
        <v>1789_해북촌_012b</v>
      </c>
      <c r="B268" s="4">
        <v>1789</v>
      </c>
      <c r="C268" s="4" t="s">
        <v>10504</v>
      </c>
      <c r="D268" s="4" t="s">
        <v>10249</v>
      </c>
      <c r="E268" s="4">
        <v>267</v>
      </c>
      <c r="F268" s="4">
        <v>3</v>
      </c>
      <c r="G268" s="4" t="s">
        <v>1352</v>
      </c>
      <c r="H268" s="4" t="s">
        <v>1353</v>
      </c>
      <c r="I268" s="4">
        <v>1</v>
      </c>
      <c r="L268" s="4">
        <v>4</v>
      </c>
      <c r="M268" s="4" t="s">
        <v>1460</v>
      </c>
      <c r="N268" s="4" t="s">
        <v>1461</v>
      </c>
      <c r="S268" s="4" t="s">
        <v>1472</v>
      </c>
      <c r="T268" s="4" t="s">
        <v>1473</v>
      </c>
      <c r="W268" s="4" t="s">
        <v>734</v>
      </c>
      <c r="X268" s="4" t="s">
        <v>735</v>
      </c>
      <c r="Y268" s="4" t="s">
        <v>102</v>
      </c>
      <c r="Z268" s="4" t="s">
        <v>103</v>
      </c>
      <c r="AC268" s="4">
        <v>49</v>
      </c>
      <c r="AD268" s="4" t="s">
        <v>205</v>
      </c>
      <c r="AE268" s="4" t="s">
        <v>206</v>
      </c>
    </row>
    <row r="269" spans="1:72" ht="13.5" customHeight="1">
      <c r="A269" s="6" t="str">
        <f>HYPERLINK("http://kyu.snu.ac.kr/sdhj/index.jsp?type=hj/GK14618_00IM0001_012b.jpg","1789_해북촌_012b")</f>
        <v>1789_해북촌_012b</v>
      </c>
      <c r="B269" s="4">
        <v>1789</v>
      </c>
      <c r="C269" s="4" t="s">
        <v>10712</v>
      </c>
      <c r="D269" s="4" t="s">
        <v>10713</v>
      </c>
      <c r="E269" s="4">
        <v>268</v>
      </c>
      <c r="F269" s="4">
        <v>3</v>
      </c>
      <c r="G269" s="4" t="s">
        <v>1352</v>
      </c>
      <c r="H269" s="4" t="s">
        <v>1353</v>
      </c>
      <c r="I269" s="4">
        <v>1</v>
      </c>
      <c r="L269" s="4">
        <v>4</v>
      </c>
      <c r="M269" s="4" t="s">
        <v>1460</v>
      </c>
      <c r="N269" s="4" t="s">
        <v>1461</v>
      </c>
      <c r="S269" s="4" t="s">
        <v>98</v>
      </c>
      <c r="T269" s="4" t="s">
        <v>99</v>
      </c>
      <c r="W269" s="4" t="s">
        <v>408</v>
      </c>
      <c r="X269" s="4" t="s">
        <v>10714</v>
      </c>
      <c r="Y269" s="4" t="s">
        <v>102</v>
      </c>
      <c r="Z269" s="4" t="s">
        <v>103</v>
      </c>
      <c r="AC269" s="4">
        <v>33</v>
      </c>
      <c r="AD269" s="4" t="s">
        <v>140</v>
      </c>
      <c r="AE269" s="4" t="s">
        <v>141</v>
      </c>
      <c r="AJ269" s="4" t="s">
        <v>106</v>
      </c>
      <c r="AK269" s="4" t="s">
        <v>107</v>
      </c>
      <c r="AL269" s="4" t="s">
        <v>438</v>
      </c>
      <c r="AM269" s="4" t="s">
        <v>439</v>
      </c>
      <c r="AT269" s="4" t="s">
        <v>82</v>
      </c>
      <c r="AU269" s="4" t="s">
        <v>83</v>
      </c>
      <c r="AV269" s="4" t="s">
        <v>1474</v>
      </c>
      <c r="AW269" s="4" t="s">
        <v>10715</v>
      </c>
      <c r="BG269" s="4" t="s">
        <v>82</v>
      </c>
      <c r="BH269" s="4" t="s">
        <v>83</v>
      </c>
      <c r="BI269" s="4" t="s">
        <v>1475</v>
      </c>
      <c r="BJ269" s="4" t="s">
        <v>1476</v>
      </c>
      <c r="BK269" s="4" t="s">
        <v>1477</v>
      </c>
      <c r="BL269" s="4" t="s">
        <v>1478</v>
      </c>
      <c r="BM269" s="4" t="s">
        <v>1479</v>
      </c>
      <c r="BN269" s="4" t="s">
        <v>1480</v>
      </c>
      <c r="BO269" s="4" t="s">
        <v>82</v>
      </c>
      <c r="BP269" s="4" t="s">
        <v>83</v>
      </c>
      <c r="BQ269" s="4" t="s">
        <v>1481</v>
      </c>
      <c r="BR269" s="4" t="s">
        <v>10716</v>
      </c>
      <c r="BS269" s="4" t="s">
        <v>1482</v>
      </c>
      <c r="BT269" s="4" t="s">
        <v>1483</v>
      </c>
    </row>
    <row r="270" spans="1:72" ht="13.5" customHeight="1">
      <c r="A270" s="6" t="str">
        <f>HYPERLINK("http://kyu.snu.ac.kr/sdhj/index.jsp?type=hj/GK14618_00IM0001_012b.jpg","1789_해북촌_012b")</f>
        <v>1789_해북촌_012b</v>
      </c>
      <c r="B270" s="4">
        <v>1789</v>
      </c>
      <c r="C270" s="4" t="s">
        <v>10717</v>
      </c>
      <c r="D270" s="4" t="s">
        <v>10718</v>
      </c>
      <c r="E270" s="4">
        <v>269</v>
      </c>
      <c r="F270" s="4">
        <v>3</v>
      </c>
      <c r="G270" s="4" t="s">
        <v>1352</v>
      </c>
      <c r="H270" s="4" t="s">
        <v>1353</v>
      </c>
      <c r="I270" s="4">
        <v>1</v>
      </c>
      <c r="L270" s="4">
        <v>4</v>
      </c>
      <c r="M270" s="4" t="s">
        <v>1460</v>
      </c>
      <c r="N270" s="4" t="s">
        <v>1461</v>
      </c>
      <c r="S270" s="4" t="s">
        <v>173</v>
      </c>
      <c r="T270" s="4" t="s">
        <v>174</v>
      </c>
      <c r="Y270" s="4" t="s">
        <v>1484</v>
      </c>
      <c r="Z270" s="4" t="s">
        <v>1485</v>
      </c>
      <c r="AC270" s="4">
        <v>17</v>
      </c>
      <c r="AD270" s="4" t="s">
        <v>358</v>
      </c>
      <c r="AE270" s="4" t="s">
        <v>359</v>
      </c>
    </row>
    <row r="271" spans="1:72" ht="13.5" customHeight="1">
      <c r="A271" s="6" t="str">
        <f>HYPERLINK("http://kyu.snu.ac.kr/sdhj/index.jsp?type=hj/GK14618_00IM0001_012b.jpg","1789_해북촌_012b")</f>
        <v>1789_해북촌_012b</v>
      </c>
      <c r="B271" s="4">
        <v>1789</v>
      </c>
      <c r="C271" s="4" t="s">
        <v>10712</v>
      </c>
      <c r="D271" s="4" t="s">
        <v>10713</v>
      </c>
      <c r="E271" s="4">
        <v>270</v>
      </c>
      <c r="F271" s="4">
        <v>3</v>
      </c>
      <c r="G271" s="4" t="s">
        <v>1352</v>
      </c>
      <c r="H271" s="4" t="s">
        <v>1353</v>
      </c>
      <c r="I271" s="4">
        <v>1</v>
      </c>
      <c r="L271" s="4">
        <v>4</v>
      </c>
      <c r="M271" s="4" t="s">
        <v>1460</v>
      </c>
      <c r="N271" s="4" t="s">
        <v>1461</v>
      </c>
      <c r="S271" s="4" t="s">
        <v>234</v>
      </c>
      <c r="T271" s="4" t="s">
        <v>235</v>
      </c>
      <c r="Y271" s="4" t="s">
        <v>1486</v>
      </c>
      <c r="Z271" s="4" t="s">
        <v>1487</v>
      </c>
      <c r="AC271" s="4">
        <v>13</v>
      </c>
      <c r="AD271" s="4" t="s">
        <v>191</v>
      </c>
      <c r="AE271" s="4" t="s">
        <v>192</v>
      </c>
    </row>
    <row r="272" spans="1:72" ht="13.5" customHeight="1">
      <c r="A272" s="6" t="str">
        <f>HYPERLINK("http://kyu.snu.ac.kr/sdhj/index.jsp?type=hj/GK14618_00IM0001_012b.jpg","1789_해북촌_012b")</f>
        <v>1789_해북촌_012b</v>
      </c>
      <c r="B272" s="4">
        <v>1789</v>
      </c>
      <c r="C272" s="4" t="s">
        <v>10712</v>
      </c>
      <c r="D272" s="4" t="s">
        <v>10713</v>
      </c>
      <c r="E272" s="4">
        <v>271</v>
      </c>
      <c r="F272" s="4">
        <v>3</v>
      </c>
      <c r="G272" s="4" t="s">
        <v>1352</v>
      </c>
      <c r="H272" s="4" t="s">
        <v>1353</v>
      </c>
      <c r="I272" s="4">
        <v>1</v>
      </c>
      <c r="L272" s="4">
        <v>4</v>
      </c>
      <c r="M272" s="4" t="s">
        <v>1460</v>
      </c>
      <c r="N272" s="4" t="s">
        <v>1461</v>
      </c>
      <c r="T272" s="4" t="s">
        <v>10719</v>
      </c>
      <c r="U272" s="4" t="s">
        <v>1488</v>
      </c>
      <c r="V272" s="4" t="s">
        <v>1489</v>
      </c>
      <c r="Y272" s="4" t="s">
        <v>593</v>
      </c>
      <c r="Z272" s="4" t="s">
        <v>594</v>
      </c>
      <c r="AC272" s="4">
        <v>55</v>
      </c>
      <c r="AD272" s="4" t="s">
        <v>195</v>
      </c>
      <c r="AE272" s="4" t="s">
        <v>196</v>
      </c>
    </row>
    <row r="273" spans="1:72" ht="13.5" customHeight="1">
      <c r="A273" s="6" t="str">
        <f>HYPERLINK("http://kyu.snu.ac.kr/sdhj/index.jsp?type=hj/GK14618_00IM0001_012b.jpg","1789_해북촌_012b")</f>
        <v>1789_해북촌_012b</v>
      </c>
      <c r="B273" s="4">
        <v>1789</v>
      </c>
      <c r="C273" s="4" t="s">
        <v>10720</v>
      </c>
      <c r="D273" s="4" t="s">
        <v>10721</v>
      </c>
      <c r="E273" s="4">
        <v>272</v>
      </c>
      <c r="F273" s="4">
        <v>3</v>
      </c>
      <c r="G273" s="4" t="s">
        <v>1352</v>
      </c>
      <c r="H273" s="4" t="s">
        <v>1353</v>
      </c>
      <c r="I273" s="4">
        <v>1</v>
      </c>
      <c r="L273" s="4">
        <v>4</v>
      </c>
      <c r="M273" s="4" t="s">
        <v>1460</v>
      </c>
      <c r="N273" s="4" t="s">
        <v>1461</v>
      </c>
      <c r="T273" s="4" t="s">
        <v>10719</v>
      </c>
      <c r="U273" s="4" t="s">
        <v>129</v>
      </c>
      <c r="V273" s="4" t="s">
        <v>130</v>
      </c>
      <c r="Y273" s="4" t="s">
        <v>1490</v>
      </c>
      <c r="Z273" s="4" t="s">
        <v>1491</v>
      </c>
      <c r="AC273" s="4">
        <v>33</v>
      </c>
      <c r="AD273" s="4" t="s">
        <v>140</v>
      </c>
      <c r="AE273" s="4" t="s">
        <v>141</v>
      </c>
      <c r="AF273" s="4" t="s">
        <v>1492</v>
      </c>
      <c r="AG273" s="4" t="s">
        <v>1493</v>
      </c>
      <c r="BB273" s="4" t="s">
        <v>119</v>
      </c>
      <c r="BC273" s="4" t="s">
        <v>120</v>
      </c>
      <c r="BD273" s="4" t="s">
        <v>1494</v>
      </c>
      <c r="BE273" s="4" t="s">
        <v>1495</v>
      </c>
      <c r="BF273" s="4" t="s">
        <v>10722</v>
      </c>
    </row>
    <row r="274" spans="1:72" ht="13.5" customHeight="1">
      <c r="A274" s="6" t="str">
        <f>HYPERLINK("http://kyu.snu.ac.kr/sdhj/index.jsp?type=hj/GK14618_00IM0001_012b.jpg","1789_해북촌_012b")</f>
        <v>1789_해북촌_012b</v>
      </c>
      <c r="B274" s="4">
        <v>1789</v>
      </c>
      <c r="C274" s="4" t="s">
        <v>10712</v>
      </c>
      <c r="D274" s="4" t="s">
        <v>10713</v>
      </c>
      <c r="E274" s="4">
        <v>273</v>
      </c>
      <c r="F274" s="4">
        <v>3</v>
      </c>
      <c r="G274" s="4" t="s">
        <v>1352</v>
      </c>
      <c r="H274" s="4" t="s">
        <v>1353</v>
      </c>
      <c r="I274" s="4">
        <v>1</v>
      </c>
      <c r="L274" s="4">
        <v>4</v>
      </c>
      <c r="M274" s="4" t="s">
        <v>1460</v>
      </c>
      <c r="N274" s="4" t="s">
        <v>1461</v>
      </c>
      <c r="T274" s="4" t="s">
        <v>10719</v>
      </c>
      <c r="U274" s="4" t="s">
        <v>119</v>
      </c>
      <c r="V274" s="4" t="s">
        <v>120</v>
      </c>
      <c r="Y274" s="4" t="s">
        <v>1496</v>
      </c>
      <c r="Z274" s="4" t="s">
        <v>1497</v>
      </c>
      <c r="AC274" s="4">
        <v>72</v>
      </c>
      <c r="AD274" s="4" t="s">
        <v>317</v>
      </c>
      <c r="AE274" s="4" t="s">
        <v>318</v>
      </c>
      <c r="AF274" s="4" t="s">
        <v>1498</v>
      </c>
      <c r="AG274" s="4" t="s">
        <v>1499</v>
      </c>
    </row>
    <row r="275" spans="1:72" ht="13.5" customHeight="1">
      <c r="A275" s="6" t="str">
        <f>HYPERLINK("http://kyu.snu.ac.kr/sdhj/index.jsp?type=hj/GK14618_00IM0001_012b.jpg","1789_해북촌_012b")</f>
        <v>1789_해북촌_012b</v>
      </c>
      <c r="B275" s="4">
        <v>1789</v>
      </c>
      <c r="C275" s="4" t="s">
        <v>10712</v>
      </c>
      <c r="D275" s="4" t="s">
        <v>10713</v>
      </c>
      <c r="E275" s="4">
        <v>274</v>
      </c>
      <c r="F275" s="4">
        <v>3</v>
      </c>
      <c r="G275" s="4" t="s">
        <v>1352</v>
      </c>
      <c r="H275" s="4" t="s">
        <v>1353</v>
      </c>
      <c r="I275" s="4">
        <v>1</v>
      </c>
      <c r="L275" s="4">
        <v>4</v>
      </c>
      <c r="M275" s="4" t="s">
        <v>1460</v>
      </c>
      <c r="N275" s="4" t="s">
        <v>1461</v>
      </c>
      <c r="T275" s="4" t="s">
        <v>10719</v>
      </c>
      <c r="U275" s="4" t="s">
        <v>119</v>
      </c>
      <c r="V275" s="4" t="s">
        <v>120</v>
      </c>
      <c r="Y275" s="4" t="s">
        <v>1500</v>
      </c>
      <c r="Z275" s="4" t="s">
        <v>1501</v>
      </c>
      <c r="AC275" s="4">
        <v>53</v>
      </c>
      <c r="AD275" s="4" t="s">
        <v>948</v>
      </c>
      <c r="AE275" s="4" t="s">
        <v>949</v>
      </c>
    </row>
    <row r="276" spans="1:72" ht="13.5" customHeight="1">
      <c r="A276" s="6" t="str">
        <f>HYPERLINK("http://kyu.snu.ac.kr/sdhj/index.jsp?type=hj/GK14618_00IM0001_012b.jpg","1789_해북촌_012b")</f>
        <v>1789_해북촌_012b</v>
      </c>
      <c r="B276" s="4">
        <v>1789</v>
      </c>
      <c r="C276" s="4" t="s">
        <v>10712</v>
      </c>
      <c r="D276" s="4" t="s">
        <v>10713</v>
      </c>
      <c r="E276" s="4">
        <v>275</v>
      </c>
      <c r="F276" s="4">
        <v>3</v>
      </c>
      <c r="G276" s="4" t="s">
        <v>1352</v>
      </c>
      <c r="H276" s="4" t="s">
        <v>1353</v>
      </c>
      <c r="I276" s="4">
        <v>1</v>
      </c>
      <c r="L276" s="4">
        <v>4</v>
      </c>
      <c r="M276" s="4" t="s">
        <v>1460</v>
      </c>
      <c r="N276" s="4" t="s">
        <v>1461</v>
      </c>
      <c r="T276" s="4" t="s">
        <v>10719</v>
      </c>
      <c r="U276" s="4" t="s">
        <v>129</v>
      </c>
      <c r="V276" s="4" t="s">
        <v>130</v>
      </c>
      <c r="Y276" s="4" t="s">
        <v>1502</v>
      </c>
      <c r="Z276" s="4" t="s">
        <v>1503</v>
      </c>
      <c r="AC276" s="4">
        <v>50</v>
      </c>
      <c r="AD276" s="4" t="s">
        <v>572</v>
      </c>
      <c r="AE276" s="4" t="s">
        <v>573</v>
      </c>
      <c r="AF276" s="4" t="s">
        <v>1504</v>
      </c>
      <c r="AG276" s="4" t="s">
        <v>1505</v>
      </c>
      <c r="BB276" s="4" t="s">
        <v>119</v>
      </c>
      <c r="BC276" s="4" t="s">
        <v>120</v>
      </c>
      <c r="BD276" s="4" t="s">
        <v>1506</v>
      </c>
      <c r="BE276" s="4" t="s">
        <v>1507</v>
      </c>
      <c r="BF276" s="4" t="s">
        <v>10723</v>
      </c>
    </row>
    <row r="277" spans="1:72" ht="13.5" customHeight="1">
      <c r="A277" s="6" t="str">
        <f>HYPERLINK("http://kyu.snu.ac.kr/sdhj/index.jsp?type=hj/GK14618_00IM0001_013a.jpg","1789_해북촌_013a")</f>
        <v>1789_해북촌_013a</v>
      </c>
      <c r="B277" s="4">
        <v>1789</v>
      </c>
      <c r="C277" s="4" t="s">
        <v>10712</v>
      </c>
      <c r="D277" s="4" t="s">
        <v>10713</v>
      </c>
      <c r="E277" s="4">
        <v>276</v>
      </c>
      <c r="F277" s="4">
        <v>3</v>
      </c>
      <c r="G277" s="4" t="s">
        <v>1352</v>
      </c>
      <c r="H277" s="4" t="s">
        <v>1353</v>
      </c>
      <c r="I277" s="4">
        <v>1</v>
      </c>
      <c r="L277" s="4">
        <v>5</v>
      </c>
      <c r="M277" s="4" t="s">
        <v>1508</v>
      </c>
      <c r="N277" s="4" t="s">
        <v>1509</v>
      </c>
      <c r="T277" s="4" t="s">
        <v>10637</v>
      </c>
      <c r="U277" s="4" t="s">
        <v>1510</v>
      </c>
      <c r="V277" s="4" t="s">
        <v>10724</v>
      </c>
      <c r="W277" s="4" t="s">
        <v>1369</v>
      </c>
      <c r="X277" s="4" t="s">
        <v>1228</v>
      </c>
      <c r="Y277" s="4" t="s">
        <v>1511</v>
      </c>
      <c r="Z277" s="4" t="s">
        <v>1512</v>
      </c>
      <c r="AC277" s="4">
        <v>41</v>
      </c>
      <c r="AD277" s="4" t="s">
        <v>888</v>
      </c>
      <c r="AE277" s="4" t="s">
        <v>889</v>
      </c>
      <c r="AJ277" s="4" t="s">
        <v>33</v>
      </c>
      <c r="AK277" s="4" t="s">
        <v>34</v>
      </c>
      <c r="AL277" s="4" t="s">
        <v>1370</v>
      </c>
      <c r="AM277" s="4" t="s">
        <v>1371</v>
      </c>
      <c r="AT277" s="4" t="s">
        <v>1513</v>
      </c>
      <c r="AU277" s="4" t="s">
        <v>1514</v>
      </c>
      <c r="BO277" s="4" t="s">
        <v>388</v>
      </c>
      <c r="BP277" s="4" t="s">
        <v>389</v>
      </c>
      <c r="BQ277" s="4" t="s">
        <v>1515</v>
      </c>
      <c r="BR277" s="4" t="s">
        <v>10725</v>
      </c>
      <c r="BS277" s="4" t="s">
        <v>790</v>
      </c>
      <c r="BT277" s="4" t="s">
        <v>791</v>
      </c>
    </row>
    <row r="278" spans="1:72" ht="13.5" customHeight="1">
      <c r="A278" s="6" t="str">
        <f>HYPERLINK("http://kyu.snu.ac.kr/sdhj/index.jsp?type=hj/GK14618_00IM0001_013a.jpg","1789_해북촌_013a")</f>
        <v>1789_해북촌_013a</v>
      </c>
      <c r="B278" s="4">
        <v>1789</v>
      </c>
      <c r="C278" s="4" t="s">
        <v>10726</v>
      </c>
      <c r="D278" s="4" t="s">
        <v>10727</v>
      </c>
      <c r="E278" s="4">
        <v>277</v>
      </c>
      <c r="F278" s="4">
        <v>3</v>
      </c>
      <c r="G278" s="4" t="s">
        <v>1352</v>
      </c>
      <c r="H278" s="4" t="s">
        <v>1353</v>
      </c>
      <c r="I278" s="4">
        <v>1</v>
      </c>
      <c r="L278" s="4">
        <v>5</v>
      </c>
      <c r="M278" s="4" t="s">
        <v>1508</v>
      </c>
      <c r="N278" s="4" t="s">
        <v>1509</v>
      </c>
      <c r="S278" s="4" t="s">
        <v>98</v>
      </c>
      <c r="T278" s="4" t="s">
        <v>99</v>
      </c>
      <c r="W278" s="4" t="s">
        <v>1516</v>
      </c>
      <c r="X278" s="4" t="s">
        <v>124</v>
      </c>
      <c r="Y278" s="4" t="s">
        <v>20</v>
      </c>
      <c r="Z278" s="4" t="s">
        <v>21</v>
      </c>
      <c r="AC278" s="4">
        <v>40</v>
      </c>
      <c r="AD278" s="4" t="s">
        <v>185</v>
      </c>
      <c r="AE278" s="4" t="s">
        <v>186</v>
      </c>
      <c r="AJ278" s="4" t="s">
        <v>106</v>
      </c>
      <c r="AK278" s="4" t="s">
        <v>107</v>
      </c>
      <c r="AL278" s="4" t="s">
        <v>1370</v>
      </c>
      <c r="AM278" s="4" t="s">
        <v>1371</v>
      </c>
      <c r="AT278" s="4" t="s">
        <v>388</v>
      </c>
      <c r="AU278" s="4" t="s">
        <v>389</v>
      </c>
      <c r="AV278" s="4" t="s">
        <v>1517</v>
      </c>
      <c r="AW278" s="4" t="s">
        <v>1518</v>
      </c>
      <c r="BG278" s="4" t="s">
        <v>388</v>
      </c>
      <c r="BH278" s="4" t="s">
        <v>389</v>
      </c>
      <c r="BI278" s="4" t="s">
        <v>1519</v>
      </c>
      <c r="BJ278" s="4" t="s">
        <v>1520</v>
      </c>
      <c r="BK278" s="4" t="s">
        <v>388</v>
      </c>
      <c r="BL278" s="4" t="s">
        <v>389</v>
      </c>
      <c r="BM278" s="4" t="s">
        <v>1521</v>
      </c>
      <c r="BN278" s="4" t="s">
        <v>1522</v>
      </c>
      <c r="BO278" s="4" t="s">
        <v>388</v>
      </c>
      <c r="BP278" s="4" t="s">
        <v>389</v>
      </c>
      <c r="BQ278" s="4" t="s">
        <v>10728</v>
      </c>
      <c r="BR278" s="4" t="s">
        <v>1523</v>
      </c>
    </row>
    <row r="279" spans="1:72" ht="13.5" customHeight="1">
      <c r="A279" s="6" t="str">
        <f>HYPERLINK("http://kyu.snu.ac.kr/sdhj/index.jsp?type=hj/GK14618_00IM0001_013a.jpg","1789_해북촌_013a")</f>
        <v>1789_해북촌_013a</v>
      </c>
      <c r="B279" s="4">
        <v>1789</v>
      </c>
      <c r="C279" s="4" t="s">
        <v>10551</v>
      </c>
      <c r="D279" s="4" t="s">
        <v>10552</v>
      </c>
      <c r="E279" s="4">
        <v>278</v>
      </c>
      <c r="F279" s="4">
        <v>3</v>
      </c>
      <c r="G279" s="4" t="s">
        <v>1352</v>
      </c>
      <c r="H279" s="4" t="s">
        <v>1353</v>
      </c>
      <c r="I279" s="4">
        <v>1</v>
      </c>
      <c r="L279" s="4">
        <v>5</v>
      </c>
      <c r="M279" s="4" t="s">
        <v>1508</v>
      </c>
      <c r="N279" s="4" t="s">
        <v>1509</v>
      </c>
      <c r="S279" s="4" t="s">
        <v>1524</v>
      </c>
      <c r="T279" s="4" t="s">
        <v>1525</v>
      </c>
      <c r="W279" s="4" t="s">
        <v>76</v>
      </c>
      <c r="X279" s="4" t="s">
        <v>10638</v>
      </c>
      <c r="Y279" s="4" t="s">
        <v>20</v>
      </c>
      <c r="Z279" s="4" t="s">
        <v>21</v>
      </c>
      <c r="AC279" s="4">
        <v>75</v>
      </c>
      <c r="AD279" s="4" t="s">
        <v>79</v>
      </c>
      <c r="AE279" s="4" t="s">
        <v>80</v>
      </c>
    </row>
    <row r="280" spans="1:72" ht="13.5" customHeight="1">
      <c r="A280" s="6" t="str">
        <f>HYPERLINK("http://kyu.snu.ac.kr/sdhj/index.jsp?type=hj/GK14618_00IM0001_013a.jpg","1789_해북촌_013a")</f>
        <v>1789_해북촌_013a</v>
      </c>
      <c r="B280" s="4">
        <v>1789</v>
      </c>
      <c r="C280" s="4" t="s">
        <v>10642</v>
      </c>
      <c r="D280" s="4" t="s">
        <v>10643</v>
      </c>
      <c r="E280" s="4">
        <v>279</v>
      </c>
      <c r="F280" s="4">
        <v>3</v>
      </c>
      <c r="G280" s="4" t="s">
        <v>1352</v>
      </c>
      <c r="H280" s="4" t="s">
        <v>1353</v>
      </c>
      <c r="I280" s="4">
        <v>1</v>
      </c>
      <c r="L280" s="4">
        <v>5</v>
      </c>
      <c r="M280" s="4" t="s">
        <v>1508</v>
      </c>
      <c r="N280" s="4" t="s">
        <v>1509</v>
      </c>
      <c r="T280" s="4" t="s">
        <v>10644</v>
      </c>
      <c r="U280" s="4" t="s">
        <v>119</v>
      </c>
      <c r="V280" s="4" t="s">
        <v>120</v>
      </c>
      <c r="Y280" s="4" t="s">
        <v>1526</v>
      </c>
      <c r="Z280" s="4" t="s">
        <v>1527</v>
      </c>
      <c r="AC280" s="4">
        <v>42</v>
      </c>
      <c r="AD280" s="4" t="s">
        <v>364</v>
      </c>
      <c r="AE280" s="4" t="s">
        <v>365</v>
      </c>
    </row>
    <row r="281" spans="1:72" ht="13.5" customHeight="1">
      <c r="A281" s="6" t="str">
        <f>HYPERLINK("http://kyu.snu.ac.kr/sdhj/index.jsp?type=hj/GK14618_00IM0001_013a.jpg","1789_해북촌_013a")</f>
        <v>1789_해북촌_013a</v>
      </c>
      <c r="B281" s="4">
        <v>1789</v>
      </c>
      <c r="C281" s="4" t="s">
        <v>10642</v>
      </c>
      <c r="D281" s="4" t="s">
        <v>10643</v>
      </c>
      <c r="E281" s="4">
        <v>280</v>
      </c>
      <c r="F281" s="4">
        <v>3</v>
      </c>
      <c r="G281" s="4" t="s">
        <v>1352</v>
      </c>
      <c r="H281" s="4" t="s">
        <v>1353</v>
      </c>
      <c r="I281" s="4">
        <v>1</v>
      </c>
      <c r="L281" s="4">
        <v>5</v>
      </c>
      <c r="M281" s="4" t="s">
        <v>1508</v>
      </c>
      <c r="N281" s="4" t="s">
        <v>1509</v>
      </c>
      <c r="T281" s="4" t="s">
        <v>10644</v>
      </c>
      <c r="U281" s="4" t="s">
        <v>119</v>
      </c>
      <c r="V281" s="4" t="s">
        <v>120</v>
      </c>
      <c r="Y281" s="4" t="s">
        <v>1528</v>
      </c>
      <c r="Z281" s="4" t="s">
        <v>1529</v>
      </c>
      <c r="AC281" s="4">
        <v>47</v>
      </c>
      <c r="AD281" s="4" t="s">
        <v>626</v>
      </c>
      <c r="AE281" s="4" t="s">
        <v>627</v>
      </c>
    </row>
    <row r="282" spans="1:72" ht="13.5" customHeight="1">
      <c r="A282" s="6" t="str">
        <f>HYPERLINK("http://kyu.snu.ac.kr/sdhj/index.jsp?type=hj/GK14618_00IM0001_013a.jpg","1789_해북촌_013a")</f>
        <v>1789_해북촌_013a</v>
      </c>
      <c r="B282" s="4">
        <v>1789</v>
      </c>
      <c r="C282" s="4" t="s">
        <v>10642</v>
      </c>
      <c r="D282" s="4" t="s">
        <v>10643</v>
      </c>
      <c r="E282" s="4">
        <v>281</v>
      </c>
      <c r="F282" s="4">
        <v>3</v>
      </c>
      <c r="G282" s="4" t="s">
        <v>1352</v>
      </c>
      <c r="H282" s="4" t="s">
        <v>1353</v>
      </c>
      <c r="I282" s="4">
        <v>1</v>
      </c>
      <c r="L282" s="4">
        <v>5</v>
      </c>
      <c r="M282" s="4" t="s">
        <v>1508</v>
      </c>
      <c r="N282" s="4" t="s">
        <v>1509</v>
      </c>
      <c r="T282" s="4" t="s">
        <v>10644</v>
      </c>
      <c r="U282" s="4" t="s">
        <v>119</v>
      </c>
      <c r="V282" s="4" t="s">
        <v>120</v>
      </c>
      <c r="Y282" s="4" t="s">
        <v>1496</v>
      </c>
      <c r="Z282" s="4" t="s">
        <v>1497</v>
      </c>
      <c r="AC282" s="4">
        <v>15</v>
      </c>
      <c r="AD282" s="4" t="s">
        <v>79</v>
      </c>
      <c r="AE282" s="4" t="s">
        <v>80</v>
      </c>
      <c r="AF282" s="4" t="s">
        <v>411</v>
      </c>
      <c r="AG282" s="4" t="s">
        <v>412</v>
      </c>
    </row>
    <row r="283" spans="1:72" ht="13.5" customHeight="1">
      <c r="A283" s="6" t="str">
        <f>HYPERLINK("http://kyu.snu.ac.kr/sdhj/index.jsp?type=hj/GK14618_00IM0001_013a.jpg","1789_해북촌_013a")</f>
        <v>1789_해북촌_013a</v>
      </c>
      <c r="B283" s="4">
        <v>1789</v>
      </c>
      <c r="C283" s="4" t="s">
        <v>10642</v>
      </c>
      <c r="D283" s="4" t="s">
        <v>10643</v>
      </c>
      <c r="E283" s="4">
        <v>282</v>
      </c>
      <c r="F283" s="4">
        <v>3</v>
      </c>
      <c r="G283" s="4" t="s">
        <v>1352</v>
      </c>
      <c r="H283" s="4" t="s">
        <v>1353</v>
      </c>
      <c r="I283" s="4">
        <v>2</v>
      </c>
      <c r="J283" s="4" t="s">
        <v>1530</v>
      </c>
      <c r="K283" s="4" t="s">
        <v>1531</v>
      </c>
      <c r="L283" s="4">
        <v>1</v>
      </c>
      <c r="M283" s="4" t="s">
        <v>1532</v>
      </c>
      <c r="N283" s="4" t="s">
        <v>1533</v>
      </c>
      <c r="T283" s="4" t="s">
        <v>10245</v>
      </c>
      <c r="U283" s="4" t="s">
        <v>74</v>
      </c>
      <c r="V283" s="4" t="s">
        <v>75</v>
      </c>
      <c r="W283" s="4" t="s">
        <v>1358</v>
      </c>
      <c r="X283" s="4" t="s">
        <v>1359</v>
      </c>
      <c r="Y283" s="4" t="s">
        <v>1534</v>
      </c>
      <c r="Z283" s="4" t="s">
        <v>1535</v>
      </c>
      <c r="AC283" s="4">
        <v>64</v>
      </c>
      <c r="AD283" s="4" t="s">
        <v>685</v>
      </c>
      <c r="AE283" s="4" t="s">
        <v>686</v>
      </c>
      <c r="AJ283" s="4" t="s">
        <v>33</v>
      </c>
      <c r="AK283" s="4" t="s">
        <v>34</v>
      </c>
      <c r="AL283" s="4" t="s">
        <v>156</v>
      </c>
      <c r="AM283" s="4" t="s">
        <v>157</v>
      </c>
      <c r="AT283" s="4" t="s">
        <v>82</v>
      </c>
      <c r="AU283" s="4" t="s">
        <v>83</v>
      </c>
      <c r="AV283" s="4" t="s">
        <v>1536</v>
      </c>
      <c r="AW283" s="4" t="s">
        <v>1537</v>
      </c>
      <c r="BG283" s="4" t="s">
        <v>82</v>
      </c>
      <c r="BH283" s="4" t="s">
        <v>83</v>
      </c>
      <c r="BI283" s="4" t="s">
        <v>1538</v>
      </c>
      <c r="BJ283" s="4" t="s">
        <v>1539</v>
      </c>
      <c r="BK283" s="4" t="s">
        <v>82</v>
      </c>
      <c r="BL283" s="4" t="s">
        <v>83</v>
      </c>
      <c r="BM283" s="4" t="s">
        <v>1540</v>
      </c>
      <c r="BN283" s="4" t="s">
        <v>1541</v>
      </c>
      <c r="BO283" s="4" t="s">
        <v>82</v>
      </c>
      <c r="BP283" s="4" t="s">
        <v>83</v>
      </c>
      <c r="BQ283" s="4" t="s">
        <v>1542</v>
      </c>
      <c r="BR283" s="4" t="s">
        <v>1543</v>
      </c>
      <c r="BS283" s="4" t="s">
        <v>108</v>
      </c>
      <c r="BT283" s="4" t="s">
        <v>109</v>
      </c>
    </row>
    <row r="284" spans="1:72" ht="13.5" customHeight="1">
      <c r="A284" s="6" t="str">
        <f>HYPERLINK("http://kyu.snu.ac.kr/sdhj/index.jsp?type=hj/GK14618_00IM0001_013a.jpg","1789_해북촌_013a")</f>
        <v>1789_해북촌_013a</v>
      </c>
      <c r="B284" s="4">
        <v>1789</v>
      </c>
      <c r="C284" s="4" t="s">
        <v>10642</v>
      </c>
      <c r="D284" s="4" t="s">
        <v>10643</v>
      </c>
      <c r="E284" s="4">
        <v>283</v>
      </c>
      <c r="F284" s="4">
        <v>3</v>
      </c>
      <c r="G284" s="4" t="s">
        <v>1352</v>
      </c>
      <c r="H284" s="4" t="s">
        <v>1353</v>
      </c>
      <c r="I284" s="4">
        <v>2</v>
      </c>
      <c r="L284" s="4">
        <v>1</v>
      </c>
      <c r="M284" s="4" t="s">
        <v>1532</v>
      </c>
      <c r="N284" s="4" t="s">
        <v>1533</v>
      </c>
      <c r="S284" s="4" t="s">
        <v>98</v>
      </c>
      <c r="T284" s="4" t="s">
        <v>99</v>
      </c>
      <c r="W284" s="4" t="s">
        <v>938</v>
      </c>
      <c r="X284" s="4" t="s">
        <v>939</v>
      </c>
      <c r="Y284" s="4" t="s">
        <v>102</v>
      </c>
      <c r="Z284" s="4" t="s">
        <v>103</v>
      </c>
      <c r="AC284" s="4">
        <v>53</v>
      </c>
      <c r="AD284" s="4" t="s">
        <v>948</v>
      </c>
      <c r="AE284" s="4" t="s">
        <v>949</v>
      </c>
      <c r="AJ284" s="4" t="s">
        <v>106</v>
      </c>
      <c r="AK284" s="4" t="s">
        <v>107</v>
      </c>
      <c r="AL284" s="4" t="s">
        <v>1261</v>
      </c>
      <c r="AM284" s="4" t="s">
        <v>1262</v>
      </c>
      <c r="AT284" s="4" t="s">
        <v>82</v>
      </c>
      <c r="AU284" s="4" t="s">
        <v>83</v>
      </c>
      <c r="AV284" s="4" t="s">
        <v>1544</v>
      </c>
      <c r="AW284" s="4" t="s">
        <v>1545</v>
      </c>
      <c r="BG284" s="4" t="s">
        <v>82</v>
      </c>
      <c r="BH284" s="4" t="s">
        <v>83</v>
      </c>
      <c r="BI284" s="4" t="s">
        <v>1546</v>
      </c>
      <c r="BJ284" s="4" t="s">
        <v>1547</v>
      </c>
      <c r="BK284" s="4" t="s">
        <v>82</v>
      </c>
      <c r="BL284" s="4" t="s">
        <v>83</v>
      </c>
      <c r="BM284" s="4" t="s">
        <v>1548</v>
      </c>
      <c r="BN284" s="4" t="s">
        <v>1549</v>
      </c>
      <c r="BO284" s="4" t="s">
        <v>82</v>
      </c>
      <c r="BP284" s="4" t="s">
        <v>83</v>
      </c>
      <c r="BQ284" s="4" t="s">
        <v>1550</v>
      </c>
      <c r="BR284" s="4" t="s">
        <v>1551</v>
      </c>
      <c r="BS284" s="4" t="s">
        <v>1552</v>
      </c>
      <c r="BT284" s="4" t="s">
        <v>1553</v>
      </c>
    </row>
    <row r="285" spans="1:72" ht="13.5" customHeight="1">
      <c r="A285" s="6" t="str">
        <f>HYPERLINK("http://kyu.snu.ac.kr/sdhj/index.jsp?type=hj/GK14618_00IM0001_013a.jpg","1789_해북촌_013a")</f>
        <v>1789_해북촌_013a</v>
      </c>
      <c r="B285" s="4">
        <v>1789</v>
      </c>
      <c r="C285" s="4" t="s">
        <v>10289</v>
      </c>
      <c r="D285" s="4" t="s">
        <v>10290</v>
      </c>
      <c r="E285" s="4">
        <v>284</v>
      </c>
      <c r="F285" s="4">
        <v>3</v>
      </c>
      <c r="G285" s="4" t="s">
        <v>1352</v>
      </c>
      <c r="H285" s="4" t="s">
        <v>1353</v>
      </c>
      <c r="I285" s="4">
        <v>2</v>
      </c>
      <c r="L285" s="4">
        <v>1</v>
      </c>
      <c r="M285" s="4" t="s">
        <v>1532</v>
      </c>
      <c r="N285" s="4" t="s">
        <v>1533</v>
      </c>
      <c r="S285" s="4" t="s">
        <v>234</v>
      </c>
      <c r="T285" s="4" t="s">
        <v>235</v>
      </c>
      <c r="Y285" s="4" t="s">
        <v>1554</v>
      </c>
      <c r="Z285" s="4" t="s">
        <v>1555</v>
      </c>
      <c r="AA285" s="4" t="s">
        <v>1556</v>
      </c>
      <c r="AB285" s="4" t="s">
        <v>1557</v>
      </c>
      <c r="AC285" s="4">
        <v>24</v>
      </c>
      <c r="AD285" s="4" t="s">
        <v>658</v>
      </c>
      <c r="AE285" s="4" t="s">
        <v>659</v>
      </c>
    </row>
    <row r="286" spans="1:72" ht="13.5" customHeight="1">
      <c r="A286" s="6" t="str">
        <f>HYPERLINK("http://kyu.snu.ac.kr/sdhj/index.jsp?type=hj/GK14618_00IM0001_013a.jpg","1789_해북촌_013a")</f>
        <v>1789_해북촌_013a</v>
      </c>
      <c r="B286" s="4">
        <v>1789</v>
      </c>
      <c r="C286" s="4" t="s">
        <v>10729</v>
      </c>
      <c r="D286" s="4" t="s">
        <v>10730</v>
      </c>
      <c r="E286" s="4">
        <v>285</v>
      </c>
      <c r="F286" s="4">
        <v>3</v>
      </c>
      <c r="G286" s="4" t="s">
        <v>1352</v>
      </c>
      <c r="H286" s="4" t="s">
        <v>1353</v>
      </c>
      <c r="I286" s="4">
        <v>2</v>
      </c>
      <c r="L286" s="4">
        <v>1</v>
      </c>
      <c r="M286" s="4" t="s">
        <v>1532</v>
      </c>
      <c r="N286" s="4" t="s">
        <v>1533</v>
      </c>
      <c r="S286" s="4" t="s">
        <v>234</v>
      </c>
      <c r="T286" s="4" t="s">
        <v>235</v>
      </c>
      <c r="Y286" s="4" t="s">
        <v>1558</v>
      </c>
      <c r="Z286" s="4" t="s">
        <v>1559</v>
      </c>
      <c r="AF286" s="4" t="s">
        <v>1560</v>
      </c>
      <c r="AG286" s="4" t="s">
        <v>1561</v>
      </c>
    </row>
    <row r="287" spans="1:72" ht="13.5" customHeight="1">
      <c r="A287" s="6" t="str">
        <f>HYPERLINK("http://kyu.snu.ac.kr/sdhj/index.jsp?type=hj/GK14618_00IM0001_013a.jpg","1789_해북촌_013a")</f>
        <v>1789_해북촌_013a</v>
      </c>
      <c r="B287" s="4">
        <v>1789</v>
      </c>
      <c r="C287" s="4" t="s">
        <v>10729</v>
      </c>
      <c r="D287" s="4" t="s">
        <v>10730</v>
      </c>
      <c r="E287" s="4">
        <v>286</v>
      </c>
      <c r="F287" s="4">
        <v>3</v>
      </c>
      <c r="G287" s="4" t="s">
        <v>1352</v>
      </c>
      <c r="H287" s="4" t="s">
        <v>1353</v>
      </c>
      <c r="I287" s="4">
        <v>2</v>
      </c>
      <c r="L287" s="4">
        <v>1</v>
      </c>
      <c r="M287" s="4" t="s">
        <v>1532</v>
      </c>
      <c r="N287" s="4" t="s">
        <v>1533</v>
      </c>
      <c r="S287" s="4" t="s">
        <v>398</v>
      </c>
      <c r="T287" s="4" t="s">
        <v>399</v>
      </c>
      <c r="W287" s="4" t="s">
        <v>1562</v>
      </c>
      <c r="X287" s="4" t="s">
        <v>1563</v>
      </c>
      <c r="Y287" s="4" t="s">
        <v>102</v>
      </c>
      <c r="Z287" s="4" t="s">
        <v>103</v>
      </c>
      <c r="AF287" s="4" t="s">
        <v>1564</v>
      </c>
      <c r="AG287" s="4" t="s">
        <v>1565</v>
      </c>
    </row>
    <row r="288" spans="1:72" ht="13.5" customHeight="1">
      <c r="A288" s="6" t="str">
        <f>HYPERLINK("http://kyu.snu.ac.kr/sdhj/index.jsp?type=hj/GK14618_00IM0001_013a.jpg","1789_해북촌_013a")</f>
        <v>1789_해북촌_013a</v>
      </c>
      <c r="B288" s="4">
        <v>1789</v>
      </c>
      <c r="C288" s="4" t="s">
        <v>10687</v>
      </c>
      <c r="D288" s="4" t="s">
        <v>10239</v>
      </c>
      <c r="E288" s="4">
        <v>287</v>
      </c>
      <c r="F288" s="4">
        <v>3</v>
      </c>
      <c r="G288" s="4" t="s">
        <v>1352</v>
      </c>
      <c r="H288" s="4" t="s">
        <v>1353</v>
      </c>
      <c r="I288" s="4">
        <v>2</v>
      </c>
      <c r="L288" s="4">
        <v>1</v>
      </c>
      <c r="M288" s="4" t="s">
        <v>1532</v>
      </c>
      <c r="N288" s="4" t="s">
        <v>1533</v>
      </c>
      <c r="T288" s="4" t="s">
        <v>10731</v>
      </c>
      <c r="U288" s="4" t="s">
        <v>1566</v>
      </c>
      <c r="V288" s="4" t="s">
        <v>1567</v>
      </c>
      <c r="Y288" s="4" t="s">
        <v>1568</v>
      </c>
      <c r="Z288" s="4" t="s">
        <v>1569</v>
      </c>
      <c r="AC288" s="4">
        <v>66</v>
      </c>
      <c r="AD288" s="4" t="s">
        <v>372</v>
      </c>
      <c r="AE288" s="4" t="s">
        <v>373</v>
      </c>
      <c r="AF288" s="4" t="s">
        <v>123</v>
      </c>
      <c r="AG288" s="4" t="s">
        <v>124</v>
      </c>
      <c r="BB288" s="4" t="s">
        <v>119</v>
      </c>
      <c r="BC288" s="4" t="s">
        <v>120</v>
      </c>
      <c r="BD288" s="4" t="s">
        <v>1570</v>
      </c>
      <c r="BE288" s="4" t="s">
        <v>1571</v>
      </c>
      <c r="BF288" s="4" t="s">
        <v>10732</v>
      </c>
    </row>
    <row r="289" spans="1:72" ht="13.5" customHeight="1">
      <c r="A289" s="6" t="str">
        <f>HYPERLINK("http://kyu.snu.ac.kr/sdhj/index.jsp?type=hj/GK14618_00IM0001_013a.jpg","1789_해북촌_013a")</f>
        <v>1789_해북촌_013a</v>
      </c>
      <c r="B289" s="4">
        <v>1789</v>
      </c>
      <c r="C289" s="4" t="s">
        <v>10733</v>
      </c>
      <c r="D289" s="4" t="s">
        <v>10204</v>
      </c>
      <c r="E289" s="4">
        <v>288</v>
      </c>
      <c r="F289" s="4">
        <v>3</v>
      </c>
      <c r="G289" s="4" t="s">
        <v>1352</v>
      </c>
      <c r="H289" s="4" t="s">
        <v>1353</v>
      </c>
      <c r="I289" s="4">
        <v>2</v>
      </c>
      <c r="L289" s="4">
        <v>1</v>
      </c>
      <c r="M289" s="4" t="s">
        <v>1532</v>
      </c>
      <c r="N289" s="4" t="s">
        <v>1533</v>
      </c>
      <c r="T289" s="4" t="s">
        <v>10731</v>
      </c>
      <c r="U289" s="4" t="s">
        <v>119</v>
      </c>
      <c r="V289" s="4" t="s">
        <v>120</v>
      </c>
      <c r="Y289" s="4" t="s">
        <v>1572</v>
      </c>
      <c r="Z289" s="4" t="s">
        <v>1573</v>
      </c>
      <c r="AD289" s="4" t="s">
        <v>1184</v>
      </c>
      <c r="AE289" s="4" t="s">
        <v>1185</v>
      </c>
      <c r="BB289" s="4" t="s">
        <v>119</v>
      </c>
      <c r="BC289" s="4" t="s">
        <v>120</v>
      </c>
      <c r="BD289" s="4" t="s">
        <v>1574</v>
      </c>
      <c r="BE289" s="4" t="s">
        <v>1575</v>
      </c>
      <c r="BF289" s="4" t="s">
        <v>10734</v>
      </c>
    </row>
    <row r="290" spans="1:72" ht="13.5" customHeight="1">
      <c r="A290" s="6" t="str">
        <f>HYPERLINK("http://kyu.snu.ac.kr/sdhj/index.jsp?type=hj/GK14618_00IM0001_013a.jpg","1789_해북촌_013a")</f>
        <v>1789_해북촌_013a</v>
      </c>
      <c r="B290" s="4">
        <v>1789</v>
      </c>
      <c r="C290" s="4" t="s">
        <v>10729</v>
      </c>
      <c r="D290" s="4" t="s">
        <v>10730</v>
      </c>
      <c r="E290" s="4">
        <v>289</v>
      </c>
      <c r="F290" s="4">
        <v>3</v>
      </c>
      <c r="G290" s="4" t="s">
        <v>1352</v>
      </c>
      <c r="H290" s="4" t="s">
        <v>1353</v>
      </c>
      <c r="I290" s="4">
        <v>2</v>
      </c>
      <c r="L290" s="4">
        <v>1</v>
      </c>
      <c r="M290" s="4" t="s">
        <v>1532</v>
      </c>
      <c r="N290" s="4" t="s">
        <v>1533</v>
      </c>
      <c r="S290" s="4" t="s">
        <v>1576</v>
      </c>
      <c r="T290" s="4" t="s">
        <v>10735</v>
      </c>
      <c r="U290" s="4" t="s">
        <v>10736</v>
      </c>
      <c r="V290" s="4" t="s">
        <v>10737</v>
      </c>
      <c r="W290" s="4" t="s">
        <v>100</v>
      </c>
      <c r="X290" s="4" t="s">
        <v>101</v>
      </c>
      <c r="Y290" s="4" t="s">
        <v>1577</v>
      </c>
      <c r="Z290" s="4" t="s">
        <v>10738</v>
      </c>
      <c r="AF290" s="4" t="s">
        <v>808</v>
      </c>
      <c r="AG290" s="4" t="s">
        <v>809</v>
      </c>
    </row>
    <row r="291" spans="1:72" ht="13.5" customHeight="1">
      <c r="A291" s="6" t="str">
        <f>HYPERLINK("http://kyu.snu.ac.kr/sdhj/index.jsp?type=hj/GK14618_00IM0001_013a.jpg","1789_해북촌_013a")</f>
        <v>1789_해북촌_013a</v>
      </c>
      <c r="B291" s="4">
        <v>1789</v>
      </c>
      <c r="C291" s="4" t="s">
        <v>10729</v>
      </c>
      <c r="D291" s="4" t="s">
        <v>10730</v>
      </c>
      <c r="E291" s="4">
        <v>290</v>
      </c>
      <c r="F291" s="4">
        <v>3</v>
      </c>
      <c r="G291" s="4" t="s">
        <v>1352</v>
      </c>
      <c r="H291" s="4" t="s">
        <v>1353</v>
      </c>
      <c r="I291" s="4">
        <v>2</v>
      </c>
      <c r="L291" s="4">
        <v>1</v>
      </c>
      <c r="M291" s="4" t="s">
        <v>1532</v>
      </c>
      <c r="N291" s="4" t="s">
        <v>1533</v>
      </c>
      <c r="T291" s="4" t="s">
        <v>10731</v>
      </c>
      <c r="U291" s="4" t="s">
        <v>119</v>
      </c>
      <c r="V291" s="4" t="s">
        <v>120</v>
      </c>
      <c r="Y291" s="4" t="s">
        <v>1578</v>
      </c>
      <c r="Z291" s="4" t="s">
        <v>1579</v>
      </c>
      <c r="AC291" s="4">
        <v>46</v>
      </c>
      <c r="AD291" s="4" t="s">
        <v>221</v>
      </c>
      <c r="AE291" s="4" t="s">
        <v>222</v>
      </c>
      <c r="AF291" s="4" t="s">
        <v>10739</v>
      </c>
      <c r="AG291" s="4" t="s">
        <v>10740</v>
      </c>
      <c r="AH291" s="4" t="s">
        <v>10741</v>
      </c>
      <c r="AI291" s="4" t="s">
        <v>10742</v>
      </c>
      <c r="BB291" s="4" t="s">
        <v>676</v>
      </c>
      <c r="BC291" s="4" t="s">
        <v>677</v>
      </c>
      <c r="BF291" s="4" t="s">
        <v>10743</v>
      </c>
    </row>
    <row r="292" spans="1:72" ht="13.5" customHeight="1">
      <c r="A292" s="6" t="str">
        <f>HYPERLINK("http://kyu.snu.ac.kr/sdhj/index.jsp?type=hj/GK14618_00IM0001_013a.jpg","1789_해북촌_013a")</f>
        <v>1789_해북촌_013a</v>
      </c>
      <c r="B292" s="4">
        <v>1789</v>
      </c>
      <c r="C292" s="4" t="s">
        <v>10729</v>
      </c>
      <c r="D292" s="4" t="s">
        <v>10730</v>
      </c>
      <c r="E292" s="4">
        <v>291</v>
      </c>
      <c r="F292" s="4">
        <v>3</v>
      </c>
      <c r="G292" s="4" t="s">
        <v>1352</v>
      </c>
      <c r="H292" s="4" t="s">
        <v>1353</v>
      </c>
      <c r="I292" s="4">
        <v>2</v>
      </c>
      <c r="L292" s="4">
        <v>1</v>
      </c>
      <c r="M292" s="4" t="s">
        <v>1532</v>
      </c>
      <c r="N292" s="4" t="s">
        <v>1533</v>
      </c>
      <c r="T292" s="4" t="s">
        <v>10731</v>
      </c>
      <c r="U292" s="4" t="s">
        <v>119</v>
      </c>
      <c r="V292" s="4" t="s">
        <v>120</v>
      </c>
      <c r="Y292" s="4" t="s">
        <v>1580</v>
      </c>
      <c r="Z292" s="4" t="s">
        <v>1581</v>
      </c>
      <c r="AD292" s="4" t="s">
        <v>1582</v>
      </c>
      <c r="AE292" s="4" t="s">
        <v>1583</v>
      </c>
      <c r="AG292" s="4" t="s">
        <v>10744</v>
      </c>
      <c r="AI292" s="4" t="s">
        <v>10745</v>
      </c>
      <c r="BB292" s="4" t="s">
        <v>119</v>
      </c>
      <c r="BC292" s="4" t="s">
        <v>120</v>
      </c>
      <c r="BD292" s="4" t="s">
        <v>1584</v>
      </c>
      <c r="BE292" s="4" t="s">
        <v>1585</v>
      </c>
      <c r="BF292" s="4" t="s">
        <v>10743</v>
      </c>
    </row>
    <row r="293" spans="1:72" ht="13.5" customHeight="1">
      <c r="A293" s="6" t="str">
        <f>HYPERLINK("http://kyu.snu.ac.kr/sdhj/index.jsp?type=hj/GK14618_00IM0001_013a.jpg","1789_해북촌_013a")</f>
        <v>1789_해북촌_013a</v>
      </c>
      <c r="B293" s="4">
        <v>1789</v>
      </c>
      <c r="C293" s="4" t="s">
        <v>10729</v>
      </c>
      <c r="D293" s="4" t="s">
        <v>10730</v>
      </c>
      <c r="E293" s="4">
        <v>292</v>
      </c>
      <c r="F293" s="4">
        <v>3</v>
      </c>
      <c r="G293" s="4" t="s">
        <v>1352</v>
      </c>
      <c r="H293" s="4" t="s">
        <v>1353</v>
      </c>
      <c r="I293" s="4">
        <v>2</v>
      </c>
      <c r="L293" s="4">
        <v>1</v>
      </c>
      <c r="M293" s="4" t="s">
        <v>1532</v>
      </c>
      <c r="N293" s="4" t="s">
        <v>1533</v>
      </c>
      <c r="T293" s="4" t="s">
        <v>10731</v>
      </c>
      <c r="U293" s="4" t="s">
        <v>129</v>
      </c>
      <c r="V293" s="4" t="s">
        <v>130</v>
      </c>
      <c r="Y293" s="4" t="s">
        <v>1586</v>
      </c>
      <c r="Z293" s="4" t="s">
        <v>1587</v>
      </c>
      <c r="AD293" s="4" t="s">
        <v>658</v>
      </c>
      <c r="AE293" s="4" t="s">
        <v>659</v>
      </c>
      <c r="AG293" s="4" t="s">
        <v>10744</v>
      </c>
      <c r="AI293" s="4" t="s">
        <v>10745</v>
      </c>
      <c r="BB293" s="4" t="s">
        <v>676</v>
      </c>
      <c r="BC293" s="4" t="s">
        <v>677</v>
      </c>
      <c r="BF293" s="4" t="s">
        <v>10746</v>
      </c>
    </row>
    <row r="294" spans="1:72" ht="13.5" customHeight="1">
      <c r="A294" s="6" t="str">
        <f>HYPERLINK("http://kyu.snu.ac.kr/sdhj/index.jsp?type=hj/GK14618_00IM0001_013a.jpg","1789_해북촌_013a")</f>
        <v>1789_해북촌_013a</v>
      </c>
      <c r="B294" s="4">
        <v>1789</v>
      </c>
      <c r="C294" s="4" t="s">
        <v>10729</v>
      </c>
      <c r="D294" s="4" t="s">
        <v>10730</v>
      </c>
      <c r="E294" s="4">
        <v>293</v>
      </c>
      <c r="F294" s="4">
        <v>3</v>
      </c>
      <c r="G294" s="4" t="s">
        <v>1352</v>
      </c>
      <c r="H294" s="4" t="s">
        <v>1353</v>
      </c>
      <c r="I294" s="4">
        <v>2</v>
      </c>
      <c r="L294" s="4">
        <v>1</v>
      </c>
      <c r="M294" s="4" t="s">
        <v>1532</v>
      </c>
      <c r="N294" s="4" t="s">
        <v>1533</v>
      </c>
      <c r="T294" s="4" t="s">
        <v>10731</v>
      </c>
      <c r="U294" s="4" t="s">
        <v>129</v>
      </c>
      <c r="V294" s="4" t="s">
        <v>130</v>
      </c>
      <c r="Y294" s="4" t="s">
        <v>1588</v>
      </c>
      <c r="Z294" s="4" t="s">
        <v>1589</v>
      </c>
      <c r="AD294" s="4" t="s">
        <v>313</v>
      </c>
      <c r="AE294" s="4" t="s">
        <v>314</v>
      </c>
      <c r="AF294" s="4" t="s">
        <v>10747</v>
      </c>
      <c r="AG294" s="4" t="s">
        <v>10748</v>
      </c>
      <c r="AH294" s="4" t="s">
        <v>790</v>
      </c>
      <c r="AI294" s="4" t="s">
        <v>791</v>
      </c>
      <c r="BB294" s="4" t="s">
        <v>676</v>
      </c>
      <c r="BC294" s="4" t="s">
        <v>677</v>
      </c>
      <c r="BF294" s="4" t="s">
        <v>10743</v>
      </c>
    </row>
    <row r="295" spans="1:72" ht="13.5" customHeight="1">
      <c r="A295" s="6" t="str">
        <f>HYPERLINK("http://kyu.snu.ac.kr/sdhj/index.jsp?type=hj/GK14618_00IM0001_013a.jpg","1789_해북촌_013a")</f>
        <v>1789_해북촌_013a</v>
      </c>
      <c r="B295" s="4">
        <v>1789</v>
      </c>
      <c r="C295" s="4" t="s">
        <v>10729</v>
      </c>
      <c r="D295" s="4" t="s">
        <v>10730</v>
      </c>
      <c r="E295" s="4">
        <v>294</v>
      </c>
      <c r="F295" s="4">
        <v>3</v>
      </c>
      <c r="G295" s="4" t="s">
        <v>1352</v>
      </c>
      <c r="H295" s="4" t="s">
        <v>1353</v>
      </c>
      <c r="I295" s="4">
        <v>2</v>
      </c>
      <c r="L295" s="4">
        <v>1</v>
      </c>
      <c r="M295" s="4" t="s">
        <v>1532</v>
      </c>
      <c r="N295" s="4" t="s">
        <v>1533</v>
      </c>
      <c r="T295" s="4" t="s">
        <v>10731</v>
      </c>
      <c r="U295" s="4" t="s">
        <v>119</v>
      </c>
      <c r="V295" s="4" t="s">
        <v>120</v>
      </c>
      <c r="Y295" s="4" t="s">
        <v>1590</v>
      </c>
      <c r="Z295" s="4" t="s">
        <v>1591</v>
      </c>
      <c r="AC295" s="4">
        <v>28</v>
      </c>
      <c r="AD295" s="4" t="s">
        <v>177</v>
      </c>
      <c r="AE295" s="4" t="s">
        <v>178</v>
      </c>
      <c r="BB295" s="4" t="s">
        <v>119</v>
      </c>
      <c r="BC295" s="4" t="s">
        <v>120</v>
      </c>
      <c r="BD295" s="4" t="s">
        <v>1580</v>
      </c>
      <c r="BE295" s="4" t="s">
        <v>1581</v>
      </c>
      <c r="BF295" s="4" t="s">
        <v>10749</v>
      </c>
    </row>
    <row r="296" spans="1:72" ht="13.5" customHeight="1">
      <c r="A296" s="6" t="str">
        <f>HYPERLINK("http://kyu.snu.ac.kr/sdhj/index.jsp?type=hj/GK14618_00IM0001_013a.jpg","1789_해북촌_013a")</f>
        <v>1789_해북촌_013a</v>
      </c>
      <c r="B296" s="4">
        <v>1789</v>
      </c>
      <c r="C296" s="4" t="s">
        <v>10516</v>
      </c>
      <c r="D296" s="4" t="s">
        <v>10517</v>
      </c>
      <c r="E296" s="4">
        <v>295</v>
      </c>
      <c r="F296" s="4">
        <v>3</v>
      </c>
      <c r="G296" s="4" t="s">
        <v>1352</v>
      </c>
      <c r="H296" s="4" t="s">
        <v>1353</v>
      </c>
      <c r="I296" s="4">
        <v>2</v>
      </c>
      <c r="L296" s="4">
        <v>1</v>
      </c>
      <c r="M296" s="4" t="s">
        <v>1532</v>
      </c>
      <c r="N296" s="4" t="s">
        <v>1533</v>
      </c>
      <c r="T296" s="4" t="s">
        <v>10731</v>
      </c>
      <c r="U296" s="4" t="s">
        <v>119</v>
      </c>
      <c r="V296" s="4" t="s">
        <v>120</v>
      </c>
      <c r="Y296" s="4" t="s">
        <v>1592</v>
      </c>
      <c r="Z296" s="4" t="s">
        <v>1593</v>
      </c>
      <c r="AC296" s="4">
        <v>25</v>
      </c>
      <c r="AD296" s="4" t="s">
        <v>181</v>
      </c>
      <c r="AE296" s="4" t="s">
        <v>182</v>
      </c>
      <c r="AF296" s="4" t="s">
        <v>123</v>
      </c>
      <c r="AG296" s="4" t="s">
        <v>124</v>
      </c>
    </row>
    <row r="297" spans="1:72" ht="13.5" customHeight="1">
      <c r="A297" s="6" t="str">
        <f>HYPERLINK("http://kyu.snu.ac.kr/sdhj/index.jsp?type=hj/GK14618_00IM0001_013a.jpg","1789_해북촌_013a")</f>
        <v>1789_해북촌_013a</v>
      </c>
      <c r="B297" s="4">
        <v>1789</v>
      </c>
      <c r="C297" s="4" t="s">
        <v>10729</v>
      </c>
      <c r="D297" s="4" t="s">
        <v>10730</v>
      </c>
      <c r="E297" s="4">
        <v>296</v>
      </c>
      <c r="F297" s="4">
        <v>3</v>
      </c>
      <c r="G297" s="4" t="s">
        <v>1352</v>
      </c>
      <c r="H297" s="4" t="s">
        <v>1353</v>
      </c>
      <c r="I297" s="4">
        <v>2</v>
      </c>
      <c r="L297" s="4">
        <v>1</v>
      </c>
      <c r="M297" s="4" t="s">
        <v>1532</v>
      </c>
      <c r="N297" s="4" t="s">
        <v>1533</v>
      </c>
      <c r="T297" s="4" t="s">
        <v>10731</v>
      </c>
      <c r="U297" s="4" t="s">
        <v>1566</v>
      </c>
      <c r="V297" s="4" t="s">
        <v>1567</v>
      </c>
      <c r="Y297" s="4" t="s">
        <v>1594</v>
      </c>
      <c r="Z297" s="4" t="s">
        <v>1595</v>
      </c>
      <c r="AC297" s="4">
        <v>61</v>
      </c>
      <c r="AD297" s="4" t="s">
        <v>736</v>
      </c>
      <c r="AE297" s="4" t="s">
        <v>737</v>
      </c>
      <c r="AF297" s="4" t="s">
        <v>123</v>
      </c>
      <c r="AG297" s="4" t="s">
        <v>124</v>
      </c>
      <c r="BB297" s="4" t="s">
        <v>119</v>
      </c>
      <c r="BC297" s="4" t="s">
        <v>120</v>
      </c>
      <c r="BD297" s="4" t="s">
        <v>1584</v>
      </c>
      <c r="BE297" s="4" t="s">
        <v>1585</v>
      </c>
      <c r="BF297" s="4" t="s">
        <v>10750</v>
      </c>
    </row>
    <row r="298" spans="1:72" ht="13.5" customHeight="1">
      <c r="A298" s="6" t="str">
        <f>HYPERLINK("http://kyu.snu.ac.kr/sdhj/index.jsp?type=hj/GK14618_00IM0001_013a.jpg","1789_해북촌_013a")</f>
        <v>1789_해북촌_013a</v>
      </c>
      <c r="B298" s="4">
        <v>1789</v>
      </c>
      <c r="C298" s="4" t="s">
        <v>10733</v>
      </c>
      <c r="D298" s="4" t="s">
        <v>10204</v>
      </c>
      <c r="E298" s="4">
        <v>297</v>
      </c>
      <c r="F298" s="4">
        <v>3</v>
      </c>
      <c r="G298" s="4" t="s">
        <v>1352</v>
      </c>
      <c r="H298" s="4" t="s">
        <v>1353</v>
      </c>
      <c r="I298" s="4">
        <v>2</v>
      </c>
      <c r="L298" s="4">
        <v>1</v>
      </c>
      <c r="M298" s="4" t="s">
        <v>1532</v>
      </c>
      <c r="N298" s="4" t="s">
        <v>1533</v>
      </c>
      <c r="T298" s="4" t="s">
        <v>10731</v>
      </c>
      <c r="U298" s="4" t="s">
        <v>119</v>
      </c>
      <c r="V298" s="4" t="s">
        <v>120</v>
      </c>
      <c r="Y298" s="4" t="s">
        <v>1596</v>
      </c>
      <c r="Z298" s="4" t="s">
        <v>1597</v>
      </c>
      <c r="AD298" s="4" t="s">
        <v>127</v>
      </c>
      <c r="AE298" s="4" t="s">
        <v>128</v>
      </c>
      <c r="BB298" s="4" t="s">
        <v>119</v>
      </c>
      <c r="BC298" s="4" t="s">
        <v>120</v>
      </c>
      <c r="BD298" s="4" t="s">
        <v>1574</v>
      </c>
      <c r="BE298" s="4" t="s">
        <v>1575</v>
      </c>
      <c r="BF298" s="4" t="s">
        <v>10751</v>
      </c>
    </row>
    <row r="299" spans="1:72" ht="13.5" customHeight="1">
      <c r="A299" s="6" t="str">
        <f>HYPERLINK("http://kyu.snu.ac.kr/sdhj/index.jsp?type=hj/GK14618_00IM0001_013a.jpg","1789_해북촌_013a")</f>
        <v>1789_해북촌_013a</v>
      </c>
      <c r="B299" s="4">
        <v>1789</v>
      </c>
      <c r="C299" s="4" t="s">
        <v>10729</v>
      </c>
      <c r="D299" s="4" t="s">
        <v>10730</v>
      </c>
      <c r="E299" s="4">
        <v>298</v>
      </c>
      <c r="F299" s="4">
        <v>3</v>
      </c>
      <c r="G299" s="4" t="s">
        <v>1352</v>
      </c>
      <c r="H299" s="4" t="s">
        <v>1353</v>
      </c>
      <c r="I299" s="4">
        <v>2</v>
      </c>
      <c r="L299" s="4">
        <v>1</v>
      </c>
      <c r="M299" s="4" t="s">
        <v>1532</v>
      </c>
      <c r="N299" s="4" t="s">
        <v>1533</v>
      </c>
      <c r="T299" s="4" t="s">
        <v>10731</v>
      </c>
      <c r="U299" s="4" t="s">
        <v>129</v>
      </c>
      <c r="V299" s="4" t="s">
        <v>130</v>
      </c>
      <c r="Y299" s="4" t="s">
        <v>1598</v>
      </c>
      <c r="Z299" s="4" t="s">
        <v>1599</v>
      </c>
      <c r="AG299" s="4" t="s">
        <v>10744</v>
      </c>
      <c r="AI299" s="4" t="s">
        <v>10752</v>
      </c>
      <c r="BB299" s="4" t="s">
        <v>676</v>
      </c>
      <c r="BC299" s="4" t="s">
        <v>677</v>
      </c>
      <c r="BF299" s="4" t="s">
        <v>10746</v>
      </c>
    </row>
    <row r="300" spans="1:72" ht="13.5" customHeight="1">
      <c r="A300" s="6" t="str">
        <f>HYPERLINK("http://kyu.snu.ac.kr/sdhj/index.jsp?type=hj/GK14618_00IM0001_013a.jpg","1789_해북촌_013a")</f>
        <v>1789_해북촌_013a</v>
      </c>
      <c r="B300" s="4">
        <v>1789</v>
      </c>
      <c r="C300" s="4" t="s">
        <v>10729</v>
      </c>
      <c r="D300" s="4" t="s">
        <v>10730</v>
      </c>
      <c r="E300" s="4">
        <v>299</v>
      </c>
      <c r="F300" s="4">
        <v>3</v>
      </c>
      <c r="G300" s="4" t="s">
        <v>1352</v>
      </c>
      <c r="H300" s="4" t="s">
        <v>1353</v>
      </c>
      <c r="I300" s="4">
        <v>2</v>
      </c>
      <c r="L300" s="4">
        <v>1</v>
      </c>
      <c r="M300" s="4" t="s">
        <v>1532</v>
      </c>
      <c r="N300" s="4" t="s">
        <v>1533</v>
      </c>
      <c r="T300" s="4" t="s">
        <v>10731</v>
      </c>
      <c r="U300" s="4" t="s">
        <v>129</v>
      </c>
      <c r="V300" s="4" t="s">
        <v>130</v>
      </c>
      <c r="Y300" s="4" t="s">
        <v>1600</v>
      </c>
      <c r="Z300" s="4" t="s">
        <v>1601</v>
      </c>
      <c r="AG300" s="4" t="s">
        <v>10744</v>
      </c>
      <c r="AI300" s="4" t="s">
        <v>10752</v>
      </c>
      <c r="BC300" s="4" t="s">
        <v>677</v>
      </c>
      <c r="BF300" s="4" t="s">
        <v>10734</v>
      </c>
    </row>
    <row r="301" spans="1:72" ht="13.5" customHeight="1">
      <c r="A301" s="6" t="str">
        <f>HYPERLINK("http://kyu.snu.ac.kr/sdhj/index.jsp?type=hj/GK14618_00IM0001_013a.jpg","1789_해북촌_013a")</f>
        <v>1789_해북촌_013a</v>
      </c>
      <c r="B301" s="4">
        <v>1789</v>
      </c>
      <c r="C301" s="4" t="s">
        <v>10729</v>
      </c>
      <c r="D301" s="4" t="s">
        <v>10730</v>
      </c>
      <c r="E301" s="4">
        <v>300</v>
      </c>
      <c r="F301" s="4">
        <v>3</v>
      </c>
      <c r="G301" s="4" t="s">
        <v>1352</v>
      </c>
      <c r="H301" s="4" t="s">
        <v>1353</v>
      </c>
      <c r="I301" s="4">
        <v>2</v>
      </c>
      <c r="L301" s="4">
        <v>1</v>
      </c>
      <c r="M301" s="4" t="s">
        <v>1532</v>
      </c>
      <c r="N301" s="4" t="s">
        <v>1533</v>
      </c>
      <c r="T301" s="4" t="s">
        <v>10731</v>
      </c>
      <c r="U301" s="4" t="s">
        <v>119</v>
      </c>
      <c r="V301" s="4" t="s">
        <v>120</v>
      </c>
      <c r="Y301" s="4" t="s">
        <v>1602</v>
      </c>
      <c r="Z301" s="4" t="s">
        <v>1603</v>
      </c>
      <c r="AF301" s="4" t="s">
        <v>10747</v>
      </c>
      <c r="AG301" s="4" t="s">
        <v>10748</v>
      </c>
      <c r="AH301" s="4" t="s">
        <v>1604</v>
      </c>
      <c r="AI301" s="4" t="s">
        <v>1605</v>
      </c>
      <c r="BC301" s="4" t="s">
        <v>677</v>
      </c>
      <c r="BF301" s="4" t="s">
        <v>10751</v>
      </c>
    </row>
    <row r="302" spans="1:72" ht="13.5" customHeight="1">
      <c r="A302" s="6" t="str">
        <f>HYPERLINK("http://kyu.snu.ac.kr/sdhj/index.jsp?type=hj/GK14618_00IM0001_013a.jpg","1789_해북촌_013a")</f>
        <v>1789_해북촌_013a</v>
      </c>
      <c r="B302" s="4">
        <v>1789</v>
      </c>
      <c r="C302" s="4" t="s">
        <v>10729</v>
      </c>
      <c r="D302" s="4" t="s">
        <v>10730</v>
      </c>
      <c r="E302" s="4">
        <v>301</v>
      </c>
      <c r="F302" s="4">
        <v>3</v>
      </c>
      <c r="G302" s="4" t="s">
        <v>1352</v>
      </c>
      <c r="H302" s="4" t="s">
        <v>1353</v>
      </c>
      <c r="I302" s="4">
        <v>2</v>
      </c>
      <c r="L302" s="4">
        <v>2</v>
      </c>
      <c r="M302" s="4" t="s">
        <v>1606</v>
      </c>
      <c r="N302" s="4" t="s">
        <v>1607</v>
      </c>
      <c r="T302" s="4" t="s">
        <v>10753</v>
      </c>
      <c r="U302" s="4" t="s">
        <v>74</v>
      </c>
      <c r="V302" s="4" t="s">
        <v>75</v>
      </c>
      <c r="W302" s="4" t="s">
        <v>1358</v>
      </c>
      <c r="X302" s="4" t="s">
        <v>1359</v>
      </c>
      <c r="Y302" s="4" t="s">
        <v>1608</v>
      </c>
      <c r="Z302" s="4" t="s">
        <v>1609</v>
      </c>
      <c r="AC302" s="4">
        <v>54</v>
      </c>
      <c r="AD302" s="4" t="s">
        <v>427</v>
      </c>
      <c r="AE302" s="4" t="s">
        <v>428</v>
      </c>
      <c r="AJ302" s="4" t="s">
        <v>33</v>
      </c>
      <c r="AK302" s="4" t="s">
        <v>34</v>
      </c>
      <c r="AL302" s="4" t="s">
        <v>156</v>
      </c>
      <c r="AM302" s="4" t="s">
        <v>157</v>
      </c>
      <c r="AT302" s="4" t="s">
        <v>82</v>
      </c>
      <c r="AU302" s="4" t="s">
        <v>83</v>
      </c>
      <c r="AV302" s="4" t="s">
        <v>1610</v>
      </c>
      <c r="AW302" s="4" t="s">
        <v>1611</v>
      </c>
      <c r="BG302" s="4" t="s">
        <v>82</v>
      </c>
      <c r="BH302" s="4" t="s">
        <v>83</v>
      </c>
      <c r="BI302" s="4" t="s">
        <v>1538</v>
      </c>
      <c r="BJ302" s="4" t="s">
        <v>1539</v>
      </c>
      <c r="BK302" s="4" t="s">
        <v>82</v>
      </c>
      <c r="BL302" s="4" t="s">
        <v>83</v>
      </c>
      <c r="BM302" s="4" t="s">
        <v>1540</v>
      </c>
      <c r="BN302" s="4" t="s">
        <v>1541</v>
      </c>
      <c r="BO302" s="4" t="s">
        <v>82</v>
      </c>
      <c r="BP302" s="4" t="s">
        <v>83</v>
      </c>
      <c r="BQ302" s="4" t="s">
        <v>1612</v>
      </c>
      <c r="BR302" s="4" t="s">
        <v>1613</v>
      </c>
      <c r="BS302" s="4" t="s">
        <v>1614</v>
      </c>
      <c r="BT302" s="4" t="s">
        <v>1615</v>
      </c>
    </row>
    <row r="303" spans="1:72" ht="13.5" customHeight="1">
      <c r="A303" s="6" t="str">
        <f>HYPERLINK("http://kyu.snu.ac.kr/sdhj/index.jsp?type=hj/GK14618_00IM0001_013a.jpg","1789_해북촌_013a")</f>
        <v>1789_해북촌_013a</v>
      </c>
      <c r="B303" s="4">
        <v>1789</v>
      </c>
      <c r="C303" s="4" t="s">
        <v>10322</v>
      </c>
      <c r="D303" s="4" t="s">
        <v>10323</v>
      </c>
      <c r="E303" s="4">
        <v>302</v>
      </c>
      <c r="F303" s="4">
        <v>3</v>
      </c>
      <c r="G303" s="4" t="s">
        <v>1352</v>
      </c>
      <c r="H303" s="4" t="s">
        <v>1353</v>
      </c>
      <c r="I303" s="4">
        <v>2</v>
      </c>
      <c r="L303" s="4">
        <v>2</v>
      </c>
      <c r="M303" s="4" t="s">
        <v>1606</v>
      </c>
      <c r="N303" s="4" t="s">
        <v>1607</v>
      </c>
      <c r="S303" s="4" t="s">
        <v>98</v>
      </c>
      <c r="T303" s="4" t="s">
        <v>99</v>
      </c>
      <c r="W303" s="4" t="s">
        <v>1616</v>
      </c>
      <c r="X303" s="4" t="s">
        <v>10754</v>
      </c>
      <c r="Y303" s="4" t="s">
        <v>102</v>
      </c>
      <c r="Z303" s="4" t="s">
        <v>103</v>
      </c>
      <c r="AF303" s="4" t="s">
        <v>123</v>
      </c>
      <c r="AG303" s="4" t="s">
        <v>124</v>
      </c>
    </row>
    <row r="304" spans="1:72" ht="13.5" customHeight="1">
      <c r="A304" s="6" t="str">
        <f>HYPERLINK("http://kyu.snu.ac.kr/sdhj/index.jsp?type=hj/GK14618_00IM0001_013a.jpg","1789_해북촌_013a")</f>
        <v>1789_해북촌_013a</v>
      </c>
      <c r="B304" s="4">
        <v>1789</v>
      </c>
      <c r="C304" s="4" t="s">
        <v>10755</v>
      </c>
      <c r="D304" s="4" t="s">
        <v>10756</v>
      </c>
      <c r="E304" s="4">
        <v>303</v>
      </c>
      <c r="F304" s="4">
        <v>3</v>
      </c>
      <c r="G304" s="4" t="s">
        <v>1352</v>
      </c>
      <c r="H304" s="4" t="s">
        <v>1353</v>
      </c>
      <c r="I304" s="4">
        <v>2</v>
      </c>
      <c r="L304" s="4">
        <v>2</v>
      </c>
      <c r="M304" s="4" t="s">
        <v>1606</v>
      </c>
      <c r="N304" s="4" t="s">
        <v>1607</v>
      </c>
      <c r="S304" s="4" t="s">
        <v>234</v>
      </c>
      <c r="T304" s="4" t="s">
        <v>235</v>
      </c>
      <c r="Y304" s="4" t="s">
        <v>1617</v>
      </c>
      <c r="Z304" s="4" t="s">
        <v>1618</v>
      </c>
      <c r="AC304" s="4">
        <v>33</v>
      </c>
      <c r="AD304" s="4" t="s">
        <v>140</v>
      </c>
      <c r="AE304" s="4" t="s">
        <v>141</v>
      </c>
    </row>
    <row r="305" spans="1:72" ht="13.5" customHeight="1">
      <c r="A305" s="6" t="str">
        <f>HYPERLINK("http://kyu.snu.ac.kr/sdhj/index.jsp?type=hj/GK14618_00IM0001_013a.jpg","1789_해북촌_013a")</f>
        <v>1789_해북촌_013a</v>
      </c>
      <c r="B305" s="4">
        <v>1789</v>
      </c>
      <c r="C305" s="4" t="s">
        <v>10755</v>
      </c>
      <c r="D305" s="4" t="s">
        <v>10756</v>
      </c>
      <c r="E305" s="4">
        <v>304</v>
      </c>
      <c r="F305" s="4">
        <v>3</v>
      </c>
      <c r="G305" s="4" t="s">
        <v>1352</v>
      </c>
      <c r="H305" s="4" t="s">
        <v>1353</v>
      </c>
      <c r="I305" s="4">
        <v>2</v>
      </c>
      <c r="L305" s="4">
        <v>2</v>
      </c>
      <c r="M305" s="4" t="s">
        <v>1606</v>
      </c>
      <c r="N305" s="4" t="s">
        <v>1607</v>
      </c>
      <c r="S305" s="4" t="s">
        <v>398</v>
      </c>
      <c r="T305" s="4" t="s">
        <v>399</v>
      </c>
      <c r="W305" s="4" t="s">
        <v>408</v>
      </c>
      <c r="X305" s="4" t="s">
        <v>10757</v>
      </c>
      <c r="Y305" s="4" t="s">
        <v>102</v>
      </c>
      <c r="Z305" s="4" t="s">
        <v>103</v>
      </c>
      <c r="AC305" s="4">
        <v>36</v>
      </c>
      <c r="AD305" s="4" t="s">
        <v>494</v>
      </c>
      <c r="AE305" s="4" t="s">
        <v>495</v>
      </c>
    </row>
    <row r="306" spans="1:72" ht="13.5" customHeight="1">
      <c r="A306" s="6" t="str">
        <f>HYPERLINK("http://kyu.snu.ac.kr/sdhj/index.jsp?type=hj/GK14618_00IM0001_013a.jpg","1789_해북촌_013a")</f>
        <v>1789_해북촌_013a</v>
      </c>
      <c r="B306" s="4">
        <v>1789</v>
      </c>
      <c r="C306" s="4" t="s">
        <v>10755</v>
      </c>
      <c r="D306" s="4" t="s">
        <v>10756</v>
      </c>
      <c r="E306" s="4">
        <v>305</v>
      </c>
      <c r="F306" s="4">
        <v>3</v>
      </c>
      <c r="G306" s="4" t="s">
        <v>1352</v>
      </c>
      <c r="H306" s="4" t="s">
        <v>1353</v>
      </c>
      <c r="I306" s="4">
        <v>2</v>
      </c>
      <c r="L306" s="4">
        <v>2</v>
      </c>
      <c r="M306" s="4" t="s">
        <v>1606</v>
      </c>
      <c r="N306" s="4" t="s">
        <v>1607</v>
      </c>
      <c r="S306" s="4" t="s">
        <v>916</v>
      </c>
      <c r="T306" s="4" t="s">
        <v>917</v>
      </c>
      <c r="Y306" s="4" t="s">
        <v>1619</v>
      </c>
      <c r="Z306" s="4" t="s">
        <v>1620</v>
      </c>
      <c r="AC306" s="4">
        <v>10</v>
      </c>
      <c r="AD306" s="4" t="s">
        <v>278</v>
      </c>
      <c r="AE306" s="4" t="s">
        <v>279</v>
      </c>
    </row>
    <row r="307" spans="1:72" ht="13.5" customHeight="1">
      <c r="A307" s="6" t="str">
        <f>HYPERLINK("http://kyu.snu.ac.kr/sdhj/index.jsp?type=hj/GK14618_00IM0001_013a.jpg","1789_해북촌_013a")</f>
        <v>1789_해북촌_013a</v>
      </c>
      <c r="B307" s="4">
        <v>1789</v>
      </c>
      <c r="C307" s="4" t="s">
        <v>10755</v>
      </c>
      <c r="D307" s="4" t="s">
        <v>10756</v>
      </c>
      <c r="E307" s="4">
        <v>306</v>
      </c>
      <c r="F307" s="4">
        <v>3</v>
      </c>
      <c r="G307" s="4" t="s">
        <v>1352</v>
      </c>
      <c r="H307" s="4" t="s">
        <v>1353</v>
      </c>
      <c r="I307" s="4">
        <v>2</v>
      </c>
      <c r="L307" s="4">
        <v>2</v>
      </c>
      <c r="M307" s="4" t="s">
        <v>1606</v>
      </c>
      <c r="N307" s="4" t="s">
        <v>1607</v>
      </c>
      <c r="T307" s="4" t="s">
        <v>10758</v>
      </c>
      <c r="U307" s="4" t="s">
        <v>119</v>
      </c>
      <c r="V307" s="4" t="s">
        <v>120</v>
      </c>
      <c r="Y307" s="4" t="s">
        <v>1500</v>
      </c>
      <c r="Z307" s="4" t="s">
        <v>1501</v>
      </c>
      <c r="AC307" s="4">
        <v>76</v>
      </c>
      <c r="AD307" s="4" t="s">
        <v>352</v>
      </c>
      <c r="AE307" s="4" t="s">
        <v>353</v>
      </c>
      <c r="BB307" s="4" t="s">
        <v>119</v>
      </c>
      <c r="BC307" s="4" t="s">
        <v>120</v>
      </c>
      <c r="BD307" s="4" t="s">
        <v>1621</v>
      </c>
      <c r="BE307" s="4" t="s">
        <v>1622</v>
      </c>
      <c r="BF307" s="4" t="s">
        <v>10759</v>
      </c>
    </row>
    <row r="308" spans="1:72" ht="13.5" customHeight="1">
      <c r="A308" s="6" t="str">
        <f>HYPERLINK("http://kyu.snu.ac.kr/sdhj/index.jsp?type=hj/GK14618_00IM0001_013a.jpg","1789_해북촌_013a")</f>
        <v>1789_해북촌_013a</v>
      </c>
      <c r="B308" s="4">
        <v>1789</v>
      </c>
      <c r="C308" s="4" t="s">
        <v>10755</v>
      </c>
      <c r="D308" s="4" t="s">
        <v>10756</v>
      </c>
      <c r="E308" s="4">
        <v>307</v>
      </c>
      <c r="F308" s="4">
        <v>3</v>
      </c>
      <c r="G308" s="4" t="s">
        <v>1352</v>
      </c>
      <c r="H308" s="4" t="s">
        <v>1353</v>
      </c>
      <c r="I308" s="4">
        <v>2</v>
      </c>
      <c r="L308" s="4">
        <v>2</v>
      </c>
      <c r="M308" s="4" t="s">
        <v>1606</v>
      </c>
      <c r="N308" s="4" t="s">
        <v>1607</v>
      </c>
      <c r="T308" s="4" t="s">
        <v>10758</v>
      </c>
      <c r="U308" s="4" t="s">
        <v>119</v>
      </c>
      <c r="V308" s="4" t="s">
        <v>120</v>
      </c>
      <c r="Y308" s="4" t="s">
        <v>1623</v>
      </c>
      <c r="Z308" s="4" t="s">
        <v>1624</v>
      </c>
      <c r="AC308" s="4">
        <v>70</v>
      </c>
      <c r="AD308" s="4" t="s">
        <v>278</v>
      </c>
      <c r="AE308" s="4" t="s">
        <v>279</v>
      </c>
      <c r="BB308" s="4" t="s">
        <v>676</v>
      </c>
      <c r="BC308" s="4" t="s">
        <v>677</v>
      </c>
      <c r="BF308" s="4" t="s">
        <v>10760</v>
      </c>
    </row>
    <row r="309" spans="1:72" ht="13.5" customHeight="1">
      <c r="A309" s="6" t="str">
        <f>HYPERLINK("http://kyu.snu.ac.kr/sdhj/index.jsp?type=hj/GK14618_00IM0001_013a.jpg","1789_해북촌_013a")</f>
        <v>1789_해북촌_013a</v>
      </c>
      <c r="B309" s="4">
        <v>1789</v>
      </c>
      <c r="C309" s="4" t="s">
        <v>10755</v>
      </c>
      <c r="D309" s="4" t="s">
        <v>10756</v>
      </c>
      <c r="E309" s="4">
        <v>308</v>
      </c>
      <c r="F309" s="4">
        <v>3</v>
      </c>
      <c r="G309" s="4" t="s">
        <v>1352</v>
      </c>
      <c r="H309" s="4" t="s">
        <v>1353</v>
      </c>
      <c r="I309" s="4">
        <v>2</v>
      </c>
      <c r="L309" s="4">
        <v>2</v>
      </c>
      <c r="M309" s="4" t="s">
        <v>1606</v>
      </c>
      <c r="N309" s="4" t="s">
        <v>1607</v>
      </c>
      <c r="T309" s="4" t="s">
        <v>10758</v>
      </c>
      <c r="U309" s="4" t="s">
        <v>119</v>
      </c>
      <c r="V309" s="4" t="s">
        <v>120</v>
      </c>
      <c r="Y309" s="4" t="s">
        <v>1625</v>
      </c>
      <c r="Z309" s="4" t="s">
        <v>1626</v>
      </c>
      <c r="AC309" s="4">
        <v>6</v>
      </c>
      <c r="AD309" s="4" t="s">
        <v>372</v>
      </c>
      <c r="AE309" s="4" t="s">
        <v>373</v>
      </c>
      <c r="BB309" s="4" t="s">
        <v>676</v>
      </c>
      <c r="BC309" s="4" t="s">
        <v>677</v>
      </c>
      <c r="BF309" s="4" t="s">
        <v>10761</v>
      </c>
    </row>
    <row r="310" spans="1:72" ht="13.5" customHeight="1">
      <c r="A310" s="6" t="str">
        <f>HYPERLINK("http://kyu.snu.ac.kr/sdhj/index.jsp?type=hj/GK14618_00IM0001_013a.jpg","1789_해북촌_013a")</f>
        <v>1789_해북촌_013a</v>
      </c>
      <c r="B310" s="4">
        <v>1789</v>
      </c>
      <c r="C310" s="4" t="s">
        <v>10755</v>
      </c>
      <c r="D310" s="4" t="s">
        <v>10756</v>
      </c>
      <c r="E310" s="4">
        <v>309</v>
      </c>
      <c r="F310" s="4">
        <v>3</v>
      </c>
      <c r="G310" s="4" t="s">
        <v>1352</v>
      </c>
      <c r="H310" s="4" t="s">
        <v>1353</v>
      </c>
      <c r="I310" s="4">
        <v>2</v>
      </c>
      <c r="L310" s="4">
        <v>3</v>
      </c>
      <c r="M310" s="4" t="s">
        <v>1627</v>
      </c>
      <c r="N310" s="4" t="s">
        <v>1628</v>
      </c>
      <c r="T310" s="4" t="s">
        <v>10762</v>
      </c>
      <c r="U310" s="4" t="s">
        <v>74</v>
      </c>
      <c r="V310" s="4" t="s">
        <v>75</v>
      </c>
      <c r="W310" s="4" t="s">
        <v>1358</v>
      </c>
      <c r="X310" s="4" t="s">
        <v>1359</v>
      </c>
      <c r="Y310" s="4" t="s">
        <v>1629</v>
      </c>
      <c r="Z310" s="4" t="s">
        <v>1630</v>
      </c>
      <c r="AC310" s="4">
        <v>56</v>
      </c>
      <c r="AD310" s="4" t="s">
        <v>195</v>
      </c>
      <c r="AE310" s="4" t="s">
        <v>196</v>
      </c>
      <c r="AJ310" s="4" t="s">
        <v>33</v>
      </c>
      <c r="AK310" s="4" t="s">
        <v>34</v>
      </c>
      <c r="AL310" s="4" t="s">
        <v>156</v>
      </c>
      <c r="AM310" s="4" t="s">
        <v>157</v>
      </c>
      <c r="AT310" s="4" t="s">
        <v>82</v>
      </c>
      <c r="AU310" s="4" t="s">
        <v>83</v>
      </c>
      <c r="AV310" s="4" t="s">
        <v>1631</v>
      </c>
      <c r="AW310" s="4" t="s">
        <v>1632</v>
      </c>
      <c r="BG310" s="4" t="s">
        <v>82</v>
      </c>
      <c r="BH310" s="4" t="s">
        <v>83</v>
      </c>
      <c r="BI310" s="4" t="s">
        <v>1468</v>
      </c>
      <c r="BJ310" s="4" t="s">
        <v>1469</v>
      </c>
      <c r="BK310" s="4" t="s">
        <v>88</v>
      </c>
      <c r="BL310" s="4" t="s">
        <v>89</v>
      </c>
      <c r="BM310" s="4" t="s">
        <v>1408</v>
      </c>
      <c r="BN310" s="4" t="s">
        <v>1409</v>
      </c>
      <c r="BO310" s="4" t="s">
        <v>82</v>
      </c>
      <c r="BP310" s="4" t="s">
        <v>83</v>
      </c>
      <c r="BQ310" s="4" t="s">
        <v>1633</v>
      </c>
      <c r="BR310" s="4" t="s">
        <v>1634</v>
      </c>
      <c r="BS310" s="4" t="s">
        <v>1635</v>
      </c>
      <c r="BT310" s="4" t="s">
        <v>276</v>
      </c>
    </row>
    <row r="311" spans="1:72" ht="13.5" customHeight="1">
      <c r="A311" s="6" t="str">
        <f>HYPERLINK("http://kyu.snu.ac.kr/sdhj/index.jsp?type=hj/GK14618_00IM0001_013a.jpg","1789_해북촌_013a")</f>
        <v>1789_해북촌_013a</v>
      </c>
      <c r="B311" s="4">
        <v>1789</v>
      </c>
      <c r="C311" s="4" t="s">
        <v>10763</v>
      </c>
      <c r="D311" s="4" t="s">
        <v>10764</v>
      </c>
      <c r="E311" s="4">
        <v>310</v>
      </c>
      <c r="F311" s="4">
        <v>3</v>
      </c>
      <c r="G311" s="4" t="s">
        <v>1352</v>
      </c>
      <c r="H311" s="4" t="s">
        <v>1353</v>
      </c>
      <c r="I311" s="4">
        <v>2</v>
      </c>
      <c r="L311" s="4">
        <v>3</v>
      </c>
      <c r="M311" s="4" t="s">
        <v>1627</v>
      </c>
      <c r="N311" s="4" t="s">
        <v>1628</v>
      </c>
      <c r="S311" s="4" t="s">
        <v>98</v>
      </c>
      <c r="T311" s="4" t="s">
        <v>99</v>
      </c>
      <c r="W311" s="4" t="s">
        <v>1636</v>
      </c>
      <c r="X311" s="4" t="s">
        <v>939</v>
      </c>
      <c r="Y311" s="4" t="s">
        <v>102</v>
      </c>
      <c r="Z311" s="4" t="s">
        <v>103</v>
      </c>
      <c r="AC311" s="4">
        <v>57</v>
      </c>
      <c r="AD311" s="4" t="s">
        <v>1637</v>
      </c>
      <c r="AE311" s="4" t="s">
        <v>1638</v>
      </c>
      <c r="AJ311" s="4" t="s">
        <v>106</v>
      </c>
      <c r="AK311" s="4" t="s">
        <v>107</v>
      </c>
      <c r="AL311" s="4" t="s">
        <v>1639</v>
      </c>
      <c r="AM311" s="4" t="s">
        <v>10765</v>
      </c>
      <c r="AT311" s="4" t="s">
        <v>82</v>
      </c>
      <c r="AU311" s="4" t="s">
        <v>83</v>
      </c>
      <c r="AV311" s="4" t="s">
        <v>862</v>
      </c>
      <c r="AW311" s="4" t="s">
        <v>863</v>
      </c>
      <c r="BG311" s="4" t="s">
        <v>82</v>
      </c>
      <c r="BH311" s="4" t="s">
        <v>83</v>
      </c>
      <c r="BI311" s="4" t="s">
        <v>1640</v>
      </c>
      <c r="BJ311" s="4" t="s">
        <v>1311</v>
      </c>
      <c r="BK311" s="4" t="s">
        <v>82</v>
      </c>
      <c r="BL311" s="4" t="s">
        <v>83</v>
      </c>
      <c r="BM311" s="4" t="s">
        <v>1641</v>
      </c>
      <c r="BN311" s="4" t="s">
        <v>1642</v>
      </c>
      <c r="BO311" s="4" t="s">
        <v>82</v>
      </c>
      <c r="BP311" s="4" t="s">
        <v>83</v>
      </c>
      <c r="BQ311" s="4" t="s">
        <v>1643</v>
      </c>
      <c r="BR311" s="4" t="s">
        <v>1644</v>
      </c>
      <c r="BS311" s="4" t="s">
        <v>1552</v>
      </c>
      <c r="BT311" s="4" t="s">
        <v>1553</v>
      </c>
    </row>
    <row r="312" spans="1:72" ht="13.5" customHeight="1">
      <c r="A312" s="6" t="str">
        <f>HYPERLINK("http://kyu.snu.ac.kr/sdhj/index.jsp?type=hj/GK14618_00IM0001_013a.jpg","1789_해북촌_013a")</f>
        <v>1789_해북촌_013a</v>
      </c>
      <c r="B312" s="4">
        <v>1789</v>
      </c>
      <c r="C312" s="4" t="s">
        <v>10428</v>
      </c>
      <c r="D312" s="4" t="s">
        <v>10429</v>
      </c>
      <c r="E312" s="4">
        <v>311</v>
      </c>
      <c r="F312" s="4">
        <v>3</v>
      </c>
      <c r="G312" s="4" t="s">
        <v>1352</v>
      </c>
      <c r="H312" s="4" t="s">
        <v>1353</v>
      </c>
      <c r="I312" s="4">
        <v>2</v>
      </c>
      <c r="L312" s="4">
        <v>3</v>
      </c>
      <c r="M312" s="4" t="s">
        <v>1627</v>
      </c>
      <c r="N312" s="4" t="s">
        <v>1628</v>
      </c>
      <c r="S312" s="4" t="s">
        <v>173</v>
      </c>
      <c r="T312" s="4" t="s">
        <v>174</v>
      </c>
      <c r="U312" s="4" t="s">
        <v>74</v>
      </c>
      <c r="V312" s="4" t="s">
        <v>75</v>
      </c>
      <c r="Y312" s="4" t="s">
        <v>1645</v>
      </c>
      <c r="Z312" s="4" t="s">
        <v>10766</v>
      </c>
      <c r="AC312" s="4">
        <v>44</v>
      </c>
      <c r="AD312" s="4" t="s">
        <v>636</v>
      </c>
      <c r="AE312" s="4" t="s">
        <v>637</v>
      </c>
    </row>
    <row r="313" spans="1:72" ht="13.5" customHeight="1">
      <c r="A313" s="6" t="str">
        <f>HYPERLINK("http://kyu.snu.ac.kr/sdhj/index.jsp?type=hj/GK14618_00IM0001_013a.jpg","1789_해북촌_013a")</f>
        <v>1789_해북촌_013a</v>
      </c>
      <c r="B313" s="4">
        <v>1789</v>
      </c>
      <c r="C313" s="4" t="s">
        <v>10576</v>
      </c>
      <c r="D313" s="4" t="s">
        <v>10577</v>
      </c>
      <c r="E313" s="4">
        <v>312</v>
      </c>
      <c r="F313" s="4">
        <v>3</v>
      </c>
      <c r="G313" s="4" t="s">
        <v>1352</v>
      </c>
      <c r="H313" s="4" t="s">
        <v>1353</v>
      </c>
      <c r="I313" s="4">
        <v>2</v>
      </c>
      <c r="L313" s="4">
        <v>3</v>
      </c>
      <c r="M313" s="4" t="s">
        <v>1627</v>
      </c>
      <c r="N313" s="4" t="s">
        <v>1628</v>
      </c>
      <c r="S313" s="4" t="s">
        <v>234</v>
      </c>
      <c r="T313" s="4" t="s">
        <v>235</v>
      </c>
      <c r="Y313" s="4" t="s">
        <v>1646</v>
      </c>
      <c r="Z313" s="4" t="s">
        <v>1647</v>
      </c>
      <c r="AA313" s="4" t="s">
        <v>1648</v>
      </c>
      <c r="AB313" s="4" t="s">
        <v>1649</v>
      </c>
      <c r="AC313" s="4">
        <v>31</v>
      </c>
      <c r="AD313" s="4" t="s">
        <v>288</v>
      </c>
      <c r="AE313" s="4" t="s">
        <v>289</v>
      </c>
    </row>
    <row r="314" spans="1:72" ht="13.5" customHeight="1">
      <c r="A314" s="6" t="str">
        <f>HYPERLINK("http://kyu.snu.ac.kr/sdhj/index.jsp?type=hj/GK14618_00IM0001_013a.jpg","1789_해북촌_013a")</f>
        <v>1789_해북촌_013a</v>
      </c>
      <c r="B314" s="4">
        <v>1789</v>
      </c>
      <c r="C314" s="4" t="s">
        <v>10576</v>
      </c>
      <c r="D314" s="4" t="s">
        <v>10577</v>
      </c>
      <c r="E314" s="4">
        <v>313</v>
      </c>
      <c r="F314" s="4">
        <v>3</v>
      </c>
      <c r="G314" s="4" t="s">
        <v>1352</v>
      </c>
      <c r="H314" s="4" t="s">
        <v>1353</v>
      </c>
      <c r="I314" s="4">
        <v>2</v>
      </c>
      <c r="L314" s="4">
        <v>3</v>
      </c>
      <c r="M314" s="4" t="s">
        <v>1627</v>
      </c>
      <c r="N314" s="4" t="s">
        <v>1628</v>
      </c>
      <c r="S314" s="4" t="s">
        <v>398</v>
      </c>
      <c r="T314" s="4" t="s">
        <v>399</v>
      </c>
      <c r="W314" s="4" t="s">
        <v>408</v>
      </c>
      <c r="X314" s="4" t="s">
        <v>10767</v>
      </c>
      <c r="Y314" s="4" t="s">
        <v>102</v>
      </c>
      <c r="Z314" s="4" t="s">
        <v>103</v>
      </c>
      <c r="AC314" s="4">
        <v>29</v>
      </c>
      <c r="AD314" s="4" t="s">
        <v>1097</v>
      </c>
      <c r="AE314" s="4" t="s">
        <v>1098</v>
      </c>
    </row>
    <row r="315" spans="1:72" ht="13.5" customHeight="1">
      <c r="A315" s="6" t="str">
        <f>HYPERLINK("http://kyu.snu.ac.kr/sdhj/index.jsp?type=hj/GK14618_00IM0001_013a.jpg","1789_해북촌_013a")</f>
        <v>1789_해북촌_013a</v>
      </c>
      <c r="B315" s="4">
        <v>1789</v>
      </c>
      <c r="C315" s="4" t="s">
        <v>10576</v>
      </c>
      <c r="D315" s="4" t="s">
        <v>10577</v>
      </c>
      <c r="E315" s="4">
        <v>314</v>
      </c>
      <c r="F315" s="4">
        <v>3</v>
      </c>
      <c r="G315" s="4" t="s">
        <v>1352</v>
      </c>
      <c r="H315" s="4" t="s">
        <v>1353</v>
      </c>
      <c r="I315" s="4">
        <v>2</v>
      </c>
      <c r="L315" s="4">
        <v>3</v>
      </c>
      <c r="M315" s="4" t="s">
        <v>1627</v>
      </c>
      <c r="N315" s="4" t="s">
        <v>1628</v>
      </c>
      <c r="S315" s="4" t="s">
        <v>234</v>
      </c>
      <c r="T315" s="4" t="s">
        <v>235</v>
      </c>
      <c r="Y315" s="4" t="s">
        <v>1650</v>
      </c>
      <c r="Z315" s="4" t="s">
        <v>1651</v>
      </c>
      <c r="AC315" s="4">
        <v>16</v>
      </c>
      <c r="AD315" s="4" t="s">
        <v>352</v>
      </c>
      <c r="AE315" s="4" t="s">
        <v>353</v>
      </c>
    </row>
    <row r="316" spans="1:72" ht="13.5" customHeight="1">
      <c r="A316" s="6" t="str">
        <f>HYPERLINK("http://kyu.snu.ac.kr/sdhj/index.jsp?type=hj/GK14618_00IM0001_013a.jpg","1789_해북촌_013a")</f>
        <v>1789_해북촌_013a</v>
      </c>
      <c r="B316" s="4">
        <v>1789</v>
      </c>
      <c r="C316" s="4" t="s">
        <v>10576</v>
      </c>
      <c r="D316" s="4" t="s">
        <v>10577</v>
      </c>
      <c r="E316" s="4">
        <v>315</v>
      </c>
      <c r="F316" s="4">
        <v>3</v>
      </c>
      <c r="G316" s="4" t="s">
        <v>1352</v>
      </c>
      <c r="H316" s="4" t="s">
        <v>1353</v>
      </c>
      <c r="I316" s="4">
        <v>2</v>
      </c>
      <c r="L316" s="4">
        <v>3</v>
      </c>
      <c r="M316" s="4" t="s">
        <v>1627</v>
      </c>
      <c r="N316" s="4" t="s">
        <v>1628</v>
      </c>
      <c r="T316" s="4" t="s">
        <v>10768</v>
      </c>
      <c r="U316" s="4" t="s">
        <v>1652</v>
      </c>
      <c r="V316" s="4" t="s">
        <v>1653</v>
      </c>
      <c r="Y316" s="4" t="s">
        <v>1654</v>
      </c>
      <c r="Z316" s="4" t="s">
        <v>1655</v>
      </c>
      <c r="AC316" s="4">
        <v>66</v>
      </c>
      <c r="AD316" s="4" t="s">
        <v>372</v>
      </c>
      <c r="AE316" s="4" t="s">
        <v>373</v>
      </c>
    </row>
    <row r="317" spans="1:72" ht="13.5" customHeight="1">
      <c r="A317" s="6" t="str">
        <f>HYPERLINK("http://kyu.snu.ac.kr/sdhj/index.jsp?type=hj/GK14618_00IM0001_013a.jpg","1789_해북촌_013a")</f>
        <v>1789_해북촌_013a</v>
      </c>
      <c r="B317" s="4">
        <v>1789</v>
      </c>
      <c r="C317" s="4" t="s">
        <v>10769</v>
      </c>
      <c r="D317" s="4" t="s">
        <v>10770</v>
      </c>
      <c r="E317" s="4">
        <v>316</v>
      </c>
      <c r="F317" s="4">
        <v>3</v>
      </c>
      <c r="G317" s="4" t="s">
        <v>1352</v>
      </c>
      <c r="H317" s="4" t="s">
        <v>1353</v>
      </c>
      <c r="I317" s="4">
        <v>2</v>
      </c>
      <c r="L317" s="4">
        <v>3</v>
      </c>
      <c r="M317" s="4" t="s">
        <v>1627</v>
      </c>
      <c r="N317" s="4" t="s">
        <v>1628</v>
      </c>
      <c r="T317" s="4" t="s">
        <v>10768</v>
      </c>
      <c r="U317" s="4" t="s">
        <v>991</v>
      </c>
      <c r="V317" s="4" t="s">
        <v>992</v>
      </c>
      <c r="Y317" s="4" t="s">
        <v>1656</v>
      </c>
      <c r="Z317" s="4" t="s">
        <v>1657</v>
      </c>
      <c r="AC317" s="4">
        <v>35</v>
      </c>
      <c r="AD317" s="4" t="s">
        <v>251</v>
      </c>
      <c r="AE317" s="4" t="s">
        <v>252</v>
      </c>
      <c r="AF317" s="4" t="s">
        <v>1384</v>
      </c>
      <c r="AG317" s="4" t="s">
        <v>1385</v>
      </c>
    </row>
    <row r="318" spans="1:72" ht="13.5" customHeight="1">
      <c r="A318" s="6" t="str">
        <f>HYPERLINK("http://kyu.snu.ac.kr/sdhj/index.jsp?type=hj/GK14618_00IM0001_013a.jpg","1789_해북촌_013a")</f>
        <v>1789_해북촌_013a</v>
      </c>
      <c r="B318" s="4">
        <v>1789</v>
      </c>
      <c r="C318" s="4" t="s">
        <v>10687</v>
      </c>
      <c r="D318" s="4" t="s">
        <v>10239</v>
      </c>
      <c r="E318" s="4">
        <v>317</v>
      </c>
      <c r="F318" s="4">
        <v>3</v>
      </c>
      <c r="G318" s="4" t="s">
        <v>1352</v>
      </c>
      <c r="H318" s="4" t="s">
        <v>1353</v>
      </c>
      <c r="I318" s="4">
        <v>2</v>
      </c>
      <c r="L318" s="4">
        <v>3</v>
      </c>
      <c r="M318" s="4" t="s">
        <v>1627</v>
      </c>
      <c r="N318" s="4" t="s">
        <v>1628</v>
      </c>
      <c r="T318" s="4" t="s">
        <v>10768</v>
      </c>
      <c r="U318" s="4" t="s">
        <v>119</v>
      </c>
      <c r="V318" s="4" t="s">
        <v>120</v>
      </c>
      <c r="Y318" s="4" t="s">
        <v>1658</v>
      </c>
      <c r="Z318" s="4" t="s">
        <v>1659</v>
      </c>
      <c r="AC318" s="4">
        <v>20</v>
      </c>
      <c r="AD318" s="4" t="s">
        <v>313</v>
      </c>
      <c r="AE318" s="4" t="s">
        <v>314</v>
      </c>
      <c r="BB318" s="4" t="s">
        <v>119</v>
      </c>
      <c r="BC318" s="4" t="s">
        <v>120</v>
      </c>
      <c r="BD318" s="4" t="s">
        <v>1660</v>
      </c>
      <c r="BE318" s="4" t="s">
        <v>1661</v>
      </c>
      <c r="BF318" s="4" t="s">
        <v>10771</v>
      </c>
    </row>
    <row r="319" spans="1:72" ht="13.5" customHeight="1">
      <c r="A319" s="6" t="str">
        <f>HYPERLINK("http://kyu.snu.ac.kr/sdhj/index.jsp?type=hj/GK14618_00IM0001_013a.jpg","1789_해북촌_013a")</f>
        <v>1789_해북촌_013a</v>
      </c>
      <c r="B319" s="4">
        <v>1789</v>
      </c>
      <c r="C319" s="4" t="s">
        <v>10576</v>
      </c>
      <c r="D319" s="4" t="s">
        <v>10577</v>
      </c>
      <c r="E319" s="4">
        <v>318</v>
      </c>
      <c r="F319" s="4">
        <v>3</v>
      </c>
      <c r="G319" s="4" t="s">
        <v>1352</v>
      </c>
      <c r="H319" s="4" t="s">
        <v>1353</v>
      </c>
      <c r="I319" s="4">
        <v>2</v>
      </c>
      <c r="L319" s="4">
        <v>3</v>
      </c>
      <c r="M319" s="4" t="s">
        <v>1627</v>
      </c>
      <c r="N319" s="4" t="s">
        <v>1628</v>
      </c>
      <c r="T319" s="4" t="s">
        <v>10768</v>
      </c>
      <c r="U319" s="4" t="s">
        <v>991</v>
      </c>
      <c r="V319" s="4" t="s">
        <v>992</v>
      </c>
      <c r="Y319" s="4" t="s">
        <v>1662</v>
      </c>
      <c r="Z319" s="4" t="s">
        <v>1663</v>
      </c>
      <c r="AF319" s="4" t="s">
        <v>1664</v>
      </c>
      <c r="AG319" s="4" t="s">
        <v>1665</v>
      </c>
      <c r="AH319" s="4" t="s">
        <v>1666</v>
      </c>
      <c r="AI319" s="4" t="s">
        <v>10772</v>
      </c>
    </row>
    <row r="320" spans="1:72" ht="13.5" customHeight="1">
      <c r="A320" s="6" t="str">
        <f>HYPERLINK("http://kyu.snu.ac.kr/sdhj/index.jsp?type=hj/GK14618_00IM0001_013a.jpg","1789_해북촌_013a")</f>
        <v>1789_해북촌_013a</v>
      </c>
      <c r="B320" s="4">
        <v>1789</v>
      </c>
      <c r="C320" s="4" t="s">
        <v>10573</v>
      </c>
      <c r="D320" s="4" t="s">
        <v>10574</v>
      </c>
      <c r="E320" s="4">
        <v>319</v>
      </c>
      <c r="F320" s="4">
        <v>3</v>
      </c>
      <c r="G320" s="4" t="s">
        <v>1352</v>
      </c>
      <c r="H320" s="4" t="s">
        <v>1353</v>
      </c>
      <c r="I320" s="4">
        <v>2</v>
      </c>
      <c r="L320" s="4">
        <v>3</v>
      </c>
      <c r="M320" s="4" t="s">
        <v>1627</v>
      </c>
      <c r="N320" s="4" t="s">
        <v>1628</v>
      </c>
      <c r="T320" s="4" t="s">
        <v>10768</v>
      </c>
      <c r="U320" s="4" t="s">
        <v>129</v>
      </c>
      <c r="V320" s="4" t="s">
        <v>130</v>
      </c>
      <c r="Y320" s="4" t="s">
        <v>1667</v>
      </c>
      <c r="Z320" s="4" t="s">
        <v>1668</v>
      </c>
      <c r="AF320" s="4" t="s">
        <v>1669</v>
      </c>
      <c r="AG320" s="4" t="s">
        <v>1670</v>
      </c>
      <c r="AH320" s="4" t="s">
        <v>1671</v>
      </c>
      <c r="AI320" s="4" t="s">
        <v>1672</v>
      </c>
    </row>
    <row r="321" spans="1:72" ht="13.5" customHeight="1">
      <c r="A321" s="6" t="str">
        <f>HYPERLINK("http://kyu.snu.ac.kr/sdhj/index.jsp?type=hj/GK14618_00IM0001_013a.jpg","1789_해북촌_013a")</f>
        <v>1789_해북촌_013a</v>
      </c>
      <c r="B321" s="4">
        <v>1789</v>
      </c>
      <c r="C321" s="4" t="s">
        <v>10576</v>
      </c>
      <c r="D321" s="4" t="s">
        <v>10577</v>
      </c>
      <c r="E321" s="4">
        <v>320</v>
      </c>
      <c r="F321" s="4">
        <v>3</v>
      </c>
      <c r="G321" s="4" t="s">
        <v>1352</v>
      </c>
      <c r="H321" s="4" t="s">
        <v>1353</v>
      </c>
      <c r="I321" s="4">
        <v>2</v>
      </c>
      <c r="L321" s="4">
        <v>3</v>
      </c>
      <c r="M321" s="4" t="s">
        <v>1627</v>
      </c>
      <c r="N321" s="4" t="s">
        <v>1628</v>
      </c>
      <c r="T321" s="4" t="s">
        <v>10768</v>
      </c>
      <c r="U321" s="4" t="s">
        <v>129</v>
      </c>
      <c r="V321" s="4" t="s">
        <v>130</v>
      </c>
      <c r="Y321" s="4" t="s">
        <v>1673</v>
      </c>
      <c r="Z321" s="4" t="s">
        <v>1674</v>
      </c>
      <c r="AF321" s="4" t="s">
        <v>1675</v>
      </c>
      <c r="AG321" s="4" t="s">
        <v>1676</v>
      </c>
    </row>
    <row r="322" spans="1:72" ht="13.5" customHeight="1">
      <c r="A322" s="6" t="str">
        <f>HYPERLINK("http://kyu.snu.ac.kr/sdhj/index.jsp?type=hj/GK14618_00IM0001_013a.jpg","1789_해북촌_013a")</f>
        <v>1789_해북촌_013a</v>
      </c>
      <c r="B322" s="4">
        <v>1789</v>
      </c>
      <c r="C322" s="4" t="s">
        <v>10773</v>
      </c>
      <c r="D322" s="4" t="s">
        <v>10774</v>
      </c>
      <c r="E322" s="4">
        <v>321</v>
      </c>
      <c r="F322" s="4">
        <v>3</v>
      </c>
      <c r="G322" s="4" t="s">
        <v>1352</v>
      </c>
      <c r="H322" s="4" t="s">
        <v>1353</v>
      </c>
      <c r="I322" s="4">
        <v>2</v>
      </c>
      <c r="L322" s="4">
        <v>3</v>
      </c>
      <c r="M322" s="4" t="s">
        <v>1627</v>
      </c>
      <c r="N322" s="4" t="s">
        <v>1628</v>
      </c>
      <c r="T322" s="4" t="s">
        <v>10768</v>
      </c>
      <c r="U322" s="4" t="s">
        <v>119</v>
      </c>
      <c r="V322" s="4" t="s">
        <v>120</v>
      </c>
      <c r="Y322" s="4" t="s">
        <v>1677</v>
      </c>
      <c r="Z322" s="4" t="s">
        <v>1678</v>
      </c>
      <c r="AC322" s="4">
        <v>51</v>
      </c>
      <c r="AD322" s="4" t="s">
        <v>572</v>
      </c>
      <c r="AE322" s="4" t="s">
        <v>573</v>
      </c>
      <c r="AG322" s="4" t="s">
        <v>10775</v>
      </c>
    </row>
    <row r="323" spans="1:72" ht="13.5" customHeight="1">
      <c r="A323" s="6" t="str">
        <f>HYPERLINK("http://kyu.snu.ac.kr/sdhj/index.jsp?type=hj/GK14618_00IM0001_013a.jpg","1789_해북촌_013a")</f>
        <v>1789_해북촌_013a</v>
      </c>
      <c r="B323" s="4">
        <v>1789</v>
      </c>
      <c r="C323" s="4" t="s">
        <v>10576</v>
      </c>
      <c r="D323" s="4" t="s">
        <v>10577</v>
      </c>
      <c r="E323" s="4">
        <v>322</v>
      </c>
      <c r="F323" s="4">
        <v>3</v>
      </c>
      <c r="G323" s="4" t="s">
        <v>1352</v>
      </c>
      <c r="H323" s="4" t="s">
        <v>1353</v>
      </c>
      <c r="I323" s="4">
        <v>2</v>
      </c>
      <c r="L323" s="4">
        <v>3</v>
      </c>
      <c r="M323" s="4" t="s">
        <v>1627</v>
      </c>
      <c r="N323" s="4" t="s">
        <v>1628</v>
      </c>
      <c r="T323" s="4" t="s">
        <v>10768</v>
      </c>
      <c r="U323" s="4" t="s">
        <v>119</v>
      </c>
      <c r="V323" s="4" t="s">
        <v>120</v>
      </c>
      <c r="Y323" s="4" t="s">
        <v>1592</v>
      </c>
      <c r="Z323" s="4" t="s">
        <v>1593</v>
      </c>
      <c r="AC323" s="4">
        <v>19</v>
      </c>
      <c r="AD323" s="4" t="s">
        <v>313</v>
      </c>
      <c r="AE323" s="4" t="s">
        <v>314</v>
      </c>
      <c r="AF323" s="4" t="s">
        <v>10776</v>
      </c>
      <c r="AG323" s="4" t="s">
        <v>10777</v>
      </c>
      <c r="BB323" s="4" t="s">
        <v>676</v>
      </c>
      <c r="BC323" s="4" t="s">
        <v>677</v>
      </c>
      <c r="BF323" s="4" t="s">
        <v>10771</v>
      </c>
    </row>
    <row r="324" spans="1:72" ht="13.5" customHeight="1">
      <c r="A324" s="6" t="str">
        <f>HYPERLINK("http://kyu.snu.ac.kr/sdhj/index.jsp?type=hj/GK14618_00IM0001_013a.jpg","1789_해북촌_013a")</f>
        <v>1789_해북촌_013a</v>
      </c>
      <c r="B324" s="4">
        <v>1789</v>
      </c>
      <c r="C324" s="4" t="s">
        <v>10576</v>
      </c>
      <c r="D324" s="4" t="s">
        <v>10577</v>
      </c>
      <c r="E324" s="4">
        <v>323</v>
      </c>
      <c r="F324" s="4">
        <v>3</v>
      </c>
      <c r="G324" s="4" t="s">
        <v>1352</v>
      </c>
      <c r="H324" s="4" t="s">
        <v>1353</v>
      </c>
      <c r="I324" s="4">
        <v>2</v>
      </c>
      <c r="L324" s="4">
        <v>3</v>
      </c>
      <c r="M324" s="4" t="s">
        <v>1627</v>
      </c>
      <c r="N324" s="4" t="s">
        <v>1628</v>
      </c>
      <c r="T324" s="4" t="s">
        <v>10768</v>
      </c>
      <c r="U324" s="4" t="s">
        <v>119</v>
      </c>
      <c r="V324" s="4" t="s">
        <v>120</v>
      </c>
      <c r="Y324" s="4" t="s">
        <v>1679</v>
      </c>
      <c r="Z324" s="4" t="s">
        <v>1680</v>
      </c>
      <c r="AC324" s="4">
        <v>56</v>
      </c>
      <c r="AD324" s="4" t="s">
        <v>195</v>
      </c>
      <c r="AE324" s="4" t="s">
        <v>196</v>
      </c>
      <c r="AG324" s="4" t="s">
        <v>10778</v>
      </c>
      <c r="AI324" s="4" t="s">
        <v>10779</v>
      </c>
    </row>
    <row r="325" spans="1:72" ht="13.5" customHeight="1">
      <c r="A325" s="6" t="str">
        <f>HYPERLINK("http://kyu.snu.ac.kr/sdhj/index.jsp?type=hj/GK14618_00IM0001_013a.jpg","1789_해북촌_013a")</f>
        <v>1789_해북촌_013a</v>
      </c>
      <c r="B325" s="4">
        <v>1789</v>
      </c>
      <c r="C325" s="4" t="s">
        <v>10576</v>
      </c>
      <c r="D325" s="4" t="s">
        <v>10577</v>
      </c>
      <c r="E325" s="4">
        <v>324</v>
      </c>
      <c r="F325" s="4">
        <v>3</v>
      </c>
      <c r="G325" s="4" t="s">
        <v>1352</v>
      </c>
      <c r="H325" s="4" t="s">
        <v>1353</v>
      </c>
      <c r="I325" s="4">
        <v>2</v>
      </c>
      <c r="L325" s="4">
        <v>3</v>
      </c>
      <c r="M325" s="4" t="s">
        <v>1627</v>
      </c>
      <c r="N325" s="4" t="s">
        <v>1628</v>
      </c>
      <c r="T325" s="4" t="s">
        <v>10768</v>
      </c>
      <c r="U325" s="4" t="s">
        <v>119</v>
      </c>
      <c r="V325" s="4" t="s">
        <v>120</v>
      </c>
      <c r="Y325" s="4" t="s">
        <v>1681</v>
      </c>
      <c r="Z325" s="4" t="s">
        <v>1682</v>
      </c>
      <c r="AC325" s="4">
        <v>30</v>
      </c>
      <c r="AD325" s="4" t="s">
        <v>266</v>
      </c>
      <c r="AE325" s="4" t="s">
        <v>267</v>
      </c>
      <c r="AF325" s="4" t="s">
        <v>10780</v>
      </c>
      <c r="AG325" s="4" t="s">
        <v>10781</v>
      </c>
      <c r="AH325" s="4" t="s">
        <v>1683</v>
      </c>
      <c r="AI325" s="4" t="s">
        <v>1684</v>
      </c>
      <c r="BB325" s="4" t="s">
        <v>676</v>
      </c>
      <c r="BC325" s="4" t="s">
        <v>677</v>
      </c>
      <c r="BF325" s="4" t="s">
        <v>10782</v>
      </c>
    </row>
    <row r="326" spans="1:72" ht="13.5" customHeight="1">
      <c r="A326" s="6" t="str">
        <f>HYPERLINK("http://kyu.snu.ac.kr/sdhj/index.jsp?type=hj/GK14618_00IM0001_013a.jpg","1789_해북촌_013a")</f>
        <v>1789_해북촌_013a</v>
      </c>
      <c r="B326" s="4">
        <v>1789</v>
      </c>
      <c r="C326" s="4" t="s">
        <v>10576</v>
      </c>
      <c r="D326" s="4" t="s">
        <v>10577</v>
      </c>
      <c r="E326" s="4">
        <v>325</v>
      </c>
      <c r="F326" s="4">
        <v>3</v>
      </c>
      <c r="G326" s="4" t="s">
        <v>1352</v>
      </c>
      <c r="H326" s="4" t="s">
        <v>1353</v>
      </c>
      <c r="I326" s="4">
        <v>2</v>
      </c>
      <c r="L326" s="4">
        <v>3</v>
      </c>
      <c r="M326" s="4" t="s">
        <v>1627</v>
      </c>
      <c r="N326" s="4" t="s">
        <v>1628</v>
      </c>
      <c r="T326" s="4" t="s">
        <v>10768</v>
      </c>
      <c r="U326" s="4" t="s">
        <v>119</v>
      </c>
      <c r="V326" s="4" t="s">
        <v>120</v>
      </c>
      <c r="Y326" s="4" t="s">
        <v>1685</v>
      </c>
      <c r="Z326" s="4" t="s">
        <v>1686</v>
      </c>
      <c r="AD326" s="4" t="s">
        <v>372</v>
      </c>
      <c r="AE326" s="4" t="s">
        <v>373</v>
      </c>
      <c r="AG326" s="4" t="s">
        <v>10783</v>
      </c>
      <c r="AI326" s="4" t="s">
        <v>1687</v>
      </c>
    </row>
    <row r="327" spans="1:72" ht="13.5" customHeight="1">
      <c r="A327" s="6" t="str">
        <f>HYPERLINK("http://kyu.snu.ac.kr/sdhj/index.jsp?type=hj/GK14618_00IM0001_013a.jpg","1789_해북촌_013a")</f>
        <v>1789_해북촌_013a</v>
      </c>
      <c r="B327" s="4">
        <v>1789</v>
      </c>
      <c r="C327" s="4" t="s">
        <v>10576</v>
      </c>
      <c r="D327" s="4" t="s">
        <v>10577</v>
      </c>
      <c r="E327" s="4">
        <v>326</v>
      </c>
      <c r="F327" s="4">
        <v>3</v>
      </c>
      <c r="G327" s="4" t="s">
        <v>1352</v>
      </c>
      <c r="H327" s="4" t="s">
        <v>1353</v>
      </c>
      <c r="I327" s="4">
        <v>2</v>
      </c>
      <c r="L327" s="4">
        <v>3</v>
      </c>
      <c r="M327" s="4" t="s">
        <v>1627</v>
      </c>
      <c r="N327" s="4" t="s">
        <v>1628</v>
      </c>
      <c r="T327" s="4" t="s">
        <v>10768</v>
      </c>
      <c r="U327" s="4" t="s">
        <v>119</v>
      </c>
      <c r="V327" s="4" t="s">
        <v>120</v>
      </c>
      <c r="Y327" s="4" t="s">
        <v>1688</v>
      </c>
      <c r="Z327" s="4" t="s">
        <v>1689</v>
      </c>
      <c r="AC327" s="4">
        <v>29</v>
      </c>
      <c r="AD327" s="4" t="s">
        <v>1097</v>
      </c>
      <c r="AE327" s="4" t="s">
        <v>1098</v>
      </c>
      <c r="AF327" s="4" t="s">
        <v>10784</v>
      </c>
      <c r="AG327" s="4" t="s">
        <v>10785</v>
      </c>
      <c r="AH327" s="4" t="s">
        <v>1690</v>
      </c>
      <c r="AI327" s="4" t="s">
        <v>1687</v>
      </c>
      <c r="BB327" s="4" t="s">
        <v>676</v>
      </c>
      <c r="BC327" s="4" t="s">
        <v>677</v>
      </c>
      <c r="BF327" s="4" t="s">
        <v>10782</v>
      </c>
    </row>
    <row r="328" spans="1:72" ht="13.5" customHeight="1">
      <c r="A328" s="6" t="str">
        <f>HYPERLINK("http://kyu.snu.ac.kr/sdhj/index.jsp?type=hj/GK14618_00IM0001_013a.jpg","1789_해북촌_013a")</f>
        <v>1789_해북촌_013a</v>
      </c>
      <c r="B328" s="4">
        <v>1789</v>
      </c>
      <c r="C328" s="4" t="s">
        <v>10576</v>
      </c>
      <c r="D328" s="4" t="s">
        <v>10577</v>
      </c>
      <c r="E328" s="4">
        <v>327</v>
      </c>
      <c r="F328" s="4">
        <v>3</v>
      </c>
      <c r="G328" s="4" t="s">
        <v>1352</v>
      </c>
      <c r="H328" s="4" t="s">
        <v>1353</v>
      </c>
      <c r="I328" s="4">
        <v>2</v>
      </c>
      <c r="L328" s="4">
        <v>3</v>
      </c>
      <c r="M328" s="4" t="s">
        <v>1627</v>
      </c>
      <c r="N328" s="4" t="s">
        <v>1628</v>
      </c>
      <c r="T328" s="4" t="s">
        <v>10768</v>
      </c>
      <c r="U328" s="4" t="s">
        <v>129</v>
      </c>
      <c r="V328" s="4" t="s">
        <v>130</v>
      </c>
      <c r="Y328" s="4" t="s">
        <v>476</v>
      </c>
      <c r="Z328" s="4" t="s">
        <v>477</v>
      </c>
      <c r="AC328" s="4">
        <v>58</v>
      </c>
      <c r="AD328" s="4" t="s">
        <v>1312</v>
      </c>
      <c r="AE328" s="4" t="s">
        <v>1313</v>
      </c>
      <c r="AF328" s="4" t="s">
        <v>1691</v>
      </c>
      <c r="AG328" s="4" t="s">
        <v>1692</v>
      </c>
    </row>
    <row r="329" spans="1:72" ht="13.5" customHeight="1">
      <c r="A329" s="6" t="str">
        <f>HYPERLINK("http://kyu.snu.ac.kr/sdhj/index.jsp?type=hj/GK14618_00IM0001_013a.jpg","1789_해북촌_013a")</f>
        <v>1789_해북촌_013a</v>
      </c>
      <c r="B329" s="4">
        <v>1789</v>
      </c>
      <c r="C329" s="4" t="s">
        <v>10576</v>
      </c>
      <c r="D329" s="4" t="s">
        <v>10577</v>
      </c>
      <c r="E329" s="4">
        <v>328</v>
      </c>
      <c r="F329" s="4">
        <v>3</v>
      </c>
      <c r="G329" s="4" t="s">
        <v>1352</v>
      </c>
      <c r="H329" s="4" t="s">
        <v>1353</v>
      </c>
      <c r="I329" s="4">
        <v>2</v>
      </c>
      <c r="L329" s="4">
        <v>3</v>
      </c>
      <c r="M329" s="4" t="s">
        <v>1627</v>
      </c>
      <c r="N329" s="4" t="s">
        <v>1628</v>
      </c>
      <c r="T329" s="4" t="s">
        <v>10768</v>
      </c>
      <c r="U329" s="4" t="s">
        <v>1693</v>
      </c>
      <c r="V329" s="4" t="s">
        <v>1694</v>
      </c>
      <c r="Y329" s="4" t="s">
        <v>1695</v>
      </c>
      <c r="Z329" s="4" t="s">
        <v>1696</v>
      </c>
      <c r="AC329" s="4">
        <v>51</v>
      </c>
      <c r="AD329" s="4" t="s">
        <v>572</v>
      </c>
      <c r="AE329" s="4" t="s">
        <v>573</v>
      </c>
      <c r="AF329" s="4" t="s">
        <v>1697</v>
      </c>
      <c r="AG329" s="4" t="s">
        <v>1698</v>
      </c>
    </row>
    <row r="330" spans="1:72" ht="13.5" customHeight="1">
      <c r="A330" s="6" t="str">
        <f>HYPERLINK("http://kyu.snu.ac.kr/sdhj/index.jsp?type=hj/GK14618_00IM0001_013a.jpg","1789_해북촌_013a")</f>
        <v>1789_해북촌_013a</v>
      </c>
      <c r="B330" s="4">
        <v>1789</v>
      </c>
      <c r="C330" s="4" t="s">
        <v>10733</v>
      </c>
      <c r="D330" s="4" t="s">
        <v>10204</v>
      </c>
      <c r="E330" s="4">
        <v>329</v>
      </c>
      <c r="F330" s="4">
        <v>3</v>
      </c>
      <c r="G330" s="4" t="s">
        <v>1352</v>
      </c>
      <c r="H330" s="4" t="s">
        <v>1353</v>
      </c>
      <c r="I330" s="4">
        <v>2</v>
      </c>
      <c r="L330" s="4">
        <v>3</v>
      </c>
      <c r="M330" s="4" t="s">
        <v>1627</v>
      </c>
      <c r="N330" s="4" t="s">
        <v>1628</v>
      </c>
      <c r="T330" s="4" t="s">
        <v>10768</v>
      </c>
      <c r="U330" s="4" t="s">
        <v>991</v>
      </c>
      <c r="V330" s="4" t="s">
        <v>992</v>
      </c>
      <c r="Y330" s="4" t="s">
        <v>1699</v>
      </c>
      <c r="Z330" s="4" t="s">
        <v>1700</v>
      </c>
      <c r="AC330" s="4">
        <v>30</v>
      </c>
      <c r="AD330" s="4" t="s">
        <v>266</v>
      </c>
      <c r="AE330" s="4" t="s">
        <v>267</v>
      </c>
      <c r="AF330" s="4" t="s">
        <v>1701</v>
      </c>
      <c r="AG330" s="4" t="s">
        <v>1702</v>
      </c>
    </row>
    <row r="331" spans="1:72" ht="13.5" customHeight="1">
      <c r="A331" s="6" t="str">
        <f>HYPERLINK("http://kyu.snu.ac.kr/sdhj/index.jsp?type=hj/GK14618_00IM0001_013a.jpg","1789_해북촌_013a")</f>
        <v>1789_해북촌_013a</v>
      </c>
      <c r="B331" s="4">
        <v>1789</v>
      </c>
      <c r="C331" s="4" t="s">
        <v>10573</v>
      </c>
      <c r="D331" s="4" t="s">
        <v>10574</v>
      </c>
      <c r="E331" s="4">
        <v>330</v>
      </c>
      <c r="F331" s="4">
        <v>3</v>
      </c>
      <c r="G331" s="4" t="s">
        <v>1352</v>
      </c>
      <c r="H331" s="4" t="s">
        <v>1353</v>
      </c>
      <c r="I331" s="4">
        <v>2</v>
      </c>
      <c r="L331" s="4">
        <v>4</v>
      </c>
      <c r="M331" s="4" t="s">
        <v>1703</v>
      </c>
      <c r="N331" s="4" t="s">
        <v>1704</v>
      </c>
      <c r="Q331" s="4" t="s">
        <v>10786</v>
      </c>
      <c r="R331" s="4" t="s">
        <v>10787</v>
      </c>
      <c r="T331" s="4" t="s">
        <v>10788</v>
      </c>
      <c r="W331" s="4" t="s">
        <v>10789</v>
      </c>
      <c r="X331" s="4" t="s">
        <v>10790</v>
      </c>
      <c r="Y331" s="4" t="s">
        <v>1705</v>
      </c>
      <c r="Z331" s="4" t="s">
        <v>1706</v>
      </c>
      <c r="AC331" s="4">
        <v>30</v>
      </c>
      <c r="AD331" s="4" t="s">
        <v>266</v>
      </c>
      <c r="AE331" s="4" t="s">
        <v>267</v>
      </c>
      <c r="AJ331" s="4" t="s">
        <v>33</v>
      </c>
      <c r="AK331" s="4" t="s">
        <v>34</v>
      </c>
      <c r="AL331" s="4" t="s">
        <v>156</v>
      </c>
      <c r="AM331" s="4" t="s">
        <v>157</v>
      </c>
      <c r="AT331" s="4" t="s">
        <v>82</v>
      </c>
      <c r="AU331" s="4" t="s">
        <v>83</v>
      </c>
      <c r="AV331" s="4" t="s">
        <v>1707</v>
      </c>
      <c r="AW331" s="4" t="s">
        <v>1708</v>
      </c>
      <c r="BG331" s="4" t="s">
        <v>82</v>
      </c>
      <c r="BH331" s="4" t="s">
        <v>83</v>
      </c>
      <c r="BI331" s="4" t="s">
        <v>1709</v>
      </c>
      <c r="BJ331" s="4" t="s">
        <v>1710</v>
      </c>
      <c r="BK331" s="4" t="s">
        <v>82</v>
      </c>
      <c r="BL331" s="4" t="s">
        <v>83</v>
      </c>
      <c r="BM331" s="4" t="s">
        <v>1711</v>
      </c>
      <c r="BN331" s="4" t="s">
        <v>1712</v>
      </c>
      <c r="BO331" s="4" t="s">
        <v>82</v>
      </c>
      <c r="BP331" s="4" t="s">
        <v>83</v>
      </c>
      <c r="BQ331" s="4" t="s">
        <v>1713</v>
      </c>
      <c r="BR331" s="4" t="s">
        <v>1714</v>
      </c>
      <c r="BS331" s="4" t="s">
        <v>1715</v>
      </c>
      <c r="BT331" s="4" t="s">
        <v>1716</v>
      </c>
    </row>
    <row r="332" spans="1:72" ht="13.5" customHeight="1">
      <c r="A332" s="6" t="str">
        <f>HYPERLINK("http://kyu.snu.ac.kr/sdhj/index.jsp?type=hj/GK14618_00IM0001_013a.jpg","1789_해북촌_013a")</f>
        <v>1789_해북촌_013a</v>
      </c>
      <c r="B332" s="4">
        <v>1789</v>
      </c>
      <c r="C332" s="4" t="s">
        <v>10791</v>
      </c>
      <c r="D332" s="4" t="s">
        <v>10792</v>
      </c>
      <c r="E332" s="4">
        <v>331</v>
      </c>
      <c r="F332" s="4">
        <v>3</v>
      </c>
      <c r="G332" s="4" t="s">
        <v>1352</v>
      </c>
      <c r="H332" s="4" t="s">
        <v>1353</v>
      </c>
      <c r="I332" s="4">
        <v>2</v>
      </c>
      <c r="L332" s="4">
        <v>4</v>
      </c>
      <c r="M332" s="4" t="s">
        <v>1703</v>
      </c>
      <c r="N332" s="4" t="s">
        <v>1704</v>
      </c>
      <c r="S332" s="4" t="s">
        <v>98</v>
      </c>
      <c r="T332" s="4" t="s">
        <v>99</v>
      </c>
      <c r="W332" s="4" t="s">
        <v>552</v>
      </c>
      <c r="X332" s="4" t="s">
        <v>553</v>
      </c>
      <c r="Y332" s="4" t="s">
        <v>102</v>
      </c>
      <c r="Z332" s="4" t="s">
        <v>103</v>
      </c>
      <c r="AC332" s="4">
        <v>29</v>
      </c>
      <c r="AD332" s="4" t="s">
        <v>1097</v>
      </c>
      <c r="AE332" s="4" t="s">
        <v>1098</v>
      </c>
      <c r="AJ332" s="4" t="s">
        <v>106</v>
      </c>
      <c r="AK332" s="4" t="s">
        <v>107</v>
      </c>
      <c r="AL332" s="4" t="s">
        <v>1717</v>
      </c>
      <c r="AM332" s="4" t="s">
        <v>1298</v>
      </c>
      <c r="AT332" s="4" t="s">
        <v>82</v>
      </c>
      <c r="AU332" s="4" t="s">
        <v>83</v>
      </c>
      <c r="AV332" s="4" t="s">
        <v>1718</v>
      </c>
      <c r="AW332" s="4" t="s">
        <v>1719</v>
      </c>
      <c r="BG332" s="4" t="s">
        <v>82</v>
      </c>
      <c r="BH332" s="4" t="s">
        <v>83</v>
      </c>
      <c r="BI332" s="4" t="s">
        <v>1720</v>
      </c>
      <c r="BJ332" s="4" t="s">
        <v>1721</v>
      </c>
      <c r="BK332" s="4" t="s">
        <v>82</v>
      </c>
      <c r="BL332" s="4" t="s">
        <v>83</v>
      </c>
      <c r="BM332" s="4" t="s">
        <v>1722</v>
      </c>
      <c r="BN332" s="4" t="s">
        <v>1723</v>
      </c>
      <c r="BO332" s="4" t="s">
        <v>82</v>
      </c>
      <c r="BP332" s="4" t="s">
        <v>83</v>
      </c>
      <c r="BQ332" s="4" t="s">
        <v>1724</v>
      </c>
      <c r="BR332" s="4" t="s">
        <v>10793</v>
      </c>
      <c r="BS332" s="4" t="s">
        <v>429</v>
      </c>
      <c r="BT332" s="4" t="s">
        <v>430</v>
      </c>
    </row>
    <row r="333" spans="1:72" ht="13.5" customHeight="1">
      <c r="A333" s="6" t="str">
        <f>HYPERLINK("http://kyu.snu.ac.kr/sdhj/index.jsp?type=hj/GK14618_00IM0001_013a.jpg","1789_해북촌_013a")</f>
        <v>1789_해북촌_013a</v>
      </c>
      <c r="B333" s="4">
        <v>1789</v>
      </c>
      <c r="C333" s="4" t="s">
        <v>10794</v>
      </c>
      <c r="D333" s="4" t="s">
        <v>10243</v>
      </c>
      <c r="E333" s="4">
        <v>332</v>
      </c>
      <c r="F333" s="4">
        <v>3</v>
      </c>
      <c r="G333" s="4" t="s">
        <v>1352</v>
      </c>
      <c r="H333" s="4" t="s">
        <v>1353</v>
      </c>
      <c r="I333" s="4">
        <v>2</v>
      </c>
      <c r="L333" s="4">
        <v>4</v>
      </c>
      <c r="M333" s="4" t="s">
        <v>1703</v>
      </c>
      <c r="N333" s="4" t="s">
        <v>1704</v>
      </c>
      <c r="S333" s="4" t="s">
        <v>1725</v>
      </c>
      <c r="T333" s="4" t="s">
        <v>1726</v>
      </c>
      <c r="W333" s="4" t="s">
        <v>752</v>
      </c>
      <c r="X333" s="4" t="s">
        <v>753</v>
      </c>
      <c r="Y333" s="4" t="s">
        <v>102</v>
      </c>
      <c r="Z333" s="4" t="s">
        <v>103</v>
      </c>
      <c r="AC333" s="4">
        <v>55</v>
      </c>
      <c r="AD333" s="4" t="s">
        <v>1043</v>
      </c>
      <c r="AE333" s="4" t="s">
        <v>1044</v>
      </c>
    </row>
    <row r="334" spans="1:72" ht="13.5" customHeight="1">
      <c r="A334" s="6" t="str">
        <f>HYPERLINK("http://kyu.snu.ac.kr/sdhj/index.jsp?type=hj/GK14618_00IM0001_013a.jpg","1789_해북촌_013a")</f>
        <v>1789_해북촌_013a</v>
      </c>
      <c r="B334" s="4">
        <v>1789</v>
      </c>
      <c r="C334" s="4" t="s">
        <v>10791</v>
      </c>
      <c r="D334" s="4" t="s">
        <v>10792</v>
      </c>
      <c r="E334" s="4">
        <v>333</v>
      </c>
      <c r="F334" s="4">
        <v>3</v>
      </c>
      <c r="G334" s="4" t="s">
        <v>1352</v>
      </c>
      <c r="H334" s="4" t="s">
        <v>1353</v>
      </c>
      <c r="I334" s="4">
        <v>2</v>
      </c>
      <c r="L334" s="4">
        <v>4</v>
      </c>
      <c r="M334" s="4" t="s">
        <v>1703</v>
      </c>
      <c r="N334" s="4" t="s">
        <v>1704</v>
      </c>
      <c r="S334" s="4" t="s">
        <v>173</v>
      </c>
      <c r="T334" s="4" t="s">
        <v>174</v>
      </c>
      <c r="Y334" s="4" t="s">
        <v>1727</v>
      </c>
      <c r="Z334" s="4" t="s">
        <v>1728</v>
      </c>
      <c r="AC334" s="4">
        <v>19</v>
      </c>
      <c r="AD334" s="4" t="s">
        <v>313</v>
      </c>
      <c r="AE334" s="4" t="s">
        <v>314</v>
      </c>
    </row>
    <row r="335" spans="1:72" ht="13.5" customHeight="1">
      <c r="A335" s="6" t="str">
        <f>HYPERLINK("http://kyu.snu.ac.kr/sdhj/index.jsp?type=hj/GK14618_00IM0001_013a.jpg","1789_해북촌_013a")</f>
        <v>1789_해북촌_013a</v>
      </c>
      <c r="B335" s="4">
        <v>1789</v>
      </c>
      <c r="C335" s="4" t="s">
        <v>10791</v>
      </c>
      <c r="D335" s="4" t="s">
        <v>10792</v>
      </c>
      <c r="E335" s="4">
        <v>334</v>
      </c>
      <c r="F335" s="4">
        <v>3</v>
      </c>
      <c r="G335" s="4" t="s">
        <v>1352</v>
      </c>
      <c r="H335" s="4" t="s">
        <v>1353</v>
      </c>
      <c r="I335" s="4">
        <v>2</v>
      </c>
      <c r="L335" s="4">
        <v>4</v>
      </c>
      <c r="M335" s="4" t="s">
        <v>1703</v>
      </c>
      <c r="N335" s="4" t="s">
        <v>1704</v>
      </c>
      <c r="S335" s="4" t="s">
        <v>173</v>
      </c>
      <c r="T335" s="4" t="s">
        <v>174</v>
      </c>
      <c r="Y335" s="4" t="s">
        <v>1729</v>
      </c>
      <c r="Z335" s="4" t="s">
        <v>1730</v>
      </c>
      <c r="AC335" s="4">
        <v>13</v>
      </c>
      <c r="AD335" s="4" t="s">
        <v>191</v>
      </c>
      <c r="AE335" s="4" t="s">
        <v>192</v>
      </c>
      <c r="AF335" s="4" t="s">
        <v>162</v>
      </c>
      <c r="AG335" s="4" t="s">
        <v>163</v>
      </c>
    </row>
    <row r="336" spans="1:72" ht="13.5" customHeight="1">
      <c r="A336" s="6" t="str">
        <f>HYPERLINK("http://kyu.snu.ac.kr/sdhj/index.jsp?type=hj/GK14618_00IM0001_013a.jpg","1789_해북촌_013a")</f>
        <v>1789_해북촌_013a</v>
      </c>
      <c r="B336" s="4">
        <v>1789</v>
      </c>
      <c r="C336" s="4" t="s">
        <v>10791</v>
      </c>
      <c r="D336" s="4" t="s">
        <v>10792</v>
      </c>
      <c r="E336" s="4">
        <v>335</v>
      </c>
      <c r="F336" s="4">
        <v>3</v>
      </c>
      <c r="G336" s="4" t="s">
        <v>1352</v>
      </c>
      <c r="H336" s="4" t="s">
        <v>1353</v>
      </c>
      <c r="I336" s="4">
        <v>2</v>
      </c>
      <c r="L336" s="4">
        <v>4</v>
      </c>
      <c r="M336" s="4" t="s">
        <v>1703</v>
      </c>
      <c r="N336" s="4" t="s">
        <v>1704</v>
      </c>
      <c r="T336" s="4" t="s">
        <v>10795</v>
      </c>
      <c r="U336" s="4" t="s">
        <v>119</v>
      </c>
      <c r="V336" s="4" t="s">
        <v>120</v>
      </c>
      <c r="Y336" s="4" t="s">
        <v>1731</v>
      </c>
      <c r="Z336" s="4" t="s">
        <v>1732</v>
      </c>
      <c r="AC336" s="4">
        <v>60</v>
      </c>
      <c r="AD336" s="4" t="s">
        <v>1582</v>
      </c>
      <c r="AE336" s="4" t="s">
        <v>1583</v>
      </c>
      <c r="AG336" s="4" t="s">
        <v>10796</v>
      </c>
      <c r="AI336" s="4" t="s">
        <v>10797</v>
      </c>
    </row>
    <row r="337" spans="1:62" ht="13.5" customHeight="1">
      <c r="A337" s="6" t="str">
        <f>HYPERLINK("http://kyu.snu.ac.kr/sdhj/index.jsp?type=hj/GK14618_00IM0001_013a.jpg","1789_해북촌_013a")</f>
        <v>1789_해북촌_013a</v>
      </c>
      <c r="B337" s="4">
        <v>1789</v>
      </c>
      <c r="C337" s="4" t="s">
        <v>10791</v>
      </c>
      <c r="D337" s="4" t="s">
        <v>10792</v>
      </c>
      <c r="E337" s="4">
        <v>336</v>
      </c>
      <c r="F337" s="4">
        <v>3</v>
      </c>
      <c r="G337" s="4" t="s">
        <v>1352</v>
      </c>
      <c r="H337" s="4" t="s">
        <v>1353</v>
      </c>
      <c r="I337" s="4">
        <v>2</v>
      </c>
      <c r="L337" s="4">
        <v>4</v>
      </c>
      <c r="M337" s="4" t="s">
        <v>1703</v>
      </c>
      <c r="N337" s="4" t="s">
        <v>1704</v>
      </c>
      <c r="T337" s="4" t="s">
        <v>10795</v>
      </c>
      <c r="U337" s="4" t="s">
        <v>129</v>
      </c>
      <c r="V337" s="4" t="s">
        <v>130</v>
      </c>
      <c r="Y337" s="4" t="s">
        <v>1733</v>
      </c>
      <c r="Z337" s="4" t="s">
        <v>1734</v>
      </c>
      <c r="AF337" s="4" t="s">
        <v>10798</v>
      </c>
      <c r="AG337" s="4" t="s">
        <v>10799</v>
      </c>
      <c r="AH337" s="4" t="s">
        <v>1735</v>
      </c>
      <c r="AI337" s="4" t="s">
        <v>1736</v>
      </c>
      <c r="BB337" s="4" t="s">
        <v>676</v>
      </c>
      <c r="BC337" s="4" t="s">
        <v>677</v>
      </c>
      <c r="BF337" s="4" t="s">
        <v>10800</v>
      </c>
    </row>
    <row r="338" spans="1:62" ht="13.5" customHeight="1">
      <c r="A338" s="6" t="str">
        <f>HYPERLINK("http://kyu.snu.ac.kr/sdhj/index.jsp?type=hj/GK14618_00IM0001_013a.jpg","1789_해북촌_013a")</f>
        <v>1789_해북촌_013a</v>
      </c>
      <c r="B338" s="4">
        <v>1789</v>
      </c>
      <c r="C338" s="4" t="s">
        <v>10791</v>
      </c>
      <c r="D338" s="4" t="s">
        <v>10792</v>
      </c>
      <c r="E338" s="4">
        <v>337</v>
      </c>
      <c r="F338" s="4">
        <v>3</v>
      </c>
      <c r="G338" s="4" t="s">
        <v>1352</v>
      </c>
      <c r="H338" s="4" t="s">
        <v>1353</v>
      </c>
      <c r="I338" s="4">
        <v>2</v>
      </c>
      <c r="L338" s="4">
        <v>4</v>
      </c>
      <c r="M338" s="4" t="s">
        <v>1703</v>
      </c>
      <c r="N338" s="4" t="s">
        <v>1704</v>
      </c>
      <c r="T338" s="4" t="s">
        <v>10795</v>
      </c>
      <c r="U338" s="4" t="s">
        <v>119</v>
      </c>
      <c r="V338" s="4" t="s">
        <v>120</v>
      </c>
      <c r="Y338" s="4" t="s">
        <v>1737</v>
      </c>
      <c r="Z338" s="4" t="s">
        <v>1738</v>
      </c>
      <c r="AC338" s="4">
        <v>29</v>
      </c>
      <c r="AD338" s="4" t="s">
        <v>1097</v>
      </c>
      <c r="AE338" s="4" t="s">
        <v>1098</v>
      </c>
    </row>
    <row r="339" spans="1:62" ht="13.5" customHeight="1">
      <c r="A339" s="6" t="str">
        <f>HYPERLINK("http://kyu.snu.ac.kr/sdhj/index.jsp?type=hj/GK14618_00IM0001_013a.jpg","1789_해북촌_013a")</f>
        <v>1789_해북촌_013a</v>
      </c>
      <c r="B339" s="4">
        <v>1789</v>
      </c>
      <c r="C339" s="4" t="s">
        <v>10791</v>
      </c>
      <c r="D339" s="4" t="s">
        <v>10792</v>
      </c>
      <c r="E339" s="4">
        <v>338</v>
      </c>
      <c r="F339" s="4">
        <v>3</v>
      </c>
      <c r="G339" s="4" t="s">
        <v>1352</v>
      </c>
      <c r="H339" s="4" t="s">
        <v>1353</v>
      </c>
      <c r="I339" s="4">
        <v>2</v>
      </c>
      <c r="L339" s="4">
        <v>4</v>
      </c>
      <c r="M339" s="4" t="s">
        <v>1703</v>
      </c>
      <c r="N339" s="4" t="s">
        <v>1704</v>
      </c>
      <c r="T339" s="4" t="s">
        <v>10795</v>
      </c>
      <c r="U339" s="4" t="s">
        <v>119</v>
      </c>
      <c r="V339" s="4" t="s">
        <v>120</v>
      </c>
      <c r="Y339" s="4" t="s">
        <v>1739</v>
      </c>
      <c r="Z339" s="4" t="s">
        <v>1740</v>
      </c>
      <c r="AG339" s="4" t="s">
        <v>10796</v>
      </c>
      <c r="AI339" s="4" t="s">
        <v>10801</v>
      </c>
      <c r="BB339" s="4" t="s">
        <v>119</v>
      </c>
      <c r="BC339" s="4" t="s">
        <v>120</v>
      </c>
      <c r="BD339" s="4" t="s">
        <v>1741</v>
      </c>
      <c r="BE339" s="4" t="s">
        <v>1742</v>
      </c>
      <c r="BF339" s="4" t="s">
        <v>10800</v>
      </c>
    </row>
    <row r="340" spans="1:62" ht="13.5" customHeight="1">
      <c r="A340" s="6" t="str">
        <f>HYPERLINK("http://kyu.snu.ac.kr/sdhj/index.jsp?type=hj/GK14618_00IM0001_013a.jpg","1789_해북촌_013a")</f>
        <v>1789_해북촌_013a</v>
      </c>
      <c r="B340" s="4">
        <v>1789</v>
      </c>
      <c r="C340" s="4" t="s">
        <v>10791</v>
      </c>
      <c r="D340" s="4" t="s">
        <v>10792</v>
      </c>
      <c r="E340" s="4">
        <v>339</v>
      </c>
      <c r="F340" s="4">
        <v>3</v>
      </c>
      <c r="G340" s="4" t="s">
        <v>1352</v>
      </c>
      <c r="H340" s="4" t="s">
        <v>1353</v>
      </c>
      <c r="I340" s="4">
        <v>2</v>
      </c>
      <c r="L340" s="4">
        <v>4</v>
      </c>
      <c r="M340" s="4" t="s">
        <v>1703</v>
      </c>
      <c r="N340" s="4" t="s">
        <v>1704</v>
      </c>
      <c r="T340" s="4" t="s">
        <v>10795</v>
      </c>
      <c r="U340" s="4" t="s">
        <v>129</v>
      </c>
      <c r="V340" s="4" t="s">
        <v>130</v>
      </c>
      <c r="Y340" s="4" t="s">
        <v>1743</v>
      </c>
      <c r="Z340" s="4" t="s">
        <v>1090</v>
      </c>
      <c r="AF340" s="4" t="s">
        <v>10798</v>
      </c>
      <c r="AG340" s="4" t="s">
        <v>10799</v>
      </c>
      <c r="AH340" s="4" t="s">
        <v>1666</v>
      </c>
      <c r="AI340" s="4" t="s">
        <v>10801</v>
      </c>
      <c r="BB340" s="4" t="s">
        <v>676</v>
      </c>
      <c r="BC340" s="4" t="s">
        <v>677</v>
      </c>
      <c r="BF340" s="4" t="s">
        <v>10800</v>
      </c>
    </row>
    <row r="341" spans="1:62" ht="13.5" customHeight="1">
      <c r="A341" s="6" t="str">
        <f>HYPERLINK("http://kyu.snu.ac.kr/sdhj/index.jsp?type=hj/GK14618_00IM0001_013a.jpg","1789_해북촌_013a")</f>
        <v>1789_해북촌_013a</v>
      </c>
      <c r="B341" s="4">
        <v>1789</v>
      </c>
      <c r="C341" s="4" t="s">
        <v>10791</v>
      </c>
      <c r="D341" s="4" t="s">
        <v>10792</v>
      </c>
      <c r="E341" s="4">
        <v>340</v>
      </c>
      <c r="F341" s="4">
        <v>3</v>
      </c>
      <c r="G341" s="4" t="s">
        <v>1352</v>
      </c>
      <c r="H341" s="4" t="s">
        <v>1353</v>
      </c>
      <c r="I341" s="4">
        <v>2</v>
      </c>
      <c r="L341" s="4">
        <v>4</v>
      </c>
      <c r="M341" s="4" t="s">
        <v>1703</v>
      </c>
      <c r="N341" s="4" t="s">
        <v>1704</v>
      </c>
      <c r="T341" s="4" t="s">
        <v>10795</v>
      </c>
      <c r="U341" s="4" t="s">
        <v>119</v>
      </c>
      <c r="V341" s="4" t="s">
        <v>120</v>
      </c>
      <c r="Y341" s="4" t="s">
        <v>1744</v>
      </c>
      <c r="Z341" s="4" t="s">
        <v>1745</v>
      </c>
      <c r="AG341" s="4" t="s">
        <v>10802</v>
      </c>
      <c r="AT341" s="4" t="s">
        <v>129</v>
      </c>
      <c r="AU341" s="4" t="s">
        <v>130</v>
      </c>
      <c r="AV341" s="4" t="s">
        <v>1746</v>
      </c>
      <c r="AW341" s="4" t="s">
        <v>1747</v>
      </c>
      <c r="BF341" s="4" t="s">
        <v>10800</v>
      </c>
    </row>
    <row r="342" spans="1:62" ht="13.5" customHeight="1">
      <c r="A342" s="6" t="str">
        <f>HYPERLINK("http://kyu.snu.ac.kr/sdhj/index.jsp?type=hj/GK14618_00IM0001_013a.jpg","1789_해북촌_013a")</f>
        <v>1789_해북촌_013a</v>
      </c>
      <c r="B342" s="4">
        <v>1789</v>
      </c>
      <c r="C342" s="4" t="s">
        <v>10791</v>
      </c>
      <c r="D342" s="4" t="s">
        <v>10792</v>
      </c>
      <c r="E342" s="4">
        <v>341</v>
      </c>
      <c r="F342" s="4">
        <v>3</v>
      </c>
      <c r="G342" s="4" t="s">
        <v>1352</v>
      </c>
      <c r="H342" s="4" t="s">
        <v>1353</v>
      </c>
      <c r="I342" s="4">
        <v>2</v>
      </c>
      <c r="L342" s="4">
        <v>4</v>
      </c>
      <c r="M342" s="4" t="s">
        <v>1703</v>
      </c>
      <c r="N342" s="4" t="s">
        <v>1704</v>
      </c>
      <c r="T342" s="4" t="s">
        <v>10795</v>
      </c>
      <c r="U342" s="4" t="s">
        <v>119</v>
      </c>
      <c r="V342" s="4" t="s">
        <v>120</v>
      </c>
      <c r="Y342" s="4" t="s">
        <v>1748</v>
      </c>
      <c r="Z342" s="4" t="s">
        <v>1749</v>
      </c>
      <c r="AF342" s="4" t="s">
        <v>1750</v>
      </c>
      <c r="AG342" s="4" t="s">
        <v>1751</v>
      </c>
      <c r="AV342" s="4" t="s">
        <v>1752</v>
      </c>
      <c r="AW342" s="4" t="s">
        <v>434</v>
      </c>
      <c r="BD342" s="4" t="s">
        <v>1753</v>
      </c>
      <c r="BE342" s="4" t="s">
        <v>1754</v>
      </c>
    </row>
    <row r="343" spans="1:62" ht="13.5" customHeight="1">
      <c r="A343" s="6" t="str">
        <f>HYPERLINK("http://kyu.snu.ac.kr/sdhj/index.jsp?type=hj/GK14618_00IM0001_013a.jpg","1789_해북촌_013a")</f>
        <v>1789_해북촌_013a</v>
      </c>
      <c r="B343" s="4">
        <v>1789</v>
      </c>
      <c r="C343" s="4" t="s">
        <v>10604</v>
      </c>
      <c r="D343" s="4" t="s">
        <v>10224</v>
      </c>
      <c r="E343" s="4">
        <v>342</v>
      </c>
      <c r="F343" s="4">
        <v>3</v>
      </c>
      <c r="G343" s="4" t="s">
        <v>1352</v>
      </c>
      <c r="H343" s="4" t="s">
        <v>1353</v>
      </c>
      <c r="I343" s="4">
        <v>2</v>
      </c>
      <c r="L343" s="4">
        <v>4</v>
      </c>
      <c r="M343" s="4" t="s">
        <v>1703</v>
      </c>
      <c r="N343" s="4" t="s">
        <v>1704</v>
      </c>
      <c r="T343" s="4" t="s">
        <v>10795</v>
      </c>
      <c r="U343" s="4" t="s">
        <v>119</v>
      </c>
      <c r="V343" s="4" t="s">
        <v>120</v>
      </c>
      <c r="Y343" s="4" t="s">
        <v>1755</v>
      </c>
      <c r="Z343" s="4" t="s">
        <v>1756</v>
      </c>
      <c r="AF343" s="4" t="s">
        <v>411</v>
      </c>
      <c r="AG343" s="4" t="s">
        <v>412</v>
      </c>
      <c r="AT343" s="4" t="s">
        <v>1757</v>
      </c>
      <c r="AU343" s="4" t="s">
        <v>10803</v>
      </c>
      <c r="AV343" s="4" t="s">
        <v>1758</v>
      </c>
      <c r="AW343" s="4" t="s">
        <v>1759</v>
      </c>
      <c r="BI343" s="4" t="s">
        <v>1760</v>
      </c>
      <c r="BJ343" s="4" t="s">
        <v>1761</v>
      </c>
    </row>
    <row r="344" spans="1:62" ht="13.5" customHeight="1">
      <c r="A344" s="6" t="str">
        <f>HYPERLINK("http://kyu.snu.ac.kr/sdhj/index.jsp?type=hj/GK14618_00IM0001_013a.jpg","1789_해북촌_013a")</f>
        <v>1789_해북촌_013a</v>
      </c>
      <c r="B344" s="4">
        <v>1789</v>
      </c>
      <c r="C344" s="4" t="s">
        <v>10530</v>
      </c>
      <c r="D344" s="4" t="s">
        <v>10531</v>
      </c>
      <c r="E344" s="4">
        <v>343</v>
      </c>
      <c r="F344" s="4">
        <v>3</v>
      </c>
      <c r="G344" s="4" t="s">
        <v>1352</v>
      </c>
      <c r="H344" s="4" t="s">
        <v>1353</v>
      </c>
      <c r="I344" s="4">
        <v>2</v>
      </c>
      <c r="L344" s="4">
        <v>4</v>
      </c>
      <c r="M344" s="4" t="s">
        <v>1703</v>
      </c>
      <c r="N344" s="4" t="s">
        <v>1704</v>
      </c>
      <c r="T344" s="4" t="s">
        <v>10795</v>
      </c>
      <c r="U344" s="4" t="s">
        <v>119</v>
      </c>
      <c r="V344" s="4" t="s">
        <v>120</v>
      </c>
      <c r="Y344" s="4" t="s">
        <v>1574</v>
      </c>
      <c r="Z344" s="4" t="s">
        <v>1575</v>
      </c>
      <c r="AG344" s="4" t="s">
        <v>412</v>
      </c>
      <c r="AV344" s="4" t="s">
        <v>1762</v>
      </c>
      <c r="AW344" s="4" t="s">
        <v>1763</v>
      </c>
      <c r="BD344" s="4" t="s">
        <v>1764</v>
      </c>
      <c r="BE344" s="4" t="s">
        <v>1765</v>
      </c>
    </row>
    <row r="345" spans="1:62" ht="13.5" customHeight="1">
      <c r="A345" s="6" t="str">
        <f>HYPERLINK("http://kyu.snu.ac.kr/sdhj/index.jsp?type=hj/GK14618_00IM0001_013a.jpg","1789_해북촌_013a")</f>
        <v>1789_해북촌_013a</v>
      </c>
      <c r="B345" s="4">
        <v>1789</v>
      </c>
      <c r="C345" s="4" t="s">
        <v>10791</v>
      </c>
      <c r="D345" s="4" t="s">
        <v>10792</v>
      </c>
      <c r="E345" s="4">
        <v>344</v>
      </c>
      <c r="F345" s="4">
        <v>3</v>
      </c>
      <c r="G345" s="4" t="s">
        <v>1352</v>
      </c>
      <c r="H345" s="4" t="s">
        <v>1353</v>
      </c>
      <c r="I345" s="4">
        <v>2</v>
      </c>
      <c r="L345" s="4">
        <v>4</v>
      </c>
      <c r="M345" s="4" t="s">
        <v>1703</v>
      </c>
      <c r="N345" s="4" t="s">
        <v>1704</v>
      </c>
      <c r="T345" s="4" t="s">
        <v>10795</v>
      </c>
      <c r="U345" s="4" t="s">
        <v>129</v>
      </c>
      <c r="V345" s="4" t="s">
        <v>130</v>
      </c>
      <c r="Y345" s="4" t="s">
        <v>1766</v>
      </c>
      <c r="Z345" s="4" t="s">
        <v>1767</v>
      </c>
      <c r="AG345" s="4" t="s">
        <v>412</v>
      </c>
      <c r="AV345" s="4" t="s">
        <v>1768</v>
      </c>
      <c r="AW345" s="4" t="s">
        <v>1769</v>
      </c>
      <c r="BB345" s="4" t="s">
        <v>119</v>
      </c>
      <c r="BC345" s="4" t="s">
        <v>120</v>
      </c>
      <c r="BD345" s="4" t="s">
        <v>1770</v>
      </c>
      <c r="BE345" s="4" t="s">
        <v>1771</v>
      </c>
      <c r="BF345" s="4" t="s">
        <v>10800</v>
      </c>
    </row>
    <row r="346" spans="1:62" ht="13.5" customHeight="1">
      <c r="A346" s="6" t="str">
        <f>HYPERLINK("http://kyu.snu.ac.kr/sdhj/index.jsp?type=hj/GK14618_00IM0001_013a.jpg","1789_해북촌_013a")</f>
        <v>1789_해북촌_013a</v>
      </c>
      <c r="B346" s="4">
        <v>1789</v>
      </c>
      <c r="C346" s="4" t="s">
        <v>10791</v>
      </c>
      <c r="D346" s="4" t="s">
        <v>10792</v>
      </c>
      <c r="E346" s="4">
        <v>345</v>
      </c>
      <c r="F346" s="4">
        <v>3</v>
      </c>
      <c r="G346" s="4" t="s">
        <v>1352</v>
      </c>
      <c r="H346" s="4" t="s">
        <v>1353</v>
      </c>
      <c r="I346" s="4">
        <v>2</v>
      </c>
      <c r="L346" s="4">
        <v>4</v>
      </c>
      <c r="M346" s="4" t="s">
        <v>1703</v>
      </c>
      <c r="N346" s="4" t="s">
        <v>1704</v>
      </c>
      <c r="T346" s="4" t="s">
        <v>10795</v>
      </c>
      <c r="U346" s="4" t="s">
        <v>129</v>
      </c>
      <c r="V346" s="4" t="s">
        <v>130</v>
      </c>
      <c r="Y346" s="4" t="s">
        <v>1772</v>
      </c>
      <c r="Z346" s="4" t="s">
        <v>1773</v>
      </c>
      <c r="AG346" s="4" t="s">
        <v>412</v>
      </c>
      <c r="AT346" s="4" t="s">
        <v>129</v>
      </c>
      <c r="AU346" s="4" t="s">
        <v>130</v>
      </c>
      <c r="AV346" s="4" t="s">
        <v>1774</v>
      </c>
      <c r="AW346" s="4" t="s">
        <v>1775</v>
      </c>
      <c r="BF346" s="4" t="s">
        <v>10800</v>
      </c>
    </row>
    <row r="347" spans="1:62" ht="13.5" customHeight="1">
      <c r="A347" s="6" t="str">
        <f>HYPERLINK("http://kyu.snu.ac.kr/sdhj/index.jsp?type=hj/GK14618_00IM0001_013a.jpg","1789_해북촌_013a")</f>
        <v>1789_해북촌_013a</v>
      </c>
      <c r="B347" s="4">
        <v>1789</v>
      </c>
      <c r="C347" s="4" t="s">
        <v>10791</v>
      </c>
      <c r="D347" s="4" t="s">
        <v>10792</v>
      </c>
      <c r="E347" s="4">
        <v>346</v>
      </c>
      <c r="F347" s="4">
        <v>3</v>
      </c>
      <c r="G347" s="4" t="s">
        <v>1352</v>
      </c>
      <c r="H347" s="4" t="s">
        <v>1353</v>
      </c>
      <c r="I347" s="4">
        <v>2</v>
      </c>
      <c r="L347" s="4">
        <v>4</v>
      </c>
      <c r="M347" s="4" t="s">
        <v>1703</v>
      </c>
      <c r="N347" s="4" t="s">
        <v>1704</v>
      </c>
      <c r="T347" s="4" t="s">
        <v>10795</v>
      </c>
      <c r="U347" s="4" t="s">
        <v>129</v>
      </c>
      <c r="V347" s="4" t="s">
        <v>130</v>
      </c>
      <c r="Y347" s="4" t="s">
        <v>10804</v>
      </c>
      <c r="Z347" s="4" t="s">
        <v>377</v>
      </c>
      <c r="AF347" s="4" t="s">
        <v>1750</v>
      </c>
      <c r="AG347" s="4" t="s">
        <v>1751</v>
      </c>
      <c r="BB347" s="4" t="s">
        <v>119</v>
      </c>
      <c r="BC347" s="4" t="s">
        <v>120</v>
      </c>
      <c r="BD347" s="4" t="s">
        <v>1776</v>
      </c>
      <c r="BE347" s="4" t="s">
        <v>1777</v>
      </c>
      <c r="BF347" s="4" t="s">
        <v>10805</v>
      </c>
    </row>
    <row r="348" spans="1:62" ht="13.5" customHeight="1">
      <c r="A348" s="6" t="str">
        <f>HYPERLINK("http://kyu.snu.ac.kr/sdhj/index.jsp?type=hj/GK14618_00IM0001_013a.jpg","1789_해북촌_013a")</f>
        <v>1789_해북촌_013a</v>
      </c>
      <c r="B348" s="4">
        <v>1789</v>
      </c>
      <c r="C348" s="4" t="s">
        <v>10604</v>
      </c>
      <c r="D348" s="4" t="s">
        <v>10224</v>
      </c>
      <c r="E348" s="4">
        <v>347</v>
      </c>
      <c r="F348" s="4">
        <v>3</v>
      </c>
      <c r="G348" s="4" t="s">
        <v>1352</v>
      </c>
      <c r="H348" s="4" t="s">
        <v>1353</v>
      </c>
      <c r="I348" s="4">
        <v>2</v>
      </c>
      <c r="L348" s="4">
        <v>4</v>
      </c>
      <c r="M348" s="4" t="s">
        <v>1703</v>
      </c>
      <c r="N348" s="4" t="s">
        <v>1704</v>
      </c>
      <c r="T348" s="4" t="s">
        <v>10795</v>
      </c>
      <c r="U348" s="4" t="s">
        <v>129</v>
      </c>
      <c r="V348" s="4" t="s">
        <v>130</v>
      </c>
      <c r="Y348" s="4" t="s">
        <v>1778</v>
      </c>
      <c r="Z348" s="4" t="s">
        <v>1779</v>
      </c>
      <c r="AG348" s="4" t="s">
        <v>669</v>
      </c>
      <c r="AI348" s="4" t="s">
        <v>1167</v>
      </c>
      <c r="AT348" s="4" t="s">
        <v>129</v>
      </c>
      <c r="AU348" s="4" t="s">
        <v>130</v>
      </c>
      <c r="AV348" s="4" t="s">
        <v>10806</v>
      </c>
      <c r="AW348" s="4" t="s">
        <v>1780</v>
      </c>
      <c r="BF348" s="4" t="s">
        <v>10800</v>
      </c>
    </row>
    <row r="349" spans="1:62" ht="13.5" customHeight="1">
      <c r="A349" s="6" t="str">
        <f>HYPERLINK("http://kyu.snu.ac.kr/sdhj/index.jsp?type=hj/GK14618_00IM0001_013a.jpg","1789_해북촌_013a")</f>
        <v>1789_해북촌_013a</v>
      </c>
      <c r="B349" s="4">
        <v>1789</v>
      </c>
      <c r="C349" s="4" t="s">
        <v>10791</v>
      </c>
      <c r="D349" s="4" t="s">
        <v>10792</v>
      </c>
      <c r="E349" s="4">
        <v>348</v>
      </c>
      <c r="F349" s="4">
        <v>3</v>
      </c>
      <c r="G349" s="4" t="s">
        <v>1352</v>
      </c>
      <c r="H349" s="4" t="s">
        <v>1353</v>
      </c>
      <c r="I349" s="4">
        <v>2</v>
      </c>
      <c r="L349" s="4">
        <v>4</v>
      </c>
      <c r="M349" s="4" t="s">
        <v>1703</v>
      </c>
      <c r="N349" s="4" t="s">
        <v>1704</v>
      </c>
      <c r="T349" s="4" t="s">
        <v>10795</v>
      </c>
      <c r="U349" s="4" t="s">
        <v>119</v>
      </c>
      <c r="V349" s="4" t="s">
        <v>120</v>
      </c>
      <c r="Y349" s="4" t="s">
        <v>1781</v>
      </c>
      <c r="Z349" s="4" t="s">
        <v>1782</v>
      </c>
      <c r="AF349" s="4" t="s">
        <v>1783</v>
      </c>
      <c r="AG349" s="4" t="s">
        <v>669</v>
      </c>
      <c r="AH349" s="4" t="s">
        <v>1166</v>
      </c>
      <c r="AI349" s="4" t="s">
        <v>1167</v>
      </c>
      <c r="AU349" s="4" t="s">
        <v>130</v>
      </c>
      <c r="AW349" s="4" t="s">
        <v>1780</v>
      </c>
      <c r="BF349" s="4" t="s">
        <v>10807</v>
      </c>
    </row>
    <row r="350" spans="1:62" ht="13.5" customHeight="1">
      <c r="A350" s="6" t="str">
        <f>HYPERLINK("http://kyu.snu.ac.kr/sdhj/index.jsp?type=hj/GK14618_00IM0001_013a.jpg","1789_해북촌_013a")</f>
        <v>1789_해북촌_013a</v>
      </c>
      <c r="B350" s="4">
        <v>1789</v>
      </c>
      <c r="C350" s="4" t="s">
        <v>10791</v>
      </c>
      <c r="D350" s="4" t="s">
        <v>10792</v>
      </c>
      <c r="E350" s="4">
        <v>349</v>
      </c>
      <c r="F350" s="4">
        <v>3</v>
      </c>
      <c r="G350" s="4" t="s">
        <v>1352</v>
      </c>
      <c r="H350" s="4" t="s">
        <v>1353</v>
      </c>
      <c r="I350" s="4">
        <v>2</v>
      </c>
      <c r="L350" s="4">
        <v>4</v>
      </c>
      <c r="M350" s="4" t="s">
        <v>1703</v>
      </c>
      <c r="N350" s="4" t="s">
        <v>1704</v>
      </c>
      <c r="T350" s="4" t="s">
        <v>10795</v>
      </c>
      <c r="U350" s="4" t="s">
        <v>119</v>
      </c>
      <c r="V350" s="4" t="s">
        <v>120</v>
      </c>
      <c r="Y350" s="4" t="s">
        <v>1784</v>
      </c>
      <c r="Z350" s="4" t="s">
        <v>1785</v>
      </c>
      <c r="AG350" s="4" t="s">
        <v>669</v>
      </c>
      <c r="AI350" s="4" t="s">
        <v>1786</v>
      </c>
      <c r="BD350" s="4" t="s">
        <v>1787</v>
      </c>
      <c r="BE350" s="4" t="s">
        <v>1788</v>
      </c>
      <c r="BF350" s="4" t="s">
        <v>10800</v>
      </c>
    </row>
    <row r="351" spans="1:62" ht="13.5" customHeight="1">
      <c r="A351" s="6" t="str">
        <f>HYPERLINK("http://kyu.snu.ac.kr/sdhj/index.jsp?type=hj/GK14618_00IM0001_013a.jpg","1789_해북촌_013a")</f>
        <v>1789_해북촌_013a</v>
      </c>
      <c r="B351" s="4">
        <v>1789</v>
      </c>
      <c r="C351" s="4" t="s">
        <v>10791</v>
      </c>
      <c r="D351" s="4" t="s">
        <v>10792</v>
      </c>
      <c r="E351" s="4">
        <v>350</v>
      </c>
      <c r="F351" s="4">
        <v>3</v>
      </c>
      <c r="G351" s="4" t="s">
        <v>1352</v>
      </c>
      <c r="H351" s="4" t="s">
        <v>1353</v>
      </c>
      <c r="I351" s="4">
        <v>2</v>
      </c>
      <c r="L351" s="4">
        <v>4</v>
      </c>
      <c r="M351" s="4" t="s">
        <v>1703</v>
      </c>
      <c r="N351" s="4" t="s">
        <v>1704</v>
      </c>
      <c r="T351" s="4" t="s">
        <v>10795</v>
      </c>
      <c r="U351" s="4" t="s">
        <v>129</v>
      </c>
      <c r="V351" s="4" t="s">
        <v>130</v>
      </c>
      <c r="Y351" s="4" t="s">
        <v>1789</v>
      </c>
      <c r="Z351" s="4" t="s">
        <v>1790</v>
      </c>
      <c r="AG351" s="4" t="s">
        <v>669</v>
      </c>
      <c r="AI351" s="4" t="s">
        <v>1786</v>
      </c>
      <c r="BE351" s="4" t="s">
        <v>1788</v>
      </c>
      <c r="BF351" s="4" t="s">
        <v>10807</v>
      </c>
    </row>
    <row r="352" spans="1:62" ht="13.5" customHeight="1">
      <c r="A352" s="6" t="str">
        <f>HYPERLINK("http://kyu.snu.ac.kr/sdhj/index.jsp?type=hj/GK14618_00IM0001_013a.jpg","1789_해북촌_013a")</f>
        <v>1789_해북촌_013a</v>
      </c>
      <c r="B352" s="4">
        <v>1789</v>
      </c>
      <c r="C352" s="4" t="s">
        <v>10791</v>
      </c>
      <c r="D352" s="4" t="s">
        <v>10792</v>
      </c>
      <c r="E352" s="4">
        <v>351</v>
      </c>
      <c r="F352" s="4">
        <v>3</v>
      </c>
      <c r="G352" s="4" t="s">
        <v>1352</v>
      </c>
      <c r="H352" s="4" t="s">
        <v>1353</v>
      </c>
      <c r="I352" s="4">
        <v>2</v>
      </c>
      <c r="L352" s="4">
        <v>4</v>
      </c>
      <c r="M352" s="4" t="s">
        <v>1703</v>
      </c>
      <c r="N352" s="4" t="s">
        <v>1704</v>
      </c>
      <c r="T352" s="4" t="s">
        <v>10795</v>
      </c>
      <c r="U352" s="4" t="s">
        <v>119</v>
      </c>
      <c r="V352" s="4" t="s">
        <v>120</v>
      </c>
      <c r="Y352" s="4" t="s">
        <v>1306</v>
      </c>
      <c r="Z352" s="4" t="s">
        <v>1307</v>
      </c>
      <c r="AF352" s="4" t="s">
        <v>1791</v>
      </c>
      <c r="AG352" s="4" t="s">
        <v>1792</v>
      </c>
      <c r="AH352" s="4" t="s">
        <v>1793</v>
      </c>
      <c r="AI352" s="4" t="s">
        <v>1786</v>
      </c>
      <c r="BE352" s="4" t="s">
        <v>1788</v>
      </c>
      <c r="BF352" s="4" t="s">
        <v>10808</v>
      </c>
    </row>
    <row r="353" spans="1:72" ht="13.5" customHeight="1">
      <c r="A353" s="6" t="str">
        <f>HYPERLINK("http://kyu.snu.ac.kr/sdhj/index.jsp?type=hj/GK14618_00IM0001_013a.jpg","1789_해북촌_013a")</f>
        <v>1789_해북촌_013a</v>
      </c>
      <c r="B353" s="4">
        <v>1789</v>
      </c>
      <c r="C353" s="4" t="s">
        <v>10791</v>
      </c>
      <c r="D353" s="4" t="s">
        <v>10792</v>
      </c>
      <c r="E353" s="4">
        <v>352</v>
      </c>
      <c r="F353" s="4">
        <v>3</v>
      </c>
      <c r="G353" s="4" t="s">
        <v>1352</v>
      </c>
      <c r="H353" s="4" t="s">
        <v>1353</v>
      </c>
      <c r="I353" s="4">
        <v>2</v>
      </c>
      <c r="L353" s="4">
        <v>4</v>
      </c>
      <c r="M353" s="4" t="s">
        <v>1703</v>
      </c>
      <c r="N353" s="4" t="s">
        <v>1704</v>
      </c>
      <c r="T353" s="4" t="s">
        <v>10795</v>
      </c>
      <c r="U353" s="4" t="s">
        <v>129</v>
      </c>
      <c r="V353" s="4" t="s">
        <v>130</v>
      </c>
      <c r="Y353" s="4" t="s">
        <v>1794</v>
      </c>
      <c r="Z353" s="4" t="s">
        <v>1795</v>
      </c>
      <c r="AG353" s="4" t="s">
        <v>412</v>
      </c>
      <c r="BB353" s="4" t="s">
        <v>119</v>
      </c>
      <c r="BC353" s="4" t="s">
        <v>120</v>
      </c>
      <c r="BD353" s="4" t="s">
        <v>1796</v>
      </c>
      <c r="BE353" s="4" t="s">
        <v>1797</v>
      </c>
      <c r="BF353" s="4" t="s">
        <v>10800</v>
      </c>
    </row>
    <row r="354" spans="1:72" ht="13.5" customHeight="1">
      <c r="A354" s="6" t="str">
        <f>HYPERLINK("http://kyu.snu.ac.kr/sdhj/index.jsp?type=hj/GK14618_00IM0001_013a.jpg","1789_해북촌_013a")</f>
        <v>1789_해북촌_013a</v>
      </c>
      <c r="B354" s="4">
        <v>1789</v>
      </c>
      <c r="C354" s="4" t="s">
        <v>10791</v>
      </c>
      <c r="D354" s="4" t="s">
        <v>10792</v>
      </c>
      <c r="E354" s="4">
        <v>353</v>
      </c>
      <c r="F354" s="4">
        <v>3</v>
      </c>
      <c r="G354" s="4" t="s">
        <v>1352</v>
      </c>
      <c r="H354" s="4" t="s">
        <v>1353</v>
      </c>
      <c r="I354" s="4">
        <v>2</v>
      </c>
      <c r="L354" s="4">
        <v>4</v>
      </c>
      <c r="M354" s="4" t="s">
        <v>1703</v>
      </c>
      <c r="N354" s="4" t="s">
        <v>1704</v>
      </c>
      <c r="T354" s="4" t="s">
        <v>10795</v>
      </c>
      <c r="U354" s="4" t="s">
        <v>129</v>
      </c>
      <c r="V354" s="4" t="s">
        <v>130</v>
      </c>
      <c r="Y354" s="4" t="s">
        <v>1798</v>
      </c>
      <c r="Z354" s="4" t="s">
        <v>1799</v>
      </c>
      <c r="AG354" s="4" t="s">
        <v>412</v>
      </c>
      <c r="BC354" s="4" t="s">
        <v>120</v>
      </c>
      <c r="BE354" s="4" t="s">
        <v>1797</v>
      </c>
      <c r="BF354" s="4" t="s">
        <v>10808</v>
      </c>
    </row>
    <row r="355" spans="1:72" ht="13.5" customHeight="1">
      <c r="A355" s="6" t="str">
        <f>HYPERLINK("http://kyu.snu.ac.kr/sdhj/index.jsp?type=hj/GK14618_00IM0001_013a.jpg","1789_해북촌_013a")</f>
        <v>1789_해북촌_013a</v>
      </c>
      <c r="B355" s="4">
        <v>1789</v>
      </c>
      <c r="C355" s="4" t="s">
        <v>10791</v>
      </c>
      <c r="D355" s="4" t="s">
        <v>10792</v>
      </c>
      <c r="E355" s="4">
        <v>354</v>
      </c>
      <c r="F355" s="4">
        <v>3</v>
      </c>
      <c r="G355" s="4" t="s">
        <v>1352</v>
      </c>
      <c r="H355" s="4" t="s">
        <v>1353</v>
      </c>
      <c r="I355" s="4">
        <v>2</v>
      </c>
      <c r="L355" s="4">
        <v>4</v>
      </c>
      <c r="M355" s="4" t="s">
        <v>1703</v>
      </c>
      <c r="N355" s="4" t="s">
        <v>1704</v>
      </c>
      <c r="T355" s="4" t="s">
        <v>10795</v>
      </c>
      <c r="U355" s="4" t="s">
        <v>129</v>
      </c>
      <c r="V355" s="4" t="s">
        <v>130</v>
      </c>
      <c r="Y355" s="4" t="s">
        <v>1800</v>
      </c>
      <c r="Z355" s="4" t="s">
        <v>1801</v>
      </c>
      <c r="AF355" s="4" t="s">
        <v>411</v>
      </c>
      <c r="AG355" s="4" t="s">
        <v>412</v>
      </c>
      <c r="BC355" s="4" t="s">
        <v>120</v>
      </c>
      <c r="BE355" s="4" t="s">
        <v>1797</v>
      </c>
      <c r="BF355" s="4" t="s">
        <v>10809</v>
      </c>
    </row>
    <row r="356" spans="1:72" ht="13.5" customHeight="1">
      <c r="A356" s="6" t="str">
        <f>HYPERLINK("http://kyu.snu.ac.kr/sdhj/index.jsp?type=hj/GK14618_00IM0001_013a.jpg","1789_해북촌_013a")</f>
        <v>1789_해북촌_013a</v>
      </c>
      <c r="B356" s="4">
        <v>1789</v>
      </c>
      <c r="C356" s="4" t="s">
        <v>10791</v>
      </c>
      <c r="D356" s="4" t="s">
        <v>10792</v>
      </c>
      <c r="E356" s="4">
        <v>355</v>
      </c>
      <c r="F356" s="4">
        <v>3</v>
      </c>
      <c r="G356" s="4" t="s">
        <v>1352</v>
      </c>
      <c r="H356" s="4" t="s">
        <v>1353</v>
      </c>
      <c r="I356" s="4">
        <v>2</v>
      </c>
      <c r="L356" s="4">
        <v>4</v>
      </c>
      <c r="M356" s="4" t="s">
        <v>1703</v>
      </c>
      <c r="N356" s="4" t="s">
        <v>1704</v>
      </c>
      <c r="T356" s="4" t="s">
        <v>10795</v>
      </c>
      <c r="U356" s="4" t="s">
        <v>119</v>
      </c>
      <c r="V356" s="4" t="s">
        <v>120</v>
      </c>
      <c r="Y356" s="4" t="s">
        <v>193</v>
      </c>
      <c r="Z356" s="4" t="s">
        <v>194</v>
      </c>
      <c r="AF356" s="4" t="s">
        <v>411</v>
      </c>
      <c r="AG356" s="4" t="s">
        <v>412</v>
      </c>
      <c r="BD356" s="4" t="s">
        <v>1802</v>
      </c>
      <c r="BE356" s="4" t="s">
        <v>1795</v>
      </c>
      <c r="BF356" s="4" t="s">
        <v>10800</v>
      </c>
    </row>
    <row r="357" spans="1:72" ht="13.5" customHeight="1">
      <c r="A357" s="6" t="str">
        <f>HYPERLINK("http://kyu.snu.ac.kr/sdhj/index.jsp?type=hj/GK14618_00IM0001_013a.jpg","1789_해북촌_013a")</f>
        <v>1789_해북촌_013a</v>
      </c>
      <c r="B357" s="4">
        <v>1789</v>
      </c>
      <c r="C357" s="4" t="s">
        <v>10791</v>
      </c>
      <c r="D357" s="4" t="s">
        <v>10792</v>
      </c>
      <c r="E357" s="4">
        <v>356</v>
      </c>
      <c r="F357" s="4">
        <v>3</v>
      </c>
      <c r="G357" s="4" t="s">
        <v>1352</v>
      </c>
      <c r="H357" s="4" t="s">
        <v>1353</v>
      </c>
      <c r="I357" s="4">
        <v>2</v>
      </c>
      <c r="L357" s="4">
        <v>4</v>
      </c>
      <c r="M357" s="4" t="s">
        <v>1703</v>
      </c>
      <c r="N357" s="4" t="s">
        <v>1704</v>
      </c>
      <c r="T357" s="4" t="s">
        <v>10795</v>
      </c>
      <c r="U357" s="4" t="s">
        <v>129</v>
      </c>
      <c r="V357" s="4" t="s">
        <v>130</v>
      </c>
      <c r="Y357" s="4" t="s">
        <v>1803</v>
      </c>
      <c r="Z357" s="4" t="s">
        <v>1440</v>
      </c>
      <c r="AG357" s="4" t="s">
        <v>412</v>
      </c>
      <c r="BB357" s="4" t="s">
        <v>119</v>
      </c>
      <c r="BC357" s="4" t="s">
        <v>120</v>
      </c>
      <c r="BD357" s="4" t="s">
        <v>1804</v>
      </c>
      <c r="BE357" s="4" t="s">
        <v>1805</v>
      </c>
      <c r="BF357" s="4" t="s">
        <v>10807</v>
      </c>
    </row>
    <row r="358" spans="1:72" ht="13.5" customHeight="1">
      <c r="A358" s="6" t="str">
        <f>HYPERLINK("http://kyu.snu.ac.kr/sdhj/index.jsp?type=hj/GK14618_00IM0001_013a.jpg","1789_해북촌_013a")</f>
        <v>1789_해북촌_013a</v>
      </c>
      <c r="B358" s="4">
        <v>1789</v>
      </c>
      <c r="C358" s="4" t="s">
        <v>10791</v>
      </c>
      <c r="D358" s="4" t="s">
        <v>10792</v>
      </c>
      <c r="E358" s="4">
        <v>357</v>
      </c>
      <c r="F358" s="4">
        <v>3</v>
      </c>
      <c r="G358" s="4" t="s">
        <v>1352</v>
      </c>
      <c r="H358" s="4" t="s">
        <v>1353</v>
      </c>
      <c r="I358" s="4">
        <v>2</v>
      </c>
      <c r="L358" s="4">
        <v>4</v>
      </c>
      <c r="M358" s="4" t="s">
        <v>1703</v>
      </c>
      <c r="N358" s="4" t="s">
        <v>1704</v>
      </c>
      <c r="T358" s="4" t="s">
        <v>10795</v>
      </c>
      <c r="U358" s="4" t="s">
        <v>119</v>
      </c>
      <c r="V358" s="4" t="s">
        <v>120</v>
      </c>
      <c r="Y358" s="4" t="s">
        <v>1806</v>
      </c>
      <c r="Z358" s="4" t="s">
        <v>1807</v>
      </c>
      <c r="AF358" s="4" t="s">
        <v>411</v>
      </c>
      <c r="AG358" s="4" t="s">
        <v>412</v>
      </c>
      <c r="BC358" s="4" t="s">
        <v>120</v>
      </c>
      <c r="BE358" s="4" t="s">
        <v>1805</v>
      </c>
      <c r="BF358" s="4" t="s">
        <v>10808</v>
      </c>
    </row>
    <row r="359" spans="1:72" ht="13.5" customHeight="1">
      <c r="A359" s="6" t="str">
        <f>HYPERLINK("http://kyu.snu.ac.kr/sdhj/index.jsp?type=hj/GK14618_00IM0001_013a.jpg","1789_해북촌_013a")</f>
        <v>1789_해북촌_013a</v>
      </c>
      <c r="B359" s="4">
        <v>1789</v>
      </c>
      <c r="C359" s="4" t="s">
        <v>10791</v>
      </c>
      <c r="D359" s="4" t="s">
        <v>10792</v>
      </c>
      <c r="E359" s="4">
        <v>358</v>
      </c>
      <c r="F359" s="4">
        <v>3</v>
      </c>
      <c r="G359" s="4" t="s">
        <v>1352</v>
      </c>
      <c r="H359" s="4" t="s">
        <v>1353</v>
      </c>
      <c r="I359" s="4">
        <v>2</v>
      </c>
      <c r="L359" s="4">
        <v>4</v>
      </c>
      <c r="M359" s="4" t="s">
        <v>1703</v>
      </c>
      <c r="N359" s="4" t="s">
        <v>1704</v>
      </c>
      <c r="T359" s="4" t="s">
        <v>10795</v>
      </c>
      <c r="U359" s="4" t="s">
        <v>1808</v>
      </c>
      <c r="V359" s="4" t="s">
        <v>1809</v>
      </c>
      <c r="Y359" s="4" t="s">
        <v>1526</v>
      </c>
      <c r="Z359" s="4" t="s">
        <v>1527</v>
      </c>
      <c r="AG359" s="4" t="s">
        <v>1810</v>
      </c>
    </row>
    <row r="360" spans="1:72" ht="13.5" customHeight="1">
      <c r="A360" s="6" t="str">
        <f>HYPERLINK("http://kyu.snu.ac.kr/sdhj/index.jsp?type=hj/GK14618_00IM0001_013a.jpg","1789_해북촌_013a")</f>
        <v>1789_해북촌_013a</v>
      </c>
      <c r="B360" s="4">
        <v>1789</v>
      </c>
      <c r="C360" s="4" t="s">
        <v>10573</v>
      </c>
      <c r="D360" s="4" t="s">
        <v>10574</v>
      </c>
      <c r="E360" s="4">
        <v>359</v>
      </c>
      <c r="F360" s="4">
        <v>3</v>
      </c>
      <c r="G360" s="4" t="s">
        <v>1352</v>
      </c>
      <c r="H360" s="4" t="s">
        <v>1353</v>
      </c>
      <c r="I360" s="4">
        <v>2</v>
      </c>
      <c r="L360" s="4">
        <v>4</v>
      </c>
      <c r="M360" s="4" t="s">
        <v>1703</v>
      </c>
      <c r="N360" s="4" t="s">
        <v>1704</v>
      </c>
      <c r="S360" s="4" t="s">
        <v>1576</v>
      </c>
      <c r="T360" s="4" t="s">
        <v>10810</v>
      </c>
      <c r="Y360" s="4" t="s">
        <v>1811</v>
      </c>
      <c r="Z360" s="4" t="s">
        <v>1812</v>
      </c>
      <c r="AF360" s="4" t="s">
        <v>1813</v>
      </c>
      <c r="AG360" s="4" t="s">
        <v>1810</v>
      </c>
    </row>
    <row r="361" spans="1:72" ht="13.5" customHeight="1">
      <c r="A361" s="6" t="str">
        <f>HYPERLINK("http://kyu.snu.ac.kr/sdhj/index.jsp?type=hj/GK14618_00IM0001_013a.jpg","1789_해북촌_013a")</f>
        <v>1789_해북촌_013a</v>
      </c>
      <c r="B361" s="4">
        <v>1789</v>
      </c>
      <c r="C361" s="4" t="s">
        <v>10453</v>
      </c>
      <c r="D361" s="4" t="s">
        <v>10202</v>
      </c>
      <c r="E361" s="4">
        <v>360</v>
      </c>
      <c r="F361" s="4">
        <v>3</v>
      </c>
      <c r="G361" s="4" t="s">
        <v>1352</v>
      </c>
      <c r="H361" s="4" t="s">
        <v>1353</v>
      </c>
      <c r="I361" s="4">
        <v>2</v>
      </c>
      <c r="L361" s="4">
        <v>5</v>
      </c>
      <c r="M361" s="4" t="s">
        <v>1814</v>
      </c>
      <c r="N361" s="4" t="s">
        <v>1815</v>
      </c>
      <c r="Q361" s="4" t="s">
        <v>1816</v>
      </c>
      <c r="R361" s="4" t="s">
        <v>1817</v>
      </c>
      <c r="T361" s="4" t="s">
        <v>10307</v>
      </c>
      <c r="W361" s="4" t="s">
        <v>734</v>
      </c>
      <c r="X361" s="4" t="s">
        <v>735</v>
      </c>
      <c r="Y361" s="4" t="s">
        <v>102</v>
      </c>
      <c r="Z361" s="4" t="s">
        <v>103</v>
      </c>
      <c r="AC361" s="4">
        <v>47</v>
      </c>
      <c r="AD361" s="4" t="s">
        <v>520</v>
      </c>
      <c r="AE361" s="4" t="s">
        <v>521</v>
      </c>
      <c r="AJ361" s="4" t="s">
        <v>106</v>
      </c>
      <c r="AK361" s="4" t="s">
        <v>107</v>
      </c>
      <c r="AL361" s="4" t="s">
        <v>94</v>
      </c>
      <c r="AM361" s="4" t="s">
        <v>95</v>
      </c>
      <c r="AT361" s="4" t="s">
        <v>74</v>
      </c>
      <c r="AU361" s="4" t="s">
        <v>75</v>
      </c>
      <c r="AV361" s="4" t="s">
        <v>1818</v>
      </c>
      <c r="AW361" s="4" t="s">
        <v>1819</v>
      </c>
      <c r="BG361" s="4" t="s">
        <v>1820</v>
      </c>
      <c r="BH361" s="4" t="s">
        <v>1821</v>
      </c>
      <c r="BI361" s="4" t="s">
        <v>1822</v>
      </c>
      <c r="BJ361" s="4" t="s">
        <v>1823</v>
      </c>
      <c r="BK361" s="4" t="s">
        <v>1824</v>
      </c>
      <c r="BL361" s="4" t="s">
        <v>1825</v>
      </c>
      <c r="BM361" s="4" t="s">
        <v>1826</v>
      </c>
      <c r="BN361" s="4" t="s">
        <v>1827</v>
      </c>
      <c r="BO361" s="4" t="s">
        <v>82</v>
      </c>
      <c r="BP361" s="4" t="s">
        <v>83</v>
      </c>
      <c r="BQ361" s="4" t="s">
        <v>1828</v>
      </c>
      <c r="BR361" s="4" t="s">
        <v>1829</v>
      </c>
      <c r="BS361" s="4" t="s">
        <v>970</v>
      </c>
      <c r="BT361" s="4" t="s">
        <v>971</v>
      </c>
    </row>
    <row r="362" spans="1:72" ht="13.5" customHeight="1">
      <c r="A362" s="6" t="str">
        <f>HYPERLINK("http://kyu.snu.ac.kr/sdhj/index.jsp?type=hj/GK14618_00IM0001_013a.jpg","1789_해북촌_013a")</f>
        <v>1789_해북촌_013a</v>
      </c>
      <c r="B362" s="4">
        <v>1789</v>
      </c>
      <c r="C362" s="4" t="s">
        <v>10327</v>
      </c>
      <c r="D362" s="4" t="s">
        <v>10328</v>
      </c>
      <c r="E362" s="4">
        <v>361</v>
      </c>
      <c r="F362" s="4">
        <v>3</v>
      </c>
      <c r="G362" s="4" t="s">
        <v>1352</v>
      </c>
      <c r="H362" s="4" t="s">
        <v>1353</v>
      </c>
      <c r="I362" s="4">
        <v>2</v>
      </c>
      <c r="L362" s="4">
        <v>5</v>
      </c>
      <c r="M362" s="4" t="s">
        <v>1814</v>
      </c>
      <c r="N362" s="4" t="s">
        <v>1815</v>
      </c>
      <c r="T362" s="4" t="s">
        <v>10371</v>
      </c>
      <c r="U362" s="4" t="s">
        <v>1206</v>
      </c>
      <c r="V362" s="4" t="s">
        <v>1207</v>
      </c>
      <c r="Y362" s="4" t="s">
        <v>806</v>
      </c>
      <c r="Z362" s="4" t="s">
        <v>807</v>
      </c>
      <c r="AC362" s="4">
        <v>73</v>
      </c>
      <c r="AD362" s="4" t="s">
        <v>1830</v>
      </c>
      <c r="AE362" s="4" t="s">
        <v>1831</v>
      </c>
      <c r="AF362" s="4" t="s">
        <v>123</v>
      </c>
      <c r="AG362" s="4" t="s">
        <v>124</v>
      </c>
    </row>
    <row r="363" spans="1:72" ht="13.5" customHeight="1">
      <c r="A363" s="6" t="str">
        <f>HYPERLINK("http://kyu.snu.ac.kr/sdhj/index.jsp?type=hj/GK14618_00IM0001_013a.jpg","1789_해북촌_013a")</f>
        <v>1789_해북촌_013a</v>
      </c>
      <c r="B363" s="4">
        <v>1789</v>
      </c>
      <c r="C363" s="4" t="s">
        <v>10370</v>
      </c>
      <c r="D363" s="4" t="s">
        <v>10231</v>
      </c>
      <c r="E363" s="4">
        <v>362</v>
      </c>
      <c r="F363" s="4">
        <v>3</v>
      </c>
      <c r="G363" s="4" t="s">
        <v>1352</v>
      </c>
      <c r="H363" s="4" t="s">
        <v>1353</v>
      </c>
      <c r="I363" s="4">
        <v>2</v>
      </c>
      <c r="L363" s="4">
        <v>5</v>
      </c>
      <c r="M363" s="4" t="s">
        <v>1814</v>
      </c>
      <c r="N363" s="4" t="s">
        <v>1815</v>
      </c>
      <c r="T363" s="4" t="s">
        <v>10371</v>
      </c>
      <c r="U363" s="4" t="s">
        <v>119</v>
      </c>
      <c r="V363" s="4" t="s">
        <v>120</v>
      </c>
      <c r="Y363" s="4" t="s">
        <v>1832</v>
      </c>
      <c r="Z363" s="4" t="s">
        <v>1833</v>
      </c>
      <c r="AC363" s="4">
        <v>24</v>
      </c>
      <c r="AD363" s="4" t="s">
        <v>658</v>
      </c>
      <c r="AE363" s="4" t="s">
        <v>659</v>
      </c>
      <c r="BB363" s="4" t="s">
        <v>119</v>
      </c>
      <c r="BC363" s="4" t="s">
        <v>120</v>
      </c>
      <c r="BD363" s="4" t="s">
        <v>1834</v>
      </c>
      <c r="BE363" s="4" t="s">
        <v>1835</v>
      </c>
      <c r="BF363" s="4" t="s">
        <v>10811</v>
      </c>
    </row>
    <row r="364" spans="1:72" ht="13.5" customHeight="1">
      <c r="A364" s="6" t="str">
        <f>HYPERLINK("http://kyu.snu.ac.kr/sdhj/index.jsp?type=hj/GK14618_00IM0001_013a.jpg","1789_해북촌_013a")</f>
        <v>1789_해북촌_013a</v>
      </c>
      <c r="B364" s="4">
        <v>1789</v>
      </c>
      <c r="C364" s="4" t="s">
        <v>10370</v>
      </c>
      <c r="D364" s="4" t="s">
        <v>10231</v>
      </c>
      <c r="E364" s="4">
        <v>363</v>
      </c>
      <c r="F364" s="4">
        <v>3</v>
      </c>
      <c r="G364" s="4" t="s">
        <v>1352</v>
      </c>
      <c r="H364" s="4" t="s">
        <v>1353</v>
      </c>
      <c r="I364" s="4">
        <v>2</v>
      </c>
      <c r="L364" s="4">
        <v>5</v>
      </c>
      <c r="M364" s="4" t="s">
        <v>1814</v>
      </c>
      <c r="N364" s="4" t="s">
        <v>1815</v>
      </c>
      <c r="T364" s="4" t="s">
        <v>10371</v>
      </c>
      <c r="U364" s="4" t="s">
        <v>119</v>
      </c>
      <c r="V364" s="4" t="s">
        <v>120</v>
      </c>
      <c r="Y364" s="4" t="s">
        <v>1836</v>
      </c>
      <c r="Z364" s="4" t="s">
        <v>1837</v>
      </c>
      <c r="AC364" s="4">
        <v>56</v>
      </c>
      <c r="AD364" s="4" t="s">
        <v>195</v>
      </c>
      <c r="AE364" s="4" t="s">
        <v>196</v>
      </c>
    </row>
    <row r="365" spans="1:72" ht="13.5" customHeight="1">
      <c r="A365" s="6" t="str">
        <f>HYPERLINK("http://kyu.snu.ac.kr/sdhj/index.jsp?type=hj/GK14618_00IM0001_013a.jpg","1789_해북촌_013a")</f>
        <v>1789_해북촌_013a</v>
      </c>
      <c r="B365" s="4">
        <v>1789</v>
      </c>
      <c r="C365" s="4" t="s">
        <v>10370</v>
      </c>
      <c r="D365" s="4" t="s">
        <v>10231</v>
      </c>
      <c r="E365" s="4">
        <v>364</v>
      </c>
      <c r="F365" s="4">
        <v>3</v>
      </c>
      <c r="G365" s="4" t="s">
        <v>1352</v>
      </c>
      <c r="H365" s="4" t="s">
        <v>1353</v>
      </c>
      <c r="I365" s="4">
        <v>2</v>
      </c>
      <c r="L365" s="4">
        <v>5</v>
      </c>
      <c r="M365" s="4" t="s">
        <v>1814</v>
      </c>
      <c r="N365" s="4" t="s">
        <v>1815</v>
      </c>
      <c r="T365" s="4" t="s">
        <v>10371</v>
      </c>
      <c r="U365" s="4" t="s">
        <v>119</v>
      </c>
      <c r="V365" s="4" t="s">
        <v>120</v>
      </c>
      <c r="Y365" s="4" t="s">
        <v>1838</v>
      </c>
      <c r="Z365" s="4" t="s">
        <v>1839</v>
      </c>
      <c r="AG365" s="4" t="s">
        <v>10812</v>
      </c>
      <c r="BC365" s="4" t="s">
        <v>10813</v>
      </c>
      <c r="BE365" s="4" t="s">
        <v>10814</v>
      </c>
      <c r="BF365" s="4" t="s">
        <v>10815</v>
      </c>
    </row>
    <row r="366" spans="1:72" ht="13.5" customHeight="1">
      <c r="A366" s="6" t="str">
        <f>HYPERLINK("http://kyu.snu.ac.kr/sdhj/index.jsp?type=hj/GK14618_00IM0001_013a.jpg","1789_해북촌_013a")</f>
        <v>1789_해북촌_013a</v>
      </c>
      <c r="B366" s="4">
        <v>1789</v>
      </c>
      <c r="C366" s="4" t="s">
        <v>10370</v>
      </c>
      <c r="D366" s="4" t="s">
        <v>10231</v>
      </c>
      <c r="E366" s="4">
        <v>365</v>
      </c>
      <c r="F366" s="4">
        <v>3</v>
      </c>
      <c r="G366" s="4" t="s">
        <v>1352</v>
      </c>
      <c r="H366" s="4" t="s">
        <v>1353</v>
      </c>
      <c r="I366" s="4">
        <v>2</v>
      </c>
      <c r="L366" s="4">
        <v>5</v>
      </c>
      <c r="M366" s="4" t="s">
        <v>1814</v>
      </c>
      <c r="N366" s="4" t="s">
        <v>1815</v>
      </c>
      <c r="T366" s="4" t="s">
        <v>10371</v>
      </c>
      <c r="U366" s="4" t="s">
        <v>129</v>
      </c>
      <c r="V366" s="4" t="s">
        <v>130</v>
      </c>
      <c r="Y366" s="4" t="s">
        <v>1840</v>
      </c>
      <c r="Z366" s="4" t="s">
        <v>1841</v>
      </c>
      <c r="AF366" s="4" t="s">
        <v>10816</v>
      </c>
      <c r="AG366" s="4" t="s">
        <v>10817</v>
      </c>
      <c r="BC366" s="4" t="s">
        <v>10813</v>
      </c>
      <c r="BE366" s="4" t="s">
        <v>10814</v>
      </c>
      <c r="BF366" s="4" t="s">
        <v>10811</v>
      </c>
    </row>
    <row r="367" spans="1:72" ht="13.5" customHeight="1">
      <c r="A367" s="6" t="str">
        <f>HYPERLINK("http://kyu.snu.ac.kr/sdhj/index.jsp?type=hj/GK14618_00IM0001_013a.jpg","1789_해북촌_013a")</f>
        <v>1789_해북촌_013a</v>
      </c>
      <c r="B367" s="4">
        <v>1789</v>
      </c>
      <c r="C367" s="4" t="s">
        <v>10370</v>
      </c>
      <c r="D367" s="4" t="s">
        <v>10231</v>
      </c>
      <c r="E367" s="4">
        <v>366</v>
      </c>
      <c r="F367" s="4">
        <v>3</v>
      </c>
      <c r="G367" s="4" t="s">
        <v>1352</v>
      </c>
      <c r="H367" s="4" t="s">
        <v>1353</v>
      </c>
      <c r="I367" s="4">
        <v>2</v>
      </c>
      <c r="L367" s="4">
        <v>5</v>
      </c>
      <c r="M367" s="4" t="s">
        <v>1814</v>
      </c>
      <c r="N367" s="4" t="s">
        <v>1815</v>
      </c>
      <c r="T367" s="4" t="s">
        <v>10371</v>
      </c>
      <c r="U367" s="4" t="s">
        <v>119</v>
      </c>
      <c r="V367" s="4" t="s">
        <v>120</v>
      </c>
      <c r="Y367" s="4" t="s">
        <v>1842</v>
      </c>
      <c r="Z367" s="4" t="s">
        <v>346</v>
      </c>
      <c r="AC367" s="4">
        <v>43</v>
      </c>
      <c r="AD367" s="4" t="s">
        <v>1184</v>
      </c>
      <c r="AE367" s="4" t="s">
        <v>1185</v>
      </c>
      <c r="AF367" s="4" t="s">
        <v>123</v>
      </c>
      <c r="AG367" s="4" t="s">
        <v>124</v>
      </c>
      <c r="BD367" s="4" t="s">
        <v>1834</v>
      </c>
      <c r="BE367" s="4" t="s">
        <v>1835</v>
      </c>
      <c r="BF367" s="4" t="s">
        <v>10818</v>
      </c>
    </row>
    <row r="368" spans="1:72" ht="13.5" customHeight="1">
      <c r="A368" s="6" t="str">
        <f>HYPERLINK("http://kyu.snu.ac.kr/sdhj/index.jsp?type=hj/GK14618_00IM0001_013a.jpg","1789_해북촌_013a")</f>
        <v>1789_해북촌_013a</v>
      </c>
      <c r="B368" s="4">
        <v>1789</v>
      </c>
      <c r="C368" s="4" t="s">
        <v>10370</v>
      </c>
      <c r="D368" s="4" t="s">
        <v>10231</v>
      </c>
      <c r="E368" s="4">
        <v>367</v>
      </c>
      <c r="F368" s="4">
        <v>3</v>
      </c>
      <c r="G368" s="4" t="s">
        <v>1352</v>
      </c>
      <c r="H368" s="4" t="s">
        <v>1353</v>
      </c>
      <c r="I368" s="4">
        <v>2</v>
      </c>
      <c r="L368" s="4">
        <v>5</v>
      </c>
      <c r="M368" s="4" t="s">
        <v>1814</v>
      </c>
      <c r="N368" s="4" t="s">
        <v>1815</v>
      </c>
      <c r="T368" s="4" t="s">
        <v>10371</v>
      </c>
      <c r="U368" s="4" t="s">
        <v>119</v>
      </c>
      <c r="V368" s="4" t="s">
        <v>120</v>
      </c>
      <c r="Y368" s="4" t="s">
        <v>1843</v>
      </c>
      <c r="Z368" s="4" t="s">
        <v>1844</v>
      </c>
      <c r="AF368" s="4" t="s">
        <v>1845</v>
      </c>
      <c r="AG368" s="4" t="s">
        <v>1846</v>
      </c>
      <c r="BB368" s="4" t="s">
        <v>119</v>
      </c>
      <c r="BC368" s="4" t="s">
        <v>120</v>
      </c>
      <c r="BD368" s="4" t="s">
        <v>1847</v>
      </c>
      <c r="BE368" s="4" t="s">
        <v>1848</v>
      </c>
      <c r="BF368" s="4" t="s">
        <v>10818</v>
      </c>
    </row>
    <row r="369" spans="1:72" ht="13.5" customHeight="1">
      <c r="A369" s="6" t="str">
        <f>HYPERLINK("http://kyu.snu.ac.kr/sdhj/index.jsp?type=hj/GK14618_00IM0001_013a.jpg","1789_해북촌_013a")</f>
        <v>1789_해북촌_013a</v>
      </c>
      <c r="B369" s="4">
        <v>1789</v>
      </c>
      <c r="C369" s="4" t="s">
        <v>10370</v>
      </c>
      <c r="D369" s="4" t="s">
        <v>10231</v>
      </c>
      <c r="E369" s="4">
        <v>368</v>
      </c>
      <c r="F369" s="4">
        <v>3</v>
      </c>
      <c r="G369" s="4" t="s">
        <v>1352</v>
      </c>
      <c r="H369" s="4" t="s">
        <v>1353</v>
      </c>
      <c r="I369" s="4">
        <v>3</v>
      </c>
      <c r="J369" s="4" t="s">
        <v>1849</v>
      </c>
      <c r="K369" s="4" t="s">
        <v>1850</v>
      </c>
      <c r="L369" s="4">
        <v>1</v>
      </c>
      <c r="M369" s="4" t="s">
        <v>1851</v>
      </c>
      <c r="N369" s="4" t="s">
        <v>1852</v>
      </c>
      <c r="O369" s="4" t="s">
        <v>12</v>
      </c>
      <c r="P369" s="4" t="s">
        <v>13</v>
      </c>
      <c r="T369" s="4" t="s">
        <v>10819</v>
      </c>
      <c r="U369" s="4" t="s">
        <v>74</v>
      </c>
      <c r="V369" s="4" t="s">
        <v>75</v>
      </c>
      <c r="W369" s="4" t="s">
        <v>1358</v>
      </c>
      <c r="X369" s="4" t="s">
        <v>1359</v>
      </c>
      <c r="Y369" s="4" t="s">
        <v>1853</v>
      </c>
      <c r="Z369" s="4" t="s">
        <v>1559</v>
      </c>
      <c r="AC369" s="4">
        <v>39</v>
      </c>
      <c r="AD369" s="4" t="s">
        <v>914</v>
      </c>
      <c r="AE369" s="4" t="s">
        <v>915</v>
      </c>
      <c r="AJ369" s="4" t="s">
        <v>33</v>
      </c>
      <c r="AK369" s="4" t="s">
        <v>34</v>
      </c>
      <c r="AL369" s="4" t="s">
        <v>156</v>
      </c>
      <c r="AM369" s="4" t="s">
        <v>157</v>
      </c>
      <c r="AT369" s="4" t="s">
        <v>74</v>
      </c>
      <c r="AU369" s="4" t="s">
        <v>75</v>
      </c>
      <c r="AV369" s="4" t="s">
        <v>1534</v>
      </c>
      <c r="AW369" s="4" t="s">
        <v>1535</v>
      </c>
      <c r="BG369" s="4" t="s">
        <v>82</v>
      </c>
      <c r="BH369" s="4" t="s">
        <v>83</v>
      </c>
      <c r="BI369" s="4" t="s">
        <v>1536</v>
      </c>
      <c r="BJ369" s="4" t="s">
        <v>1537</v>
      </c>
      <c r="BK369" s="4" t="s">
        <v>82</v>
      </c>
      <c r="BL369" s="4" t="s">
        <v>83</v>
      </c>
      <c r="BM369" s="4" t="s">
        <v>1538</v>
      </c>
      <c r="BN369" s="4" t="s">
        <v>1539</v>
      </c>
      <c r="BO369" s="4" t="s">
        <v>82</v>
      </c>
      <c r="BP369" s="4" t="s">
        <v>83</v>
      </c>
      <c r="BQ369" s="4" t="s">
        <v>1854</v>
      </c>
      <c r="BR369" s="4" t="s">
        <v>1855</v>
      </c>
      <c r="BS369" s="4" t="s">
        <v>1715</v>
      </c>
      <c r="BT369" s="4" t="s">
        <v>1716</v>
      </c>
    </row>
    <row r="370" spans="1:72" ht="13.5" customHeight="1">
      <c r="A370" s="6" t="str">
        <f>HYPERLINK("http://kyu.snu.ac.kr/sdhj/index.jsp?type=hj/GK14618_00IM0001_013a.jpg","1789_해북촌_013a")</f>
        <v>1789_해북촌_013a</v>
      </c>
      <c r="B370" s="4">
        <v>1789</v>
      </c>
      <c r="C370" s="4" t="s">
        <v>10820</v>
      </c>
      <c r="D370" s="4" t="s">
        <v>10821</v>
      </c>
      <c r="E370" s="4">
        <v>369</v>
      </c>
      <c r="F370" s="4">
        <v>3</v>
      </c>
      <c r="G370" s="4" t="s">
        <v>1352</v>
      </c>
      <c r="H370" s="4" t="s">
        <v>1353</v>
      </c>
      <c r="I370" s="4">
        <v>3</v>
      </c>
      <c r="L370" s="4">
        <v>1</v>
      </c>
      <c r="M370" s="4" t="s">
        <v>1851</v>
      </c>
      <c r="N370" s="4" t="s">
        <v>1852</v>
      </c>
      <c r="S370" s="4" t="s">
        <v>98</v>
      </c>
      <c r="T370" s="4" t="s">
        <v>99</v>
      </c>
      <c r="W370" s="4" t="s">
        <v>1562</v>
      </c>
      <c r="X370" s="4" t="s">
        <v>1563</v>
      </c>
      <c r="Y370" s="4" t="s">
        <v>102</v>
      </c>
      <c r="Z370" s="4" t="s">
        <v>103</v>
      </c>
      <c r="AC370" s="4">
        <v>32</v>
      </c>
      <c r="AD370" s="4" t="s">
        <v>364</v>
      </c>
      <c r="AE370" s="4" t="s">
        <v>365</v>
      </c>
      <c r="AJ370" s="4" t="s">
        <v>106</v>
      </c>
      <c r="AK370" s="4" t="s">
        <v>107</v>
      </c>
      <c r="AL370" s="4" t="s">
        <v>1856</v>
      </c>
      <c r="AM370" s="4" t="s">
        <v>1857</v>
      </c>
      <c r="AT370" s="4" t="s">
        <v>74</v>
      </c>
      <c r="AU370" s="4" t="s">
        <v>75</v>
      </c>
      <c r="AV370" s="4" t="s">
        <v>1858</v>
      </c>
      <c r="AW370" s="4" t="s">
        <v>1859</v>
      </c>
      <c r="BG370" s="4" t="s">
        <v>82</v>
      </c>
      <c r="BH370" s="4" t="s">
        <v>83</v>
      </c>
      <c r="BI370" s="4" t="s">
        <v>1860</v>
      </c>
      <c r="BJ370" s="4" t="s">
        <v>697</v>
      </c>
      <c r="BK370" s="4" t="s">
        <v>82</v>
      </c>
      <c r="BL370" s="4" t="s">
        <v>83</v>
      </c>
      <c r="BM370" s="4" t="s">
        <v>1861</v>
      </c>
      <c r="BN370" s="4" t="s">
        <v>1862</v>
      </c>
      <c r="BO370" s="4" t="s">
        <v>82</v>
      </c>
      <c r="BP370" s="4" t="s">
        <v>83</v>
      </c>
      <c r="BQ370" s="4" t="s">
        <v>1863</v>
      </c>
      <c r="BR370" s="4" t="s">
        <v>10822</v>
      </c>
      <c r="BS370" s="4" t="s">
        <v>601</v>
      </c>
      <c r="BT370" s="4" t="s">
        <v>602</v>
      </c>
    </row>
    <row r="371" spans="1:72" ht="13.5" customHeight="1">
      <c r="A371" s="6" t="str">
        <f>HYPERLINK("http://kyu.snu.ac.kr/sdhj/index.jsp?type=hj/GK14618_00IM0001_013a.jpg","1789_해북촌_013a")</f>
        <v>1789_해북촌_013a</v>
      </c>
      <c r="B371" s="4">
        <v>1789</v>
      </c>
      <c r="C371" s="4" t="s">
        <v>10823</v>
      </c>
      <c r="D371" s="4" t="s">
        <v>10824</v>
      </c>
      <c r="E371" s="4">
        <v>370</v>
      </c>
      <c r="F371" s="4">
        <v>3</v>
      </c>
      <c r="G371" s="4" t="s">
        <v>1352</v>
      </c>
      <c r="H371" s="4" t="s">
        <v>1353</v>
      </c>
      <c r="I371" s="4">
        <v>3</v>
      </c>
      <c r="L371" s="4">
        <v>1</v>
      </c>
      <c r="M371" s="4" t="s">
        <v>1851</v>
      </c>
      <c r="N371" s="4" t="s">
        <v>1852</v>
      </c>
      <c r="T371" s="4" t="s">
        <v>10825</v>
      </c>
      <c r="U371" s="4" t="s">
        <v>119</v>
      </c>
      <c r="V371" s="4" t="s">
        <v>120</v>
      </c>
      <c r="Y371" s="4" t="s">
        <v>1864</v>
      </c>
      <c r="Z371" s="4" t="s">
        <v>1579</v>
      </c>
      <c r="AC371" s="4">
        <v>46</v>
      </c>
      <c r="AD371" s="4" t="s">
        <v>221</v>
      </c>
      <c r="AE371" s="4" t="s">
        <v>222</v>
      </c>
    </row>
    <row r="372" spans="1:72" ht="13.5" customHeight="1">
      <c r="A372" s="6" t="str">
        <f>HYPERLINK("http://kyu.snu.ac.kr/sdhj/index.jsp?type=hj/GK14618_00IM0001_013a.jpg","1789_해북촌_013a")</f>
        <v>1789_해북촌_013a</v>
      </c>
      <c r="B372" s="4">
        <v>1789</v>
      </c>
      <c r="C372" s="4" t="s">
        <v>10823</v>
      </c>
      <c r="D372" s="4" t="s">
        <v>10824</v>
      </c>
      <c r="E372" s="4">
        <v>371</v>
      </c>
      <c r="F372" s="4">
        <v>3</v>
      </c>
      <c r="G372" s="4" t="s">
        <v>1352</v>
      </c>
      <c r="H372" s="4" t="s">
        <v>1353</v>
      </c>
      <c r="I372" s="4">
        <v>3</v>
      </c>
      <c r="L372" s="4">
        <v>1</v>
      </c>
      <c r="M372" s="4" t="s">
        <v>1851</v>
      </c>
      <c r="N372" s="4" t="s">
        <v>1852</v>
      </c>
      <c r="T372" s="4" t="s">
        <v>10825</v>
      </c>
      <c r="Y372" s="4" t="s">
        <v>1865</v>
      </c>
      <c r="Z372" s="4" t="s">
        <v>1866</v>
      </c>
      <c r="AC372" s="4">
        <v>13</v>
      </c>
      <c r="AD372" s="4" t="s">
        <v>191</v>
      </c>
      <c r="AE372" s="4" t="s">
        <v>192</v>
      </c>
      <c r="AF372" s="4" t="s">
        <v>511</v>
      </c>
      <c r="AG372" s="4" t="s">
        <v>512</v>
      </c>
      <c r="BB372" s="4" t="s">
        <v>676</v>
      </c>
      <c r="BC372" s="4" t="s">
        <v>677</v>
      </c>
      <c r="BF372" s="4" t="s">
        <v>10826</v>
      </c>
    </row>
    <row r="373" spans="1:72" ht="13.5" customHeight="1">
      <c r="A373" s="6" t="str">
        <f>HYPERLINK("http://kyu.snu.ac.kr/sdhj/index.jsp?type=hj/GK14618_00IM0001_013a.jpg","1789_해북촌_013a")</f>
        <v>1789_해북촌_013a</v>
      </c>
      <c r="B373" s="4">
        <v>1789</v>
      </c>
      <c r="C373" s="4" t="s">
        <v>10823</v>
      </c>
      <c r="D373" s="4" t="s">
        <v>10824</v>
      </c>
      <c r="E373" s="4">
        <v>372</v>
      </c>
      <c r="F373" s="4">
        <v>3</v>
      </c>
      <c r="G373" s="4" t="s">
        <v>1352</v>
      </c>
      <c r="H373" s="4" t="s">
        <v>1353</v>
      </c>
      <c r="I373" s="4">
        <v>3</v>
      </c>
      <c r="L373" s="4">
        <v>2</v>
      </c>
      <c r="M373" s="4" t="s">
        <v>1867</v>
      </c>
      <c r="N373" s="4" t="s">
        <v>1868</v>
      </c>
      <c r="T373" s="4" t="s">
        <v>10827</v>
      </c>
      <c r="U373" s="4" t="s">
        <v>74</v>
      </c>
      <c r="V373" s="4" t="s">
        <v>75</v>
      </c>
      <c r="W373" s="4" t="s">
        <v>1358</v>
      </c>
      <c r="X373" s="4" t="s">
        <v>1359</v>
      </c>
      <c r="Y373" s="4" t="s">
        <v>1869</v>
      </c>
      <c r="Z373" s="4" t="s">
        <v>1870</v>
      </c>
      <c r="AC373" s="4">
        <v>46</v>
      </c>
      <c r="AD373" s="4" t="s">
        <v>221</v>
      </c>
      <c r="AE373" s="4" t="s">
        <v>222</v>
      </c>
      <c r="AJ373" s="4" t="s">
        <v>33</v>
      </c>
      <c r="AK373" s="4" t="s">
        <v>34</v>
      </c>
      <c r="AL373" s="4" t="s">
        <v>156</v>
      </c>
      <c r="AM373" s="4" t="s">
        <v>157</v>
      </c>
      <c r="AT373" s="4" t="s">
        <v>82</v>
      </c>
      <c r="AU373" s="4" t="s">
        <v>83</v>
      </c>
      <c r="AV373" s="4" t="s">
        <v>1871</v>
      </c>
      <c r="AW373" s="4" t="s">
        <v>1872</v>
      </c>
      <c r="BG373" s="4" t="s">
        <v>82</v>
      </c>
      <c r="BH373" s="4" t="s">
        <v>83</v>
      </c>
      <c r="BI373" s="4" t="s">
        <v>1538</v>
      </c>
      <c r="BJ373" s="4" t="s">
        <v>1539</v>
      </c>
      <c r="BK373" s="4" t="s">
        <v>82</v>
      </c>
      <c r="BL373" s="4" t="s">
        <v>83</v>
      </c>
      <c r="BM373" s="4" t="s">
        <v>1540</v>
      </c>
      <c r="BN373" s="4" t="s">
        <v>1541</v>
      </c>
      <c r="BO373" s="4" t="s">
        <v>82</v>
      </c>
      <c r="BP373" s="4" t="s">
        <v>83</v>
      </c>
      <c r="BQ373" s="4" t="s">
        <v>1873</v>
      </c>
      <c r="BR373" s="4" t="s">
        <v>1874</v>
      </c>
      <c r="BS373" s="4" t="s">
        <v>142</v>
      </c>
      <c r="BT373" s="4" t="s">
        <v>143</v>
      </c>
    </row>
    <row r="374" spans="1:72" ht="13.5" customHeight="1">
      <c r="A374" s="6" t="str">
        <f>HYPERLINK("http://kyu.snu.ac.kr/sdhj/index.jsp?type=hj/GK14618_00IM0001_013a.jpg","1789_해북촌_013a")</f>
        <v>1789_해북촌_013a</v>
      </c>
      <c r="B374" s="4">
        <v>1789</v>
      </c>
      <c r="C374" s="4" t="s">
        <v>10828</v>
      </c>
      <c r="D374" s="4" t="s">
        <v>10829</v>
      </c>
      <c r="E374" s="4">
        <v>373</v>
      </c>
      <c r="F374" s="4">
        <v>3</v>
      </c>
      <c r="G374" s="4" t="s">
        <v>1352</v>
      </c>
      <c r="H374" s="4" t="s">
        <v>1353</v>
      </c>
      <c r="I374" s="4">
        <v>3</v>
      </c>
      <c r="L374" s="4">
        <v>2</v>
      </c>
      <c r="M374" s="4" t="s">
        <v>1867</v>
      </c>
      <c r="N374" s="4" t="s">
        <v>1868</v>
      </c>
      <c r="S374" s="4" t="s">
        <v>98</v>
      </c>
      <c r="T374" s="4" t="s">
        <v>99</v>
      </c>
      <c r="W374" s="4" t="s">
        <v>544</v>
      </c>
      <c r="X374" s="4" t="s">
        <v>405</v>
      </c>
      <c r="Y374" s="4" t="s">
        <v>102</v>
      </c>
      <c r="Z374" s="4" t="s">
        <v>103</v>
      </c>
      <c r="AC374" s="4">
        <v>42</v>
      </c>
      <c r="AD374" s="4" t="s">
        <v>339</v>
      </c>
      <c r="AE374" s="4" t="s">
        <v>340</v>
      </c>
      <c r="AJ374" s="4" t="s">
        <v>106</v>
      </c>
      <c r="AK374" s="4" t="s">
        <v>107</v>
      </c>
      <c r="AL374" s="4" t="s">
        <v>459</v>
      </c>
      <c r="AM374" s="4" t="s">
        <v>460</v>
      </c>
      <c r="AT374" s="4" t="s">
        <v>82</v>
      </c>
      <c r="AU374" s="4" t="s">
        <v>83</v>
      </c>
      <c r="AV374" s="4" t="s">
        <v>1875</v>
      </c>
      <c r="AW374" s="4" t="s">
        <v>1876</v>
      </c>
      <c r="BG374" s="4" t="s">
        <v>82</v>
      </c>
      <c r="BH374" s="4" t="s">
        <v>83</v>
      </c>
      <c r="BI374" s="4" t="s">
        <v>1877</v>
      </c>
      <c r="BJ374" s="4" t="s">
        <v>1878</v>
      </c>
      <c r="BK374" s="4" t="s">
        <v>82</v>
      </c>
      <c r="BL374" s="4" t="s">
        <v>83</v>
      </c>
      <c r="BM374" s="4" t="s">
        <v>1879</v>
      </c>
      <c r="BN374" s="4" t="s">
        <v>939</v>
      </c>
      <c r="BO374" s="4" t="s">
        <v>82</v>
      </c>
      <c r="BP374" s="4" t="s">
        <v>83</v>
      </c>
      <c r="BQ374" s="4" t="s">
        <v>1880</v>
      </c>
      <c r="BR374" s="4" t="s">
        <v>1881</v>
      </c>
      <c r="BS374" s="4" t="s">
        <v>1552</v>
      </c>
      <c r="BT374" s="4" t="s">
        <v>1553</v>
      </c>
    </row>
    <row r="375" spans="1:72" ht="13.5" customHeight="1">
      <c r="A375" s="6" t="str">
        <f>HYPERLINK("http://kyu.snu.ac.kr/sdhj/index.jsp?type=hj/GK14618_00IM0001_013a.jpg","1789_해북촌_013a")</f>
        <v>1789_해북촌_013a</v>
      </c>
      <c r="B375" s="4">
        <v>1789</v>
      </c>
      <c r="C375" s="4" t="s">
        <v>10830</v>
      </c>
      <c r="D375" s="4" t="s">
        <v>10831</v>
      </c>
      <c r="E375" s="4">
        <v>374</v>
      </c>
      <c r="F375" s="4">
        <v>3</v>
      </c>
      <c r="G375" s="4" t="s">
        <v>1352</v>
      </c>
      <c r="H375" s="4" t="s">
        <v>1353</v>
      </c>
      <c r="I375" s="4">
        <v>3</v>
      </c>
      <c r="L375" s="4">
        <v>2</v>
      </c>
      <c r="M375" s="4" t="s">
        <v>1867</v>
      </c>
      <c r="N375" s="4" t="s">
        <v>1868</v>
      </c>
      <c r="S375" s="4" t="s">
        <v>234</v>
      </c>
      <c r="T375" s="4" t="s">
        <v>235</v>
      </c>
      <c r="Y375" s="4" t="s">
        <v>1882</v>
      </c>
      <c r="Z375" s="4" t="s">
        <v>10832</v>
      </c>
      <c r="AC375" s="4">
        <v>17</v>
      </c>
      <c r="AD375" s="4" t="s">
        <v>358</v>
      </c>
      <c r="AE375" s="4" t="s">
        <v>359</v>
      </c>
    </row>
    <row r="376" spans="1:72" ht="13.5" customHeight="1">
      <c r="A376" s="6" t="str">
        <f>HYPERLINK("http://kyu.snu.ac.kr/sdhj/index.jsp?type=hj/GK14618_00IM0001_013a.jpg","1789_해북촌_013a")</f>
        <v>1789_해북촌_013a</v>
      </c>
      <c r="B376" s="4">
        <v>1789</v>
      </c>
      <c r="C376" s="4" t="s">
        <v>10833</v>
      </c>
      <c r="D376" s="4" t="s">
        <v>10834</v>
      </c>
      <c r="E376" s="4">
        <v>375</v>
      </c>
      <c r="F376" s="4">
        <v>3</v>
      </c>
      <c r="G376" s="4" t="s">
        <v>1352</v>
      </c>
      <c r="H376" s="4" t="s">
        <v>1353</v>
      </c>
      <c r="I376" s="4">
        <v>3</v>
      </c>
      <c r="L376" s="4">
        <v>2</v>
      </c>
      <c r="M376" s="4" t="s">
        <v>1867</v>
      </c>
      <c r="N376" s="4" t="s">
        <v>1868</v>
      </c>
      <c r="T376" s="4" t="s">
        <v>10835</v>
      </c>
      <c r="U376" s="4" t="s">
        <v>119</v>
      </c>
      <c r="V376" s="4" t="s">
        <v>120</v>
      </c>
      <c r="Y376" s="4" t="s">
        <v>1883</v>
      </c>
      <c r="Z376" s="4" t="s">
        <v>1884</v>
      </c>
      <c r="AC376" s="4">
        <v>77</v>
      </c>
      <c r="AD376" s="4" t="s">
        <v>358</v>
      </c>
      <c r="AE376" s="4" t="s">
        <v>359</v>
      </c>
    </row>
    <row r="377" spans="1:72" ht="13.5" customHeight="1">
      <c r="A377" s="6" t="str">
        <f>HYPERLINK("http://kyu.snu.ac.kr/sdhj/index.jsp?type=hj/GK14618_00IM0001_013a.jpg","1789_해북촌_013a")</f>
        <v>1789_해북촌_013a</v>
      </c>
      <c r="B377" s="4">
        <v>1789</v>
      </c>
      <c r="C377" s="4" t="s">
        <v>10833</v>
      </c>
      <c r="D377" s="4" t="s">
        <v>10834</v>
      </c>
      <c r="E377" s="4">
        <v>376</v>
      </c>
      <c r="F377" s="4">
        <v>3</v>
      </c>
      <c r="G377" s="4" t="s">
        <v>1352</v>
      </c>
      <c r="H377" s="4" t="s">
        <v>1353</v>
      </c>
      <c r="I377" s="4">
        <v>3</v>
      </c>
      <c r="L377" s="4">
        <v>2</v>
      </c>
      <c r="M377" s="4" t="s">
        <v>1867</v>
      </c>
      <c r="N377" s="4" t="s">
        <v>1868</v>
      </c>
      <c r="T377" s="4" t="s">
        <v>10835</v>
      </c>
      <c r="U377" s="4" t="s">
        <v>119</v>
      </c>
      <c r="V377" s="4" t="s">
        <v>120</v>
      </c>
      <c r="Y377" s="4" t="s">
        <v>1885</v>
      </c>
      <c r="Z377" s="4" t="s">
        <v>10836</v>
      </c>
      <c r="AC377" s="4">
        <v>48</v>
      </c>
      <c r="AD377" s="4" t="s">
        <v>325</v>
      </c>
      <c r="AE377" s="4" t="s">
        <v>326</v>
      </c>
      <c r="AT377" s="4" t="s">
        <v>1886</v>
      </c>
      <c r="AU377" s="4" t="s">
        <v>1887</v>
      </c>
      <c r="BF377" s="4" t="s">
        <v>10837</v>
      </c>
    </row>
    <row r="378" spans="1:72" ht="13.5" customHeight="1">
      <c r="A378" s="6" t="str">
        <f>HYPERLINK("http://kyu.snu.ac.kr/sdhj/index.jsp?type=hj/GK14618_00IM0001_013a.jpg","1789_해북촌_013a")</f>
        <v>1789_해북촌_013a</v>
      </c>
      <c r="B378" s="4">
        <v>1789</v>
      </c>
      <c r="C378" s="4" t="s">
        <v>10833</v>
      </c>
      <c r="D378" s="4" t="s">
        <v>10834</v>
      </c>
      <c r="E378" s="4">
        <v>377</v>
      </c>
      <c r="F378" s="4">
        <v>3</v>
      </c>
      <c r="G378" s="4" t="s">
        <v>1352</v>
      </c>
      <c r="H378" s="4" t="s">
        <v>1353</v>
      </c>
      <c r="I378" s="4">
        <v>3</v>
      </c>
      <c r="L378" s="4">
        <v>2</v>
      </c>
      <c r="M378" s="4" t="s">
        <v>1867</v>
      </c>
      <c r="N378" s="4" t="s">
        <v>1868</v>
      </c>
      <c r="T378" s="4" t="s">
        <v>10835</v>
      </c>
      <c r="U378" s="4" t="s">
        <v>119</v>
      </c>
      <c r="V378" s="4" t="s">
        <v>120</v>
      </c>
      <c r="Y378" s="4" t="s">
        <v>1888</v>
      </c>
      <c r="Z378" s="4" t="s">
        <v>1889</v>
      </c>
      <c r="AC378" s="4">
        <v>60</v>
      </c>
      <c r="AD378" s="4" t="s">
        <v>736</v>
      </c>
      <c r="AE378" s="4" t="s">
        <v>737</v>
      </c>
    </row>
    <row r="379" spans="1:72" ht="13.5" customHeight="1">
      <c r="A379" s="6" t="str">
        <f>HYPERLINK("http://kyu.snu.ac.kr/sdhj/index.jsp?type=hj/GK14618_00IM0001_013a.jpg","1789_해북촌_013a")</f>
        <v>1789_해북촌_013a</v>
      </c>
      <c r="B379" s="4">
        <v>1789</v>
      </c>
      <c r="C379" s="4" t="s">
        <v>10833</v>
      </c>
      <c r="D379" s="4" t="s">
        <v>10834</v>
      </c>
      <c r="E379" s="4">
        <v>378</v>
      </c>
      <c r="F379" s="4">
        <v>3</v>
      </c>
      <c r="G379" s="4" t="s">
        <v>1352</v>
      </c>
      <c r="H379" s="4" t="s">
        <v>1353</v>
      </c>
      <c r="I379" s="4">
        <v>3</v>
      </c>
      <c r="L379" s="4">
        <v>3</v>
      </c>
      <c r="M379" s="4" t="s">
        <v>1890</v>
      </c>
      <c r="N379" s="4" t="s">
        <v>1891</v>
      </c>
      <c r="Q379" s="4" t="s">
        <v>1892</v>
      </c>
      <c r="R379" s="4" t="s">
        <v>1893</v>
      </c>
      <c r="T379" s="4" t="s">
        <v>10838</v>
      </c>
      <c r="W379" s="4" t="s">
        <v>10839</v>
      </c>
      <c r="X379" s="4" t="s">
        <v>10840</v>
      </c>
      <c r="Y379" s="4" t="s">
        <v>1894</v>
      </c>
      <c r="Z379" s="4" t="s">
        <v>1895</v>
      </c>
      <c r="AC379" s="4">
        <v>48</v>
      </c>
      <c r="AD379" s="4" t="s">
        <v>325</v>
      </c>
      <c r="AE379" s="4" t="s">
        <v>326</v>
      </c>
      <c r="AJ379" s="4" t="s">
        <v>33</v>
      </c>
      <c r="AK379" s="4" t="s">
        <v>34</v>
      </c>
      <c r="AL379" s="4" t="s">
        <v>156</v>
      </c>
      <c r="AM379" s="4" t="s">
        <v>157</v>
      </c>
      <c r="AT379" s="4" t="s">
        <v>88</v>
      </c>
      <c r="AU379" s="4" t="s">
        <v>89</v>
      </c>
      <c r="AV379" s="4" t="s">
        <v>1896</v>
      </c>
      <c r="AW379" s="4" t="s">
        <v>1897</v>
      </c>
      <c r="BG379" s="4" t="s">
        <v>82</v>
      </c>
      <c r="BH379" s="4" t="s">
        <v>83</v>
      </c>
      <c r="BI379" s="4" t="s">
        <v>1711</v>
      </c>
      <c r="BJ379" s="4" t="s">
        <v>1712</v>
      </c>
      <c r="BK379" s="4" t="s">
        <v>82</v>
      </c>
      <c r="BL379" s="4" t="s">
        <v>83</v>
      </c>
      <c r="BM379" s="4" t="s">
        <v>1365</v>
      </c>
      <c r="BN379" s="4" t="s">
        <v>1366</v>
      </c>
      <c r="BO379" s="4" t="s">
        <v>1898</v>
      </c>
      <c r="BP379" s="4" t="s">
        <v>1899</v>
      </c>
      <c r="BQ379" s="4" t="s">
        <v>1900</v>
      </c>
      <c r="BR379" s="4" t="s">
        <v>10841</v>
      </c>
      <c r="BS379" s="4" t="s">
        <v>832</v>
      </c>
      <c r="BT379" s="4" t="s">
        <v>833</v>
      </c>
    </row>
    <row r="380" spans="1:72" ht="13.5" customHeight="1">
      <c r="A380" s="6" t="str">
        <f>HYPERLINK("http://kyu.snu.ac.kr/sdhj/index.jsp?type=hj/GK14618_00IM0001_013a.jpg","1789_해북촌_013a")</f>
        <v>1789_해북촌_013a</v>
      </c>
      <c r="B380" s="4">
        <v>1789</v>
      </c>
      <c r="C380" s="4" t="s">
        <v>10842</v>
      </c>
      <c r="D380" s="4" t="s">
        <v>10843</v>
      </c>
      <c r="E380" s="4">
        <v>379</v>
      </c>
      <c r="F380" s="4">
        <v>3</v>
      </c>
      <c r="G380" s="4" t="s">
        <v>1352</v>
      </c>
      <c r="H380" s="4" t="s">
        <v>1353</v>
      </c>
      <c r="I380" s="4">
        <v>3</v>
      </c>
      <c r="L380" s="4">
        <v>3</v>
      </c>
      <c r="M380" s="4" t="s">
        <v>1890</v>
      </c>
      <c r="N380" s="4" t="s">
        <v>1891</v>
      </c>
      <c r="S380" s="4" t="s">
        <v>98</v>
      </c>
      <c r="T380" s="4" t="s">
        <v>99</v>
      </c>
      <c r="W380" s="4" t="s">
        <v>76</v>
      </c>
      <c r="X380" s="4" t="s">
        <v>10844</v>
      </c>
      <c r="Y380" s="4" t="s">
        <v>102</v>
      </c>
      <c r="Z380" s="4" t="s">
        <v>103</v>
      </c>
      <c r="AC380" s="4">
        <v>48</v>
      </c>
      <c r="AD380" s="4" t="s">
        <v>325</v>
      </c>
      <c r="AE380" s="4" t="s">
        <v>326</v>
      </c>
      <c r="AJ380" s="4" t="s">
        <v>106</v>
      </c>
      <c r="AK380" s="4" t="s">
        <v>107</v>
      </c>
      <c r="AL380" s="4" t="s">
        <v>1901</v>
      </c>
      <c r="AM380" s="4" t="s">
        <v>1902</v>
      </c>
      <c r="AT380" s="4" t="s">
        <v>82</v>
      </c>
      <c r="AU380" s="4" t="s">
        <v>83</v>
      </c>
      <c r="AV380" s="4" t="s">
        <v>1903</v>
      </c>
      <c r="AW380" s="4" t="s">
        <v>1904</v>
      </c>
      <c r="BG380" s="4" t="s">
        <v>88</v>
      </c>
      <c r="BH380" s="4" t="s">
        <v>89</v>
      </c>
      <c r="BI380" s="4" t="s">
        <v>1905</v>
      </c>
      <c r="BJ380" s="4" t="s">
        <v>1906</v>
      </c>
      <c r="BK380" s="4" t="s">
        <v>88</v>
      </c>
      <c r="BL380" s="4" t="s">
        <v>89</v>
      </c>
      <c r="BM380" s="4" t="s">
        <v>1907</v>
      </c>
      <c r="BN380" s="4" t="s">
        <v>1908</v>
      </c>
      <c r="BO380" s="4" t="s">
        <v>88</v>
      </c>
      <c r="BP380" s="4" t="s">
        <v>89</v>
      </c>
      <c r="BQ380" s="4" t="s">
        <v>1909</v>
      </c>
      <c r="BR380" s="4" t="s">
        <v>10845</v>
      </c>
      <c r="BS380" s="4" t="s">
        <v>601</v>
      </c>
      <c r="BT380" s="4" t="s">
        <v>602</v>
      </c>
    </row>
    <row r="381" spans="1:72" ht="13.5" customHeight="1">
      <c r="A381" s="6" t="str">
        <f>HYPERLINK("http://kyu.snu.ac.kr/sdhj/index.jsp?type=hj/GK14618_00IM0001_013a.jpg","1789_해북촌_013a")</f>
        <v>1789_해북촌_013a</v>
      </c>
      <c r="B381" s="4">
        <v>1789</v>
      </c>
      <c r="C381" s="4" t="s">
        <v>10846</v>
      </c>
      <c r="D381" s="4" t="s">
        <v>10847</v>
      </c>
      <c r="E381" s="4">
        <v>380</v>
      </c>
      <c r="F381" s="4">
        <v>3</v>
      </c>
      <c r="G381" s="4" t="s">
        <v>1352</v>
      </c>
      <c r="H381" s="4" t="s">
        <v>1353</v>
      </c>
      <c r="I381" s="4">
        <v>3</v>
      </c>
      <c r="L381" s="4">
        <v>3</v>
      </c>
      <c r="M381" s="4" t="s">
        <v>1890</v>
      </c>
      <c r="N381" s="4" t="s">
        <v>1891</v>
      </c>
      <c r="S381" s="4" t="s">
        <v>1910</v>
      </c>
      <c r="T381" s="4" t="s">
        <v>1911</v>
      </c>
      <c r="Y381" s="4" t="s">
        <v>1912</v>
      </c>
      <c r="Z381" s="4" t="s">
        <v>1913</v>
      </c>
      <c r="AC381" s="4">
        <v>28</v>
      </c>
      <c r="AD381" s="4" t="s">
        <v>177</v>
      </c>
      <c r="AE381" s="4" t="s">
        <v>178</v>
      </c>
      <c r="AF381" s="4" t="s">
        <v>162</v>
      </c>
      <c r="AG381" s="4" t="s">
        <v>163</v>
      </c>
    </row>
    <row r="382" spans="1:72" ht="13.5" customHeight="1">
      <c r="A382" s="6" t="str">
        <f>HYPERLINK("http://kyu.snu.ac.kr/sdhj/index.jsp?type=hj/GK14618_00IM0001_013a.jpg","1789_해북촌_013a")</f>
        <v>1789_해북촌_013a</v>
      </c>
      <c r="B382" s="4">
        <v>1789</v>
      </c>
      <c r="C382" s="4" t="s">
        <v>10848</v>
      </c>
      <c r="D382" s="4" t="s">
        <v>10849</v>
      </c>
      <c r="E382" s="4">
        <v>381</v>
      </c>
      <c r="F382" s="4">
        <v>3</v>
      </c>
      <c r="G382" s="4" t="s">
        <v>1352</v>
      </c>
      <c r="H382" s="4" t="s">
        <v>1353</v>
      </c>
      <c r="I382" s="4">
        <v>3</v>
      </c>
      <c r="L382" s="4">
        <v>3</v>
      </c>
      <c r="M382" s="4" t="s">
        <v>1890</v>
      </c>
      <c r="N382" s="4" t="s">
        <v>1891</v>
      </c>
      <c r="T382" s="4" t="s">
        <v>10850</v>
      </c>
      <c r="U382" s="4" t="s">
        <v>119</v>
      </c>
      <c r="V382" s="4" t="s">
        <v>120</v>
      </c>
      <c r="Y382" s="4" t="s">
        <v>1914</v>
      </c>
      <c r="Z382" s="4" t="s">
        <v>1915</v>
      </c>
      <c r="AC382" s="4">
        <v>19</v>
      </c>
      <c r="AD382" s="4" t="s">
        <v>185</v>
      </c>
      <c r="AE382" s="4" t="s">
        <v>186</v>
      </c>
    </row>
    <row r="383" spans="1:72" ht="13.5" customHeight="1">
      <c r="A383" s="6" t="str">
        <f>HYPERLINK("http://kyu.snu.ac.kr/sdhj/index.jsp?type=hj/GK14618_00IM0001_013a.jpg","1789_해북촌_013a")</f>
        <v>1789_해북촌_013a</v>
      </c>
      <c r="B383" s="4">
        <v>1789</v>
      </c>
      <c r="C383" s="4" t="s">
        <v>10848</v>
      </c>
      <c r="D383" s="4" t="s">
        <v>10849</v>
      </c>
      <c r="E383" s="4">
        <v>382</v>
      </c>
      <c r="F383" s="4">
        <v>3</v>
      </c>
      <c r="G383" s="4" t="s">
        <v>1352</v>
      </c>
      <c r="H383" s="4" t="s">
        <v>1353</v>
      </c>
      <c r="I383" s="4">
        <v>3</v>
      </c>
      <c r="L383" s="4">
        <v>3</v>
      </c>
      <c r="M383" s="4" t="s">
        <v>1890</v>
      </c>
      <c r="N383" s="4" t="s">
        <v>1891</v>
      </c>
      <c r="T383" s="4" t="s">
        <v>10850</v>
      </c>
      <c r="U383" s="4" t="s">
        <v>119</v>
      </c>
      <c r="V383" s="4" t="s">
        <v>120</v>
      </c>
      <c r="Y383" s="4" t="s">
        <v>1506</v>
      </c>
      <c r="Z383" s="4" t="s">
        <v>1507</v>
      </c>
      <c r="AC383" s="4">
        <v>21</v>
      </c>
      <c r="AD383" s="4" t="s">
        <v>238</v>
      </c>
      <c r="AE383" s="4" t="s">
        <v>239</v>
      </c>
    </row>
    <row r="384" spans="1:72" ht="13.5" customHeight="1">
      <c r="A384" s="6" t="str">
        <f>HYPERLINK("http://kyu.snu.ac.kr/sdhj/index.jsp?type=hj/GK14618_00IM0001_013a.jpg","1789_해북촌_013a")</f>
        <v>1789_해북촌_013a</v>
      </c>
      <c r="B384" s="4">
        <v>1789</v>
      </c>
      <c r="C384" s="4" t="s">
        <v>10848</v>
      </c>
      <c r="D384" s="4" t="s">
        <v>10849</v>
      </c>
      <c r="E384" s="4">
        <v>383</v>
      </c>
      <c r="F384" s="4">
        <v>3</v>
      </c>
      <c r="G384" s="4" t="s">
        <v>1352</v>
      </c>
      <c r="H384" s="4" t="s">
        <v>1353</v>
      </c>
      <c r="I384" s="4">
        <v>3</v>
      </c>
      <c r="L384" s="4">
        <v>3</v>
      </c>
      <c r="M384" s="4" t="s">
        <v>1890</v>
      </c>
      <c r="N384" s="4" t="s">
        <v>1891</v>
      </c>
      <c r="T384" s="4" t="s">
        <v>10850</v>
      </c>
      <c r="U384" s="4" t="s">
        <v>119</v>
      </c>
      <c r="V384" s="4" t="s">
        <v>120</v>
      </c>
      <c r="Y384" s="4" t="s">
        <v>1916</v>
      </c>
      <c r="Z384" s="4" t="s">
        <v>1917</v>
      </c>
      <c r="AC384" s="4">
        <v>18</v>
      </c>
      <c r="AD384" s="4" t="s">
        <v>350</v>
      </c>
      <c r="AE384" s="4" t="s">
        <v>351</v>
      </c>
    </row>
    <row r="385" spans="1:72" ht="13.5" customHeight="1">
      <c r="A385" s="6" t="str">
        <f>HYPERLINK("http://kyu.snu.ac.kr/sdhj/index.jsp?type=hj/GK14618_00IM0001_013a.jpg","1789_해북촌_013a")</f>
        <v>1789_해북촌_013a</v>
      </c>
      <c r="B385" s="4">
        <v>1789</v>
      </c>
      <c r="C385" s="4" t="s">
        <v>10848</v>
      </c>
      <c r="D385" s="4" t="s">
        <v>10849</v>
      </c>
      <c r="E385" s="4">
        <v>384</v>
      </c>
      <c r="F385" s="4">
        <v>3</v>
      </c>
      <c r="G385" s="4" t="s">
        <v>1352</v>
      </c>
      <c r="H385" s="4" t="s">
        <v>1353</v>
      </c>
      <c r="I385" s="4">
        <v>3</v>
      </c>
      <c r="L385" s="4">
        <v>4</v>
      </c>
      <c r="M385" s="4" t="s">
        <v>1918</v>
      </c>
      <c r="N385" s="4" t="s">
        <v>1919</v>
      </c>
      <c r="T385" s="4" t="s">
        <v>10851</v>
      </c>
      <c r="U385" s="4" t="s">
        <v>74</v>
      </c>
      <c r="V385" s="4" t="s">
        <v>75</v>
      </c>
      <c r="W385" s="4" t="s">
        <v>408</v>
      </c>
      <c r="X385" s="4" t="s">
        <v>10852</v>
      </c>
      <c r="Y385" s="4" t="s">
        <v>1920</v>
      </c>
      <c r="Z385" s="4" t="s">
        <v>1921</v>
      </c>
      <c r="AC385" s="4">
        <v>53</v>
      </c>
      <c r="AD385" s="4" t="s">
        <v>948</v>
      </c>
      <c r="AE385" s="4" t="s">
        <v>949</v>
      </c>
      <c r="AJ385" s="4" t="s">
        <v>33</v>
      </c>
      <c r="AK385" s="4" t="s">
        <v>34</v>
      </c>
      <c r="AL385" s="4" t="s">
        <v>880</v>
      </c>
      <c r="AM385" s="4" t="s">
        <v>881</v>
      </c>
      <c r="AT385" s="4" t="s">
        <v>82</v>
      </c>
      <c r="AU385" s="4" t="s">
        <v>83</v>
      </c>
      <c r="AV385" s="4" t="s">
        <v>1922</v>
      </c>
      <c r="AW385" s="4" t="s">
        <v>1923</v>
      </c>
      <c r="BG385" s="4" t="s">
        <v>82</v>
      </c>
      <c r="BH385" s="4" t="s">
        <v>83</v>
      </c>
      <c r="BI385" s="4" t="s">
        <v>1924</v>
      </c>
      <c r="BJ385" s="4" t="s">
        <v>1884</v>
      </c>
      <c r="BK385" s="4" t="s">
        <v>1820</v>
      </c>
      <c r="BL385" s="4" t="s">
        <v>1821</v>
      </c>
      <c r="BM385" s="4" t="s">
        <v>1925</v>
      </c>
      <c r="BN385" s="4" t="s">
        <v>262</v>
      </c>
      <c r="BO385" s="4" t="s">
        <v>82</v>
      </c>
      <c r="BP385" s="4" t="s">
        <v>83</v>
      </c>
      <c r="BQ385" s="4" t="s">
        <v>1926</v>
      </c>
      <c r="BR385" s="4" t="s">
        <v>10853</v>
      </c>
      <c r="BS385" s="4" t="s">
        <v>94</v>
      </c>
      <c r="BT385" s="4" t="s">
        <v>95</v>
      </c>
    </row>
    <row r="386" spans="1:72" ht="13.5" customHeight="1">
      <c r="A386" s="6" t="str">
        <f>HYPERLINK("http://kyu.snu.ac.kr/sdhj/index.jsp?type=hj/GK14618_00IM0001_013a.jpg","1789_해북촌_013a")</f>
        <v>1789_해북촌_013a</v>
      </c>
      <c r="B386" s="4">
        <v>1789</v>
      </c>
      <c r="C386" s="4" t="s">
        <v>10854</v>
      </c>
      <c r="D386" s="4" t="s">
        <v>10855</v>
      </c>
      <c r="E386" s="4">
        <v>385</v>
      </c>
      <c r="F386" s="4">
        <v>3</v>
      </c>
      <c r="G386" s="4" t="s">
        <v>1352</v>
      </c>
      <c r="H386" s="4" t="s">
        <v>1353</v>
      </c>
      <c r="I386" s="4">
        <v>3</v>
      </c>
      <c r="L386" s="4">
        <v>4</v>
      </c>
      <c r="M386" s="4" t="s">
        <v>1918</v>
      </c>
      <c r="N386" s="4" t="s">
        <v>1919</v>
      </c>
      <c r="S386" s="4" t="s">
        <v>98</v>
      </c>
      <c r="T386" s="4" t="s">
        <v>99</v>
      </c>
      <c r="W386" s="4" t="s">
        <v>938</v>
      </c>
      <c r="X386" s="4" t="s">
        <v>939</v>
      </c>
      <c r="Y386" s="4" t="s">
        <v>102</v>
      </c>
      <c r="Z386" s="4" t="s">
        <v>103</v>
      </c>
      <c r="AC386" s="4">
        <v>46</v>
      </c>
      <c r="AD386" s="4" t="s">
        <v>221</v>
      </c>
      <c r="AE386" s="4" t="s">
        <v>222</v>
      </c>
      <c r="AJ386" s="4" t="s">
        <v>106</v>
      </c>
      <c r="AK386" s="4" t="s">
        <v>107</v>
      </c>
      <c r="AL386" s="4" t="s">
        <v>1261</v>
      </c>
      <c r="AM386" s="4" t="s">
        <v>1262</v>
      </c>
      <c r="AT386" s="4" t="s">
        <v>74</v>
      </c>
      <c r="AU386" s="4" t="s">
        <v>75</v>
      </c>
      <c r="AV386" s="4" t="s">
        <v>1927</v>
      </c>
      <c r="AW386" s="4" t="s">
        <v>1928</v>
      </c>
      <c r="BG386" s="4" t="s">
        <v>1929</v>
      </c>
      <c r="BH386" s="4" t="s">
        <v>10856</v>
      </c>
      <c r="BI386" s="4" t="s">
        <v>1930</v>
      </c>
      <c r="BJ386" s="4" t="s">
        <v>1931</v>
      </c>
      <c r="BK386" s="4" t="s">
        <v>82</v>
      </c>
      <c r="BL386" s="4" t="s">
        <v>83</v>
      </c>
      <c r="BM386" s="4" t="s">
        <v>10145</v>
      </c>
      <c r="BN386" s="4" t="s">
        <v>1932</v>
      </c>
      <c r="BO386" s="4" t="s">
        <v>82</v>
      </c>
      <c r="BP386" s="4" t="s">
        <v>83</v>
      </c>
      <c r="BQ386" s="4" t="s">
        <v>1933</v>
      </c>
      <c r="BR386" s="4" t="s">
        <v>1934</v>
      </c>
      <c r="BS386" s="4" t="s">
        <v>1935</v>
      </c>
      <c r="BT386" s="4" t="s">
        <v>1936</v>
      </c>
    </row>
    <row r="387" spans="1:72" ht="13.5" customHeight="1">
      <c r="A387" s="6" t="str">
        <f>HYPERLINK("http://kyu.snu.ac.kr/sdhj/index.jsp?type=hj/GK14618_00IM0001_013a.jpg","1789_해북촌_013a")</f>
        <v>1789_해북촌_013a</v>
      </c>
      <c r="B387" s="4">
        <v>1789</v>
      </c>
      <c r="C387" s="4" t="s">
        <v>10857</v>
      </c>
      <c r="D387" s="4" t="s">
        <v>10858</v>
      </c>
      <c r="E387" s="4">
        <v>386</v>
      </c>
      <c r="F387" s="4">
        <v>3</v>
      </c>
      <c r="G387" s="4" t="s">
        <v>1352</v>
      </c>
      <c r="H387" s="4" t="s">
        <v>1353</v>
      </c>
      <c r="I387" s="4">
        <v>3</v>
      </c>
      <c r="L387" s="4">
        <v>4</v>
      </c>
      <c r="M387" s="4" t="s">
        <v>1918</v>
      </c>
      <c r="N387" s="4" t="s">
        <v>1919</v>
      </c>
      <c r="S387" s="4" t="s">
        <v>234</v>
      </c>
      <c r="T387" s="4" t="s">
        <v>235</v>
      </c>
      <c r="Y387" s="4" t="s">
        <v>10859</v>
      </c>
      <c r="Z387" s="4" t="s">
        <v>1937</v>
      </c>
      <c r="AF387" s="4" t="s">
        <v>123</v>
      </c>
      <c r="AG387" s="4" t="s">
        <v>124</v>
      </c>
    </row>
    <row r="388" spans="1:72" ht="13.5" customHeight="1">
      <c r="A388" s="6" t="str">
        <f>HYPERLINK("http://kyu.snu.ac.kr/sdhj/index.jsp?type=hj/GK14618_00IM0001_013a.jpg","1789_해북촌_013a")</f>
        <v>1789_해북촌_013a</v>
      </c>
      <c r="B388" s="4">
        <v>1789</v>
      </c>
      <c r="C388" s="4" t="s">
        <v>10555</v>
      </c>
      <c r="D388" s="4" t="s">
        <v>10556</v>
      </c>
      <c r="E388" s="4">
        <v>387</v>
      </c>
      <c r="F388" s="4">
        <v>3</v>
      </c>
      <c r="G388" s="4" t="s">
        <v>1352</v>
      </c>
      <c r="H388" s="4" t="s">
        <v>1353</v>
      </c>
      <c r="I388" s="4">
        <v>3</v>
      </c>
      <c r="L388" s="4">
        <v>4</v>
      </c>
      <c r="M388" s="4" t="s">
        <v>1918</v>
      </c>
      <c r="N388" s="4" t="s">
        <v>1919</v>
      </c>
      <c r="T388" s="4" t="s">
        <v>10860</v>
      </c>
      <c r="U388" s="4" t="s">
        <v>119</v>
      </c>
      <c r="V388" s="4" t="s">
        <v>120</v>
      </c>
      <c r="Y388" s="4" t="s">
        <v>1938</v>
      </c>
      <c r="Z388" s="4" t="s">
        <v>1939</v>
      </c>
      <c r="AC388" s="4">
        <v>46</v>
      </c>
      <c r="AD388" s="4" t="s">
        <v>221</v>
      </c>
      <c r="AE388" s="4" t="s">
        <v>222</v>
      </c>
    </row>
    <row r="389" spans="1:72" ht="13.5" customHeight="1">
      <c r="A389" s="6" t="str">
        <f>HYPERLINK("http://kyu.snu.ac.kr/sdhj/index.jsp?type=hj/GK14618_00IM0001_013a.jpg","1789_해북촌_013a")</f>
        <v>1789_해북촌_013a</v>
      </c>
      <c r="B389" s="4">
        <v>1789</v>
      </c>
      <c r="C389" s="4" t="s">
        <v>10555</v>
      </c>
      <c r="D389" s="4" t="s">
        <v>10556</v>
      </c>
      <c r="E389" s="4">
        <v>388</v>
      </c>
      <c r="F389" s="4">
        <v>3</v>
      </c>
      <c r="G389" s="4" t="s">
        <v>1352</v>
      </c>
      <c r="H389" s="4" t="s">
        <v>1353</v>
      </c>
      <c r="I389" s="4">
        <v>3</v>
      </c>
      <c r="L389" s="4">
        <v>4</v>
      </c>
      <c r="M389" s="4" t="s">
        <v>1918</v>
      </c>
      <c r="N389" s="4" t="s">
        <v>1919</v>
      </c>
      <c r="T389" s="4" t="s">
        <v>10860</v>
      </c>
      <c r="U389" s="4" t="s">
        <v>119</v>
      </c>
      <c r="V389" s="4" t="s">
        <v>120</v>
      </c>
      <c r="Y389" s="4" t="s">
        <v>1940</v>
      </c>
      <c r="Z389" s="4" t="s">
        <v>1941</v>
      </c>
      <c r="AC389" s="4">
        <v>15</v>
      </c>
      <c r="AD389" s="4" t="s">
        <v>79</v>
      </c>
      <c r="AE389" s="4" t="s">
        <v>80</v>
      </c>
      <c r="AF389" s="4" t="s">
        <v>162</v>
      </c>
      <c r="AG389" s="4" t="s">
        <v>163</v>
      </c>
    </row>
    <row r="390" spans="1:72" ht="13.5" customHeight="1">
      <c r="A390" s="6" t="str">
        <f>HYPERLINK("http://kyu.snu.ac.kr/sdhj/index.jsp?type=hj/GK14618_00IM0001_013a.jpg","1789_해북촌_013a")</f>
        <v>1789_해북촌_013a</v>
      </c>
      <c r="B390" s="4">
        <v>1789</v>
      </c>
      <c r="C390" s="4" t="s">
        <v>10555</v>
      </c>
      <c r="D390" s="4" t="s">
        <v>10556</v>
      </c>
      <c r="E390" s="4">
        <v>389</v>
      </c>
      <c r="F390" s="4">
        <v>3</v>
      </c>
      <c r="G390" s="4" t="s">
        <v>1352</v>
      </c>
      <c r="H390" s="4" t="s">
        <v>1353</v>
      </c>
      <c r="I390" s="4">
        <v>3</v>
      </c>
      <c r="L390" s="4">
        <v>5</v>
      </c>
      <c r="M390" s="4" t="s">
        <v>1942</v>
      </c>
      <c r="N390" s="4" t="s">
        <v>1943</v>
      </c>
      <c r="T390" s="4" t="s">
        <v>10861</v>
      </c>
      <c r="U390" s="4" t="s">
        <v>74</v>
      </c>
      <c r="V390" s="4" t="s">
        <v>75</v>
      </c>
      <c r="W390" s="4" t="s">
        <v>1358</v>
      </c>
      <c r="X390" s="4" t="s">
        <v>1359</v>
      </c>
      <c r="Y390" s="4" t="s">
        <v>1944</v>
      </c>
      <c r="Z390" s="4" t="s">
        <v>1945</v>
      </c>
      <c r="AC390" s="4">
        <v>27</v>
      </c>
      <c r="AJ390" s="4" t="s">
        <v>33</v>
      </c>
      <c r="AK390" s="4" t="s">
        <v>34</v>
      </c>
      <c r="AL390" s="4" t="s">
        <v>156</v>
      </c>
      <c r="AM390" s="4" t="s">
        <v>157</v>
      </c>
      <c r="AT390" s="4" t="s">
        <v>82</v>
      </c>
      <c r="AU390" s="4" t="s">
        <v>83</v>
      </c>
      <c r="AV390" s="4" t="s">
        <v>1946</v>
      </c>
      <c r="AW390" s="4" t="s">
        <v>1947</v>
      </c>
      <c r="BG390" s="4" t="s">
        <v>82</v>
      </c>
      <c r="BH390" s="4" t="s">
        <v>83</v>
      </c>
      <c r="BI390" s="4" t="s">
        <v>1948</v>
      </c>
      <c r="BJ390" s="4" t="s">
        <v>1949</v>
      </c>
      <c r="BK390" s="4" t="s">
        <v>82</v>
      </c>
      <c r="BL390" s="4" t="s">
        <v>83</v>
      </c>
      <c r="BM390" s="4" t="s">
        <v>1950</v>
      </c>
      <c r="BN390" s="4" t="s">
        <v>1951</v>
      </c>
      <c r="BO390" s="4" t="s">
        <v>82</v>
      </c>
      <c r="BP390" s="4" t="s">
        <v>83</v>
      </c>
      <c r="BQ390" s="4" t="s">
        <v>1952</v>
      </c>
      <c r="BR390" s="4" t="s">
        <v>1953</v>
      </c>
      <c r="BS390" s="4" t="s">
        <v>1251</v>
      </c>
      <c r="BT390" s="4" t="s">
        <v>1252</v>
      </c>
    </row>
    <row r="391" spans="1:72" ht="13.5" customHeight="1">
      <c r="A391" s="6" t="str">
        <f>HYPERLINK("http://kyu.snu.ac.kr/sdhj/index.jsp?type=hj/GK14618_00IM0001_013a.jpg","1789_해북촌_013a")</f>
        <v>1789_해북촌_013a</v>
      </c>
      <c r="B391" s="4">
        <v>1789</v>
      </c>
      <c r="C391" s="4" t="s">
        <v>10682</v>
      </c>
      <c r="D391" s="4" t="s">
        <v>10683</v>
      </c>
      <c r="E391" s="4">
        <v>390</v>
      </c>
      <c r="F391" s="4">
        <v>3</v>
      </c>
      <c r="G391" s="4" t="s">
        <v>1352</v>
      </c>
      <c r="H391" s="4" t="s">
        <v>1353</v>
      </c>
      <c r="I391" s="4">
        <v>3</v>
      </c>
      <c r="L391" s="4">
        <v>5</v>
      </c>
      <c r="M391" s="4" t="s">
        <v>1942</v>
      </c>
      <c r="N391" s="4" t="s">
        <v>1943</v>
      </c>
      <c r="S391" s="4" t="s">
        <v>1725</v>
      </c>
      <c r="T391" s="4" t="s">
        <v>1726</v>
      </c>
      <c r="W391" s="4" t="s">
        <v>597</v>
      </c>
      <c r="X391" s="4" t="s">
        <v>598</v>
      </c>
      <c r="Y391" s="4" t="s">
        <v>102</v>
      </c>
      <c r="Z391" s="4" t="s">
        <v>103</v>
      </c>
      <c r="AC391" s="4">
        <v>58</v>
      </c>
      <c r="AD391" s="4" t="s">
        <v>1312</v>
      </c>
      <c r="AE391" s="4" t="s">
        <v>1313</v>
      </c>
    </row>
    <row r="392" spans="1:72" ht="13.5" customHeight="1">
      <c r="A392" s="6" t="str">
        <f>HYPERLINK("http://kyu.snu.ac.kr/sdhj/index.jsp?type=hj/GK14618_00IM0001_013a.jpg","1789_해북촌_013a")</f>
        <v>1789_해북촌_013a</v>
      </c>
      <c r="B392" s="4">
        <v>1789</v>
      </c>
      <c r="C392" s="4" t="s">
        <v>10862</v>
      </c>
      <c r="D392" s="4" t="s">
        <v>10260</v>
      </c>
      <c r="E392" s="4">
        <v>391</v>
      </c>
      <c r="F392" s="4">
        <v>3</v>
      </c>
      <c r="G392" s="4" t="s">
        <v>1352</v>
      </c>
      <c r="H392" s="4" t="s">
        <v>1353</v>
      </c>
      <c r="I392" s="4">
        <v>3</v>
      </c>
      <c r="L392" s="4">
        <v>5</v>
      </c>
      <c r="M392" s="4" t="s">
        <v>1942</v>
      </c>
      <c r="N392" s="4" t="s">
        <v>1943</v>
      </c>
      <c r="S392" s="4" t="s">
        <v>98</v>
      </c>
      <c r="T392" s="4" t="s">
        <v>99</v>
      </c>
      <c r="W392" s="4" t="s">
        <v>76</v>
      </c>
      <c r="X392" s="4" t="s">
        <v>10863</v>
      </c>
      <c r="Y392" s="4" t="s">
        <v>102</v>
      </c>
      <c r="Z392" s="4" t="s">
        <v>103</v>
      </c>
      <c r="AC392" s="4">
        <v>26</v>
      </c>
      <c r="AD392" s="4" t="s">
        <v>160</v>
      </c>
      <c r="AE392" s="4" t="s">
        <v>161</v>
      </c>
      <c r="AJ392" s="4" t="s">
        <v>106</v>
      </c>
      <c r="AK392" s="4" t="s">
        <v>107</v>
      </c>
      <c r="AL392" s="4" t="s">
        <v>1412</v>
      </c>
      <c r="AM392" s="4" t="s">
        <v>1413</v>
      </c>
      <c r="AT392" s="4" t="s">
        <v>82</v>
      </c>
      <c r="AU392" s="4" t="s">
        <v>83</v>
      </c>
      <c r="AV392" s="4" t="s">
        <v>1954</v>
      </c>
      <c r="AW392" s="4" t="s">
        <v>1955</v>
      </c>
      <c r="BG392" s="4" t="s">
        <v>82</v>
      </c>
      <c r="BH392" s="4" t="s">
        <v>83</v>
      </c>
      <c r="BI392" s="4" t="s">
        <v>1956</v>
      </c>
      <c r="BJ392" s="4" t="s">
        <v>1957</v>
      </c>
      <c r="BK392" s="4" t="s">
        <v>82</v>
      </c>
      <c r="BL392" s="4" t="s">
        <v>83</v>
      </c>
      <c r="BM392" s="4" t="s">
        <v>1958</v>
      </c>
      <c r="BN392" s="4" t="s">
        <v>1959</v>
      </c>
      <c r="BO392" s="4" t="s">
        <v>82</v>
      </c>
      <c r="BP392" s="4" t="s">
        <v>83</v>
      </c>
      <c r="BQ392" s="4" t="s">
        <v>1960</v>
      </c>
      <c r="BR392" s="4" t="s">
        <v>10864</v>
      </c>
      <c r="BS392" s="4" t="s">
        <v>1717</v>
      </c>
      <c r="BT392" s="4" t="s">
        <v>1298</v>
      </c>
    </row>
    <row r="393" spans="1:72" ht="13.5" customHeight="1">
      <c r="A393" s="6" t="str">
        <f>HYPERLINK("http://kyu.snu.ac.kr/sdhj/index.jsp?type=hj/GK14618_00IM0001_013a.jpg","1789_해북촌_013a")</f>
        <v>1789_해북촌_013a</v>
      </c>
      <c r="B393" s="4">
        <v>1789</v>
      </c>
      <c r="C393" s="4" t="s">
        <v>10865</v>
      </c>
      <c r="D393" s="4" t="s">
        <v>10866</v>
      </c>
      <c r="E393" s="4">
        <v>392</v>
      </c>
      <c r="F393" s="4">
        <v>3</v>
      </c>
      <c r="G393" s="4" t="s">
        <v>1352</v>
      </c>
      <c r="H393" s="4" t="s">
        <v>1353</v>
      </c>
      <c r="I393" s="4">
        <v>3</v>
      </c>
      <c r="L393" s="4">
        <v>5</v>
      </c>
      <c r="M393" s="4" t="s">
        <v>1942</v>
      </c>
      <c r="N393" s="4" t="s">
        <v>1943</v>
      </c>
      <c r="S393" s="4" t="s">
        <v>173</v>
      </c>
      <c r="T393" s="4" t="s">
        <v>174</v>
      </c>
      <c r="Y393" s="4" t="s">
        <v>1961</v>
      </c>
      <c r="Z393" s="4" t="s">
        <v>1962</v>
      </c>
      <c r="AC393" s="4">
        <v>19</v>
      </c>
      <c r="AD393" s="4" t="s">
        <v>313</v>
      </c>
      <c r="AE393" s="4" t="s">
        <v>314</v>
      </c>
    </row>
    <row r="394" spans="1:72" ht="13.5" customHeight="1">
      <c r="A394" s="6" t="str">
        <f>HYPERLINK("http://kyu.snu.ac.kr/sdhj/index.jsp?type=hj/GK14618_00IM0001_013a.jpg","1789_해북촌_013a")</f>
        <v>1789_해북촌_013a</v>
      </c>
      <c r="B394" s="4">
        <v>1789</v>
      </c>
      <c r="C394" s="4" t="s">
        <v>10862</v>
      </c>
      <c r="D394" s="4" t="s">
        <v>10260</v>
      </c>
      <c r="E394" s="4">
        <v>393</v>
      </c>
      <c r="F394" s="4">
        <v>3</v>
      </c>
      <c r="G394" s="4" t="s">
        <v>1352</v>
      </c>
      <c r="H394" s="4" t="s">
        <v>1353</v>
      </c>
      <c r="I394" s="4">
        <v>3</v>
      </c>
      <c r="L394" s="4">
        <v>5</v>
      </c>
      <c r="M394" s="4" t="s">
        <v>1942</v>
      </c>
      <c r="N394" s="4" t="s">
        <v>1943</v>
      </c>
      <c r="S394" s="4" t="s">
        <v>173</v>
      </c>
      <c r="T394" s="4" t="s">
        <v>174</v>
      </c>
      <c r="Y394" s="4" t="s">
        <v>1963</v>
      </c>
      <c r="Z394" s="4" t="s">
        <v>1964</v>
      </c>
      <c r="AC394" s="4">
        <v>11</v>
      </c>
      <c r="AD394" s="4" t="s">
        <v>104</v>
      </c>
      <c r="AE394" s="4" t="s">
        <v>105</v>
      </c>
      <c r="AF394" s="4" t="s">
        <v>162</v>
      </c>
      <c r="AG394" s="4" t="s">
        <v>163</v>
      </c>
    </row>
    <row r="395" spans="1:72" ht="13.5" customHeight="1">
      <c r="A395" s="6" t="str">
        <f>HYPERLINK("http://kyu.snu.ac.kr/sdhj/index.jsp?type=hj/GK14618_00IM0001_013a.jpg","1789_해북촌_013a")</f>
        <v>1789_해북촌_013a</v>
      </c>
      <c r="B395" s="4">
        <v>1789</v>
      </c>
      <c r="C395" s="4" t="s">
        <v>10862</v>
      </c>
      <c r="D395" s="4" t="s">
        <v>10260</v>
      </c>
      <c r="E395" s="4">
        <v>394</v>
      </c>
      <c r="F395" s="4">
        <v>3</v>
      </c>
      <c r="G395" s="4" t="s">
        <v>1352</v>
      </c>
      <c r="H395" s="4" t="s">
        <v>1353</v>
      </c>
      <c r="I395" s="4">
        <v>3</v>
      </c>
      <c r="L395" s="4">
        <v>5</v>
      </c>
      <c r="M395" s="4" t="s">
        <v>1942</v>
      </c>
      <c r="N395" s="4" t="s">
        <v>1943</v>
      </c>
      <c r="T395" s="4" t="s">
        <v>10867</v>
      </c>
      <c r="U395" s="4" t="s">
        <v>119</v>
      </c>
      <c r="V395" s="4" t="s">
        <v>120</v>
      </c>
      <c r="Y395" s="4" t="s">
        <v>1965</v>
      </c>
      <c r="Z395" s="4" t="s">
        <v>1966</v>
      </c>
      <c r="AC395" s="4">
        <v>44</v>
      </c>
      <c r="AD395" s="4" t="s">
        <v>948</v>
      </c>
      <c r="AE395" s="4" t="s">
        <v>949</v>
      </c>
    </row>
    <row r="396" spans="1:72" ht="13.5" customHeight="1">
      <c r="A396" s="6" t="str">
        <f>HYPERLINK("http://kyu.snu.ac.kr/sdhj/index.jsp?type=hj/GK14618_00IM0001_013a.jpg","1789_해북촌_013a")</f>
        <v>1789_해북촌_013a</v>
      </c>
      <c r="B396" s="4">
        <v>1789</v>
      </c>
      <c r="C396" s="4" t="s">
        <v>10862</v>
      </c>
      <c r="D396" s="4" t="s">
        <v>10260</v>
      </c>
      <c r="E396" s="4">
        <v>395</v>
      </c>
      <c r="F396" s="4">
        <v>3</v>
      </c>
      <c r="G396" s="4" t="s">
        <v>1352</v>
      </c>
      <c r="H396" s="4" t="s">
        <v>1353</v>
      </c>
      <c r="I396" s="4">
        <v>3</v>
      </c>
      <c r="L396" s="4">
        <v>5</v>
      </c>
      <c r="M396" s="4" t="s">
        <v>1942</v>
      </c>
      <c r="N396" s="4" t="s">
        <v>1943</v>
      </c>
      <c r="T396" s="4" t="s">
        <v>10867</v>
      </c>
      <c r="Y396" s="4" t="s">
        <v>1843</v>
      </c>
      <c r="Z396" s="4" t="s">
        <v>1844</v>
      </c>
      <c r="AC396" s="4">
        <v>51</v>
      </c>
      <c r="AD396" s="4" t="s">
        <v>1582</v>
      </c>
      <c r="AE396" s="4" t="s">
        <v>1583</v>
      </c>
    </row>
    <row r="397" spans="1:72" ht="13.5" customHeight="1">
      <c r="A397" s="6" t="str">
        <f>HYPERLINK("http://kyu.snu.ac.kr/sdhj/index.jsp?type=hj/GK14618_00IM0001_013a.jpg","1789_해북촌_013a")</f>
        <v>1789_해북촌_013a</v>
      </c>
      <c r="B397" s="4">
        <v>1789</v>
      </c>
      <c r="C397" s="4" t="s">
        <v>10862</v>
      </c>
      <c r="D397" s="4" t="s">
        <v>10260</v>
      </c>
      <c r="E397" s="4">
        <v>396</v>
      </c>
      <c r="F397" s="4">
        <v>3</v>
      </c>
      <c r="G397" s="4" t="s">
        <v>1352</v>
      </c>
      <c r="H397" s="4" t="s">
        <v>1353</v>
      </c>
      <c r="I397" s="4">
        <v>3</v>
      </c>
      <c r="L397" s="4">
        <v>5</v>
      </c>
      <c r="M397" s="4" t="s">
        <v>1942</v>
      </c>
      <c r="N397" s="4" t="s">
        <v>1943</v>
      </c>
      <c r="T397" s="4" t="s">
        <v>10867</v>
      </c>
      <c r="U397" s="4" t="s">
        <v>119</v>
      </c>
      <c r="V397" s="4" t="s">
        <v>120</v>
      </c>
      <c r="Y397" s="4" t="s">
        <v>1967</v>
      </c>
      <c r="Z397" s="4" t="s">
        <v>1968</v>
      </c>
      <c r="AF397" s="4" t="s">
        <v>123</v>
      </c>
      <c r="AG397" s="4" t="s">
        <v>124</v>
      </c>
    </row>
    <row r="398" spans="1:72" ht="13.5" customHeight="1">
      <c r="A398" s="6" t="str">
        <f>HYPERLINK("http://kyu.snu.ac.kr/sdhj/index.jsp?type=hj/GK14618_00IM0001_013b.jpg","1789_해북촌_013b")</f>
        <v>1789_해북촌_013b</v>
      </c>
      <c r="B398" s="4">
        <v>1789</v>
      </c>
      <c r="C398" s="4" t="s">
        <v>10862</v>
      </c>
      <c r="D398" s="4" t="s">
        <v>10260</v>
      </c>
      <c r="E398" s="4">
        <v>397</v>
      </c>
      <c r="F398" s="4">
        <v>3</v>
      </c>
      <c r="G398" s="4" t="s">
        <v>1352</v>
      </c>
      <c r="H398" s="4" t="s">
        <v>1353</v>
      </c>
      <c r="I398" s="4">
        <v>4</v>
      </c>
      <c r="J398" s="4" t="s">
        <v>1969</v>
      </c>
      <c r="K398" s="4" t="s">
        <v>1970</v>
      </c>
      <c r="L398" s="4">
        <v>1</v>
      </c>
      <c r="M398" s="4" t="s">
        <v>1971</v>
      </c>
      <c r="N398" s="4" t="s">
        <v>1972</v>
      </c>
      <c r="T398" s="4" t="s">
        <v>10692</v>
      </c>
      <c r="U398" s="4" t="s">
        <v>74</v>
      </c>
      <c r="V398" s="4" t="s">
        <v>75</v>
      </c>
      <c r="W398" s="4" t="s">
        <v>1358</v>
      </c>
      <c r="X398" s="4" t="s">
        <v>1359</v>
      </c>
      <c r="Y398" s="4" t="s">
        <v>1973</v>
      </c>
      <c r="Z398" s="4" t="s">
        <v>1974</v>
      </c>
      <c r="AC398" s="4">
        <v>41</v>
      </c>
      <c r="AD398" s="4" t="s">
        <v>1464</v>
      </c>
      <c r="AE398" s="4" t="s">
        <v>1465</v>
      </c>
      <c r="AJ398" s="4" t="s">
        <v>33</v>
      </c>
      <c r="AK398" s="4" t="s">
        <v>34</v>
      </c>
      <c r="AL398" s="4" t="s">
        <v>156</v>
      </c>
      <c r="AM398" s="4" t="s">
        <v>157</v>
      </c>
      <c r="AT398" s="4" t="s">
        <v>82</v>
      </c>
      <c r="AU398" s="4" t="s">
        <v>83</v>
      </c>
      <c r="AV398" s="4" t="s">
        <v>1975</v>
      </c>
      <c r="AW398" s="4" t="s">
        <v>1897</v>
      </c>
      <c r="BG398" s="4" t="s">
        <v>82</v>
      </c>
      <c r="BH398" s="4" t="s">
        <v>83</v>
      </c>
      <c r="BI398" s="4" t="s">
        <v>1976</v>
      </c>
      <c r="BJ398" s="4" t="s">
        <v>1977</v>
      </c>
      <c r="BK398" s="4" t="s">
        <v>82</v>
      </c>
      <c r="BL398" s="4" t="s">
        <v>83</v>
      </c>
      <c r="BM398" s="4" t="s">
        <v>1978</v>
      </c>
      <c r="BN398" s="4" t="s">
        <v>1979</v>
      </c>
      <c r="BO398" s="4" t="s">
        <v>82</v>
      </c>
      <c r="BP398" s="4" t="s">
        <v>83</v>
      </c>
      <c r="BQ398" s="4" t="s">
        <v>10146</v>
      </c>
      <c r="BR398" s="4" t="s">
        <v>1980</v>
      </c>
      <c r="BS398" s="4" t="s">
        <v>81</v>
      </c>
      <c r="BT398" s="4" t="s">
        <v>10868</v>
      </c>
    </row>
    <row r="399" spans="1:72" ht="13.5" customHeight="1">
      <c r="A399" s="6" t="str">
        <f>HYPERLINK("http://kyu.snu.ac.kr/sdhj/index.jsp?type=hj/GK14618_00IM0001_013b.jpg","1789_해북촌_013b")</f>
        <v>1789_해북촌_013b</v>
      </c>
      <c r="B399" s="4">
        <v>1789</v>
      </c>
      <c r="C399" s="4" t="s">
        <v>10510</v>
      </c>
      <c r="D399" s="4" t="s">
        <v>10511</v>
      </c>
      <c r="E399" s="4">
        <v>398</v>
      </c>
      <c r="F399" s="4">
        <v>3</v>
      </c>
      <c r="G399" s="4" t="s">
        <v>1352</v>
      </c>
      <c r="H399" s="4" t="s">
        <v>1353</v>
      </c>
      <c r="I399" s="4">
        <v>4</v>
      </c>
      <c r="L399" s="4">
        <v>1</v>
      </c>
      <c r="M399" s="4" t="s">
        <v>1971</v>
      </c>
      <c r="N399" s="4" t="s">
        <v>1972</v>
      </c>
      <c r="S399" s="4" t="s">
        <v>215</v>
      </c>
      <c r="T399" s="4" t="s">
        <v>216</v>
      </c>
      <c r="W399" s="4" t="s">
        <v>981</v>
      </c>
      <c r="X399" s="4" t="s">
        <v>982</v>
      </c>
      <c r="Y399" s="4" t="s">
        <v>102</v>
      </c>
      <c r="Z399" s="4" t="s">
        <v>103</v>
      </c>
      <c r="AF399" s="4" t="s">
        <v>123</v>
      </c>
      <c r="AG399" s="4" t="s">
        <v>124</v>
      </c>
    </row>
    <row r="400" spans="1:72" ht="13.5" customHeight="1">
      <c r="A400" s="6" t="str">
        <f>HYPERLINK("http://kyu.snu.ac.kr/sdhj/index.jsp?type=hj/GK14618_00IM0001_013b.jpg","1789_해북촌_013b")</f>
        <v>1789_해북촌_013b</v>
      </c>
      <c r="B400" s="4">
        <v>1789</v>
      </c>
      <c r="C400" s="4" t="s">
        <v>10510</v>
      </c>
      <c r="D400" s="4" t="s">
        <v>10511</v>
      </c>
      <c r="E400" s="4">
        <v>399</v>
      </c>
      <c r="F400" s="4">
        <v>3</v>
      </c>
      <c r="G400" s="4" t="s">
        <v>1352</v>
      </c>
      <c r="H400" s="4" t="s">
        <v>1353</v>
      </c>
      <c r="I400" s="4">
        <v>4</v>
      </c>
      <c r="L400" s="4">
        <v>1</v>
      </c>
      <c r="M400" s="4" t="s">
        <v>1971</v>
      </c>
      <c r="N400" s="4" t="s">
        <v>1972</v>
      </c>
      <c r="S400" s="4" t="s">
        <v>98</v>
      </c>
      <c r="T400" s="4" t="s">
        <v>99</v>
      </c>
      <c r="W400" s="4" t="s">
        <v>264</v>
      </c>
      <c r="X400" s="4" t="s">
        <v>265</v>
      </c>
      <c r="Y400" s="4" t="s">
        <v>102</v>
      </c>
      <c r="Z400" s="4" t="s">
        <v>103</v>
      </c>
      <c r="AF400" s="4" t="s">
        <v>123</v>
      </c>
      <c r="AG400" s="4" t="s">
        <v>124</v>
      </c>
    </row>
    <row r="401" spans="1:72" ht="13.5" customHeight="1">
      <c r="A401" s="6" t="str">
        <f>HYPERLINK("http://kyu.snu.ac.kr/sdhj/index.jsp?type=hj/GK14618_00IM0001_013b.jpg","1789_해북촌_013b")</f>
        <v>1789_해북촌_013b</v>
      </c>
      <c r="B401" s="4">
        <v>1789</v>
      </c>
      <c r="C401" s="4" t="s">
        <v>10510</v>
      </c>
      <c r="D401" s="4" t="s">
        <v>10511</v>
      </c>
      <c r="E401" s="4">
        <v>400</v>
      </c>
      <c r="F401" s="4">
        <v>3</v>
      </c>
      <c r="G401" s="4" t="s">
        <v>1352</v>
      </c>
      <c r="H401" s="4" t="s">
        <v>1353</v>
      </c>
      <c r="I401" s="4">
        <v>4</v>
      </c>
      <c r="L401" s="4">
        <v>1</v>
      </c>
      <c r="M401" s="4" t="s">
        <v>1971</v>
      </c>
      <c r="N401" s="4" t="s">
        <v>1972</v>
      </c>
      <c r="S401" s="4" t="s">
        <v>1981</v>
      </c>
      <c r="T401" s="4" t="s">
        <v>1982</v>
      </c>
      <c r="U401" s="4" t="s">
        <v>74</v>
      </c>
      <c r="V401" s="4" t="s">
        <v>75</v>
      </c>
      <c r="Y401" s="4" t="s">
        <v>1983</v>
      </c>
      <c r="Z401" s="4" t="s">
        <v>1984</v>
      </c>
      <c r="AC401" s="4">
        <v>36</v>
      </c>
      <c r="AD401" s="4" t="s">
        <v>494</v>
      </c>
      <c r="AE401" s="4" t="s">
        <v>495</v>
      </c>
    </row>
    <row r="402" spans="1:72" ht="13.5" customHeight="1">
      <c r="A402" s="6" t="str">
        <f>HYPERLINK("http://kyu.snu.ac.kr/sdhj/index.jsp?type=hj/GK14618_00IM0001_013b.jpg","1789_해북촌_013b")</f>
        <v>1789_해북촌_013b</v>
      </c>
      <c r="B402" s="4">
        <v>1789</v>
      </c>
      <c r="C402" s="4" t="s">
        <v>10869</v>
      </c>
      <c r="D402" s="4" t="s">
        <v>10870</v>
      </c>
      <c r="E402" s="4">
        <v>401</v>
      </c>
      <c r="F402" s="4">
        <v>3</v>
      </c>
      <c r="G402" s="4" t="s">
        <v>1352</v>
      </c>
      <c r="H402" s="4" t="s">
        <v>1353</v>
      </c>
      <c r="I402" s="4">
        <v>4</v>
      </c>
      <c r="L402" s="4">
        <v>1</v>
      </c>
      <c r="M402" s="4" t="s">
        <v>1971</v>
      </c>
      <c r="N402" s="4" t="s">
        <v>1972</v>
      </c>
      <c r="S402" s="4" t="s">
        <v>1985</v>
      </c>
      <c r="T402" s="4" t="s">
        <v>1986</v>
      </c>
      <c r="W402" s="4" t="s">
        <v>1987</v>
      </c>
      <c r="X402" s="4" t="s">
        <v>1988</v>
      </c>
      <c r="Y402" s="4" t="s">
        <v>102</v>
      </c>
      <c r="Z402" s="4" t="s">
        <v>103</v>
      </c>
      <c r="AC402" s="4">
        <v>36</v>
      </c>
      <c r="AD402" s="4" t="s">
        <v>494</v>
      </c>
      <c r="AE402" s="4" t="s">
        <v>495</v>
      </c>
      <c r="AF402" s="4" t="s">
        <v>162</v>
      </c>
      <c r="AG402" s="4" t="s">
        <v>163</v>
      </c>
    </row>
    <row r="403" spans="1:72" ht="13.5" customHeight="1">
      <c r="A403" s="6" t="str">
        <f>HYPERLINK("http://kyu.snu.ac.kr/sdhj/index.jsp?type=hj/GK14618_00IM0001_013b.jpg","1789_해북촌_013b")</f>
        <v>1789_해북촌_013b</v>
      </c>
      <c r="B403" s="4">
        <v>1789</v>
      </c>
      <c r="C403" s="4" t="s">
        <v>10510</v>
      </c>
      <c r="D403" s="4" t="s">
        <v>10511</v>
      </c>
      <c r="E403" s="4">
        <v>402</v>
      </c>
      <c r="F403" s="4">
        <v>3</v>
      </c>
      <c r="G403" s="4" t="s">
        <v>1352</v>
      </c>
      <c r="H403" s="4" t="s">
        <v>1353</v>
      </c>
      <c r="I403" s="4">
        <v>4</v>
      </c>
      <c r="L403" s="4">
        <v>1</v>
      </c>
      <c r="M403" s="4" t="s">
        <v>1971</v>
      </c>
      <c r="N403" s="4" t="s">
        <v>1972</v>
      </c>
      <c r="S403" s="4" t="s">
        <v>234</v>
      </c>
      <c r="T403" s="4" t="s">
        <v>235</v>
      </c>
      <c r="Y403" s="4" t="s">
        <v>1989</v>
      </c>
      <c r="Z403" s="4" t="s">
        <v>1990</v>
      </c>
      <c r="AC403" s="4">
        <v>8</v>
      </c>
      <c r="AD403" s="4" t="s">
        <v>133</v>
      </c>
      <c r="AE403" s="4" t="s">
        <v>134</v>
      </c>
      <c r="AF403" s="4" t="s">
        <v>162</v>
      </c>
      <c r="AG403" s="4" t="s">
        <v>163</v>
      </c>
    </row>
    <row r="404" spans="1:72" ht="13.5" customHeight="1">
      <c r="A404" s="6" t="str">
        <f>HYPERLINK("http://kyu.snu.ac.kr/sdhj/index.jsp?type=hj/GK14618_00IM0001_013b.jpg","1789_해북촌_013b")</f>
        <v>1789_해북촌_013b</v>
      </c>
      <c r="B404" s="4">
        <v>1789</v>
      </c>
      <c r="C404" s="4" t="s">
        <v>10510</v>
      </c>
      <c r="D404" s="4" t="s">
        <v>10511</v>
      </c>
      <c r="E404" s="4">
        <v>403</v>
      </c>
      <c r="F404" s="4">
        <v>3</v>
      </c>
      <c r="G404" s="4" t="s">
        <v>1352</v>
      </c>
      <c r="H404" s="4" t="s">
        <v>1353</v>
      </c>
      <c r="I404" s="4">
        <v>4</v>
      </c>
      <c r="L404" s="4">
        <v>1</v>
      </c>
      <c r="M404" s="4" t="s">
        <v>1971</v>
      </c>
      <c r="N404" s="4" t="s">
        <v>1972</v>
      </c>
      <c r="S404" s="4" t="s">
        <v>173</v>
      </c>
      <c r="T404" s="4" t="s">
        <v>174</v>
      </c>
      <c r="Y404" s="4" t="s">
        <v>1991</v>
      </c>
      <c r="Z404" s="4" t="s">
        <v>1992</v>
      </c>
      <c r="AG404" s="4" t="s">
        <v>1561</v>
      </c>
    </row>
    <row r="405" spans="1:72" ht="13.5" customHeight="1">
      <c r="A405" s="6" t="str">
        <f>HYPERLINK("http://kyu.snu.ac.kr/sdhj/index.jsp?type=hj/GK14618_00IM0001_013b.jpg","1789_해북촌_013b")</f>
        <v>1789_해북촌_013b</v>
      </c>
      <c r="B405" s="4">
        <v>1789</v>
      </c>
      <c r="C405" s="4" t="s">
        <v>10510</v>
      </c>
      <c r="D405" s="4" t="s">
        <v>10511</v>
      </c>
      <c r="E405" s="4">
        <v>404</v>
      </c>
      <c r="F405" s="4">
        <v>3</v>
      </c>
      <c r="G405" s="4" t="s">
        <v>1352</v>
      </c>
      <c r="H405" s="4" t="s">
        <v>1353</v>
      </c>
      <c r="I405" s="4">
        <v>4</v>
      </c>
      <c r="L405" s="4">
        <v>1</v>
      </c>
      <c r="M405" s="4" t="s">
        <v>1971</v>
      </c>
      <c r="N405" s="4" t="s">
        <v>1972</v>
      </c>
      <c r="S405" s="4" t="s">
        <v>1993</v>
      </c>
      <c r="T405" s="4" t="s">
        <v>1994</v>
      </c>
      <c r="W405" s="4" t="s">
        <v>408</v>
      </c>
      <c r="X405" s="4" t="s">
        <v>10695</v>
      </c>
      <c r="Y405" s="4" t="s">
        <v>102</v>
      </c>
      <c r="Z405" s="4" t="s">
        <v>103</v>
      </c>
      <c r="AF405" s="4" t="s">
        <v>1560</v>
      </c>
      <c r="AG405" s="4" t="s">
        <v>1561</v>
      </c>
    </row>
    <row r="406" spans="1:72" ht="13.5" customHeight="1">
      <c r="A406" s="6" t="str">
        <f>HYPERLINK("http://kyu.snu.ac.kr/sdhj/index.jsp?type=hj/GK14618_00IM0001_013b.jpg","1789_해북촌_013b")</f>
        <v>1789_해북촌_013b</v>
      </c>
      <c r="B406" s="4">
        <v>1789</v>
      </c>
      <c r="C406" s="4" t="s">
        <v>10510</v>
      </c>
      <c r="D406" s="4" t="s">
        <v>10511</v>
      </c>
      <c r="E406" s="4">
        <v>405</v>
      </c>
      <c r="F406" s="4">
        <v>3</v>
      </c>
      <c r="G406" s="4" t="s">
        <v>1352</v>
      </c>
      <c r="H406" s="4" t="s">
        <v>1353</v>
      </c>
      <c r="I406" s="4">
        <v>4</v>
      </c>
      <c r="L406" s="4">
        <v>1</v>
      </c>
      <c r="M406" s="4" t="s">
        <v>1971</v>
      </c>
      <c r="N406" s="4" t="s">
        <v>1972</v>
      </c>
      <c r="T406" s="4" t="s">
        <v>10696</v>
      </c>
      <c r="U406" s="4" t="s">
        <v>129</v>
      </c>
      <c r="V406" s="4" t="s">
        <v>130</v>
      </c>
      <c r="Y406" s="4" t="s">
        <v>1695</v>
      </c>
      <c r="Z406" s="4" t="s">
        <v>1696</v>
      </c>
      <c r="AC406" s="4">
        <v>71</v>
      </c>
      <c r="AD406" s="4" t="s">
        <v>104</v>
      </c>
      <c r="AE406" s="4" t="s">
        <v>105</v>
      </c>
    </row>
    <row r="407" spans="1:72" ht="13.5" customHeight="1">
      <c r="A407" s="6" t="str">
        <f>HYPERLINK("http://kyu.snu.ac.kr/sdhj/index.jsp?type=hj/GK14618_00IM0001_013b.jpg","1789_해북촌_013b")</f>
        <v>1789_해북촌_013b</v>
      </c>
      <c r="B407" s="4">
        <v>1789</v>
      </c>
      <c r="C407" s="4" t="s">
        <v>10510</v>
      </c>
      <c r="D407" s="4" t="s">
        <v>10511</v>
      </c>
      <c r="E407" s="4">
        <v>406</v>
      </c>
      <c r="F407" s="4">
        <v>3</v>
      </c>
      <c r="G407" s="4" t="s">
        <v>1352</v>
      </c>
      <c r="H407" s="4" t="s">
        <v>1353</v>
      </c>
      <c r="I407" s="4">
        <v>4</v>
      </c>
      <c r="L407" s="4">
        <v>1</v>
      </c>
      <c r="M407" s="4" t="s">
        <v>1971</v>
      </c>
      <c r="N407" s="4" t="s">
        <v>1972</v>
      </c>
      <c r="T407" s="4" t="s">
        <v>10696</v>
      </c>
      <c r="U407" s="4" t="s">
        <v>119</v>
      </c>
      <c r="V407" s="4" t="s">
        <v>120</v>
      </c>
      <c r="Y407" s="4" t="s">
        <v>1995</v>
      </c>
      <c r="Z407" s="4" t="s">
        <v>1996</v>
      </c>
      <c r="AD407" s="4" t="s">
        <v>127</v>
      </c>
      <c r="AE407" s="4" t="s">
        <v>128</v>
      </c>
    </row>
    <row r="408" spans="1:72" ht="13.5" customHeight="1">
      <c r="A408" s="6" t="str">
        <f>HYPERLINK("http://kyu.snu.ac.kr/sdhj/index.jsp?type=hj/GK14618_00IM0001_013b.jpg","1789_해북촌_013b")</f>
        <v>1789_해북촌_013b</v>
      </c>
      <c r="B408" s="4">
        <v>1789</v>
      </c>
      <c r="C408" s="4" t="s">
        <v>10510</v>
      </c>
      <c r="D408" s="4" t="s">
        <v>10511</v>
      </c>
      <c r="E408" s="4">
        <v>407</v>
      </c>
      <c r="F408" s="4">
        <v>3</v>
      </c>
      <c r="G408" s="4" t="s">
        <v>1352</v>
      </c>
      <c r="H408" s="4" t="s">
        <v>1353</v>
      </c>
      <c r="I408" s="4">
        <v>4</v>
      </c>
      <c r="L408" s="4">
        <v>1</v>
      </c>
      <c r="M408" s="4" t="s">
        <v>1971</v>
      </c>
      <c r="N408" s="4" t="s">
        <v>1972</v>
      </c>
      <c r="T408" s="4" t="s">
        <v>10696</v>
      </c>
      <c r="U408" s="4" t="s">
        <v>676</v>
      </c>
      <c r="V408" s="4" t="s">
        <v>10871</v>
      </c>
      <c r="Y408" s="4" t="s">
        <v>1997</v>
      </c>
      <c r="Z408" s="4" t="s">
        <v>1998</v>
      </c>
      <c r="AG408" s="4" t="s">
        <v>10872</v>
      </c>
      <c r="AI408" s="4" t="s">
        <v>10873</v>
      </c>
    </row>
    <row r="409" spans="1:72" ht="13.5" customHeight="1">
      <c r="A409" s="6" t="str">
        <f>HYPERLINK("http://kyu.snu.ac.kr/sdhj/index.jsp?type=hj/GK14618_00IM0001_013b.jpg","1789_해북촌_013b")</f>
        <v>1789_해북촌_013b</v>
      </c>
      <c r="B409" s="4">
        <v>1789</v>
      </c>
      <c r="C409" s="4" t="s">
        <v>10510</v>
      </c>
      <c r="D409" s="4" t="s">
        <v>10511</v>
      </c>
      <c r="E409" s="4">
        <v>408</v>
      </c>
      <c r="F409" s="4">
        <v>3</v>
      </c>
      <c r="G409" s="4" t="s">
        <v>1352</v>
      </c>
      <c r="H409" s="4" t="s">
        <v>1353</v>
      </c>
      <c r="I409" s="4">
        <v>4</v>
      </c>
      <c r="L409" s="4">
        <v>1</v>
      </c>
      <c r="M409" s="4" t="s">
        <v>1971</v>
      </c>
      <c r="N409" s="4" t="s">
        <v>1972</v>
      </c>
      <c r="T409" s="4" t="s">
        <v>10696</v>
      </c>
      <c r="U409" s="4" t="s">
        <v>676</v>
      </c>
      <c r="V409" s="4" t="s">
        <v>10871</v>
      </c>
      <c r="Y409" s="4" t="s">
        <v>662</v>
      </c>
      <c r="Z409" s="4" t="s">
        <v>663</v>
      </c>
      <c r="AG409" s="4" t="s">
        <v>10872</v>
      </c>
      <c r="AI409" s="4" t="s">
        <v>10873</v>
      </c>
    </row>
    <row r="410" spans="1:72" ht="13.5" customHeight="1">
      <c r="A410" s="6" t="str">
        <f>HYPERLINK("http://kyu.snu.ac.kr/sdhj/index.jsp?type=hj/GK14618_00IM0001_013b.jpg","1789_해북촌_013b")</f>
        <v>1789_해북촌_013b</v>
      </c>
      <c r="B410" s="4">
        <v>1789</v>
      </c>
      <c r="C410" s="4" t="s">
        <v>10510</v>
      </c>
      <c r="D410" s="4" t="s">
        <v>10511</v>
      </c>
      <c r="E410" s="4">
        <v>409</v>
      </c>
      <c r="F410" s="4">
        <v>3</v>
      </c>
      <c r="G410" s="4" t="s">
        <v>1352</v>
      </c>
      <c r="H410" s="4" t="s">
        <v>1353</v>
      </c>
      <c r="I410" s="4">
        <v>4</v>
      </c>
      <c r="L410" s="4">
        <v>1</v>
      </c>
      <c r="M410" s="4" t="s">
        <v>1971</v>
      </c>
      <c r="N410" s="4" t="s">
        <v>1972</v>
      </c>
      <c r="T410" s="4" t="s">
        <v>10696</v>
      </c>
      <c r="U410" s="4" t="s">
        <v>676</v>
      </c>
      <c r="V410" s="4" t="s">
        <v>10871</v>
      </c>
      <c r="Y410" s="4" t="s">
        <v>1999</v>
      </c>
      <c r="Z410" s="4" t="s">
        <v>2000</v>
      </c>
      <c r="AG410" s="4" t="s">
        <v>10872</v>
      </c>
      <c r="AI410" s="4" t="s">
        <v>10873</v>
      </c>
    </row>
    <row r="411" spans="1:72" ht="13.5" customHeight="1">
      <c r="A411" s="6" t="str">
        <f>HYPERLINK("http://kyu.snu.ac.kr/sdhj/index.jsp?type=hj/GK14618_00IM0001_013b.jpg","1789_해북촌_013b")</f>
        <v>1789_해북촌_013b</v>
      </c>
      <c r="B411" s="4">
        <v>1789</v>
      </c>
      <c r="C411" s="4" t="s">
        <v>10510</v>
      </c>
      <c r="D411" s="4" t="s">
        <v>10511</v>
      </c>
      <c r="E411" s="4">
        <v>410</v>
      </c>
      <c r="F411" s="4">
        <v>3</v>
      </c>
      <c r="G411" s="4" t="s">
        <v>1352</v>
      </c>
      <c r="H411" s="4" t="s">
        <v>1353</v>
      </c>
      <c r="I411" s="4">
        <v>4</v>
      </c>
      <c r="L411" s="4">
        <v>1</v>
      </c>
      <c r="M411" s="4" t="s">
        <v>1971</v>
      </c>
      <c r="N411" s="4" t="s">
        <v>1972</v>
      </c>
      <c r="T411" s="4" t="s">
        <v>10696</v>
      </c>
      <c r="Y411" s="4" t="s">
        <v>2001</v>
      </c>
      <c r="Z411" s="4" t="s">
        <v>2002</v>
      </c>
      <c r="AG411" s="4" t="s">
        <v>10872</v>
      </c>
      <c r="AI411" s="4" t="s">
        <v>10873</v>
      </c>
    </row>
    <row r="412" spans="1:72" ht="13.5" customHeight="1">
      <c r="A412" s="6" t="str">
        <f>HYPERLINK("http://kyu.snu.ac.kr/sdhj/index.jsp?type=hj/GK14618_00IM0001_013b.jpg","1789_해북촌_013b")</f>
        <v>1789_해북촌_013b</v>
      </c>
      <c r="B412" s="4">
        <v>1789</v>
      </c>
      <c r="C412" s="4" t="s">
        <v>10510</v>
      </c>
      <c r="D412" s="4" t="s">
        <v>10511</v>
      </c>
      <c r="E412" s="4">
        <v>411</v>
      </c>
      <c r="F412" s="4">
        <v>3</v>
      </c>
      <c r="G412" s="4" t="s">
        <v>1352</v>
      </c>
      <c r="H412" s="4" t="s">
        <v>1353</v>
      </c>
      <c r="I412" s="4">
        <v>4</v>
      </c>
      <c r="L412" s="4">
        <v>1</v>
      </c>
      <c r="M412" s="4" t="s">
        <v>1971</v>
      </c>
      <c r="N412" s="4" t="s">
        <v>1972</v>
      </c>
      <c r="T412" s="4" t="s">
        <v>10696</v>
      </c>
      <c r="Y412" s="4" t="s">
        <v>2003</v>
      </c>
      <c r="Z412" s="4" t="s">
        <v>2004</v>
      </c>
      <c r="AG412" s="4" t="s">
        <v>10872</v>
      </c>
      <c r="AI412" s="4" t="s">
        <v>10873</v>
      </c>
    </row>
    <row r="413" spans="1:72" ht="13.5" customHeight="1">
      <c r="A413" s="6" t="str">
        <f>HYPERLINK("http://kyu.snu.ac.kr/sdhj/index.jsp?type=hj/GK14618_00IM0001_013b.jpg","1789_해북촌_013b")</f>
        <v>1789_해북촌_013b</v>
      </c>
      <c r="B413" s="4">
        <v>1789</v>
      </c>
      <c r="C413" s="4" t="s">
        <v>10510</v>
      </c>
      <c r="D413" s="4" t="s">
        <v>10511</v>
      </c>
      <c r="E413" s="4">
        <v>412</v>
      </c>
      <c r="F413" s="4">
        <v>3</v>
      </c>
      <c r="G413" s="4" t="s">
        <v>1352</v>
      </c>
      <c r="H413" s="4" t="s">
        <v>1353</v>
      </c>
      <c r="I413" s="4">
        <v>4</v>
      </c>
      <c r="L413" s="4">
        <v>1</v>
      </c>
      <c r="M413" s="4" t="s">
        <v>1971</v>
      </c>
      <c r="N413" s="4" t="s">
        <v>1972</v>
      </c>
      <c r="T413" s="4" t="s">
        <v>10696</v>
      </c>
      <c r="Y413" s="4" t="s">
        <v>2005</v>
      </c>
      <c r="Z413" s="4" t="s">
        <v>2006</v>
      </c>
      <c r="AF413" s="4" t="s">
        <v>10874</v>
      </c>
      <c r="AG413" s="4" t="s">
        <v>10875</v>
      </c>
      <c r="AH413" s="4" t="s">
        <v>2007</v>
      </c>
      <c r="AI413" s="4" t="s">
        <v>2008</v>
      </c>
    </row>
    <row r="414" spans="1:72" ht="13.5" customHeight="1">
      <c r="A414" s="6" t="str">
        <f>HYPERLINK("http://kyu.snu.ac.kr/sdhj/index.jsp?type=hj/GK14618_00IM0001_013b.jpg","1789_해북촌_013b")</f>
        <v>1789_해북촌_013b</v>
      </c>
      <c r="B414" s="4">
        <v>1789</v>
      </c>
      <c r="C414" s="4" t="s">
        <v>10510</v>
      </c>
      <c r="D414" s="4" t="s">
        <v>10511</v>
      </c>
      <c r="E414" s="4">
        <v>413</v>
      </c>
      <c r="F414" s="4">
        <v>3</v>
      </c>
      <c r="G414" s="4" t="s">
        <v>1352</v>
      </c>
      <c r="H414" s="4" t="s">
        <v>1353</v>
      </c>
      <c r="I414" s="4">
        <v>4</v>
      </c>
      <c r="L414" s="4">
        <v>2</v>
      </c>
      <c r="M414" s="4" t="s">
        <v>2009</v>
      </c>
      <c r="N414" s="4" t="s">
        <v>2010</v>
      </c>
      <c r="O414" s="4" t="s">
        <v>12</v>
      </c>
      <c r="P414" s="4" t="s">
        <v>13</v>
      </c>
      <c r="T414" s="4" t="s">
        <v>10711</v>
      </c>
      <c r="U414" s="4" t="s">
        <v>74</v>
      </c>
      <c r="V414" s="4" t="s">
        <v>75</v>
      </c>
      <c r="W414" s="4" t="s">
        <v>1358</v>
      </c>
      <c r="X414" s="4" t="s">
        <v>1359</v>
      </c>
      <c r="Y414" s="4" t="s">
        <v>2011</v>
      </c>
      <c r="Z414" s="4" t="s">
        <v>2012</v>
      </c>
      <c r="AC414" s="4">
        <v>34</v>
      </c>
      <c r="AD414" s="4" t="s">
        <v>480</v>
      </c>
      <c r="AE414" s="4" t="s">
        <v>481</v>
      </c>
      <c r="AJ414" s="4" t="s">
        <v>33</v>
      </c>
      <c r="AK414" s="4" t="s">
        <v>34</v>
      </c>
      <c r="AL414" s="4" t="s">
        <v>156</v>
      </c>
      <c r="AM414" s="4" t="s">
        <v>157</v>
      </c>
      <c r="AT414" s="4" t="s">
        <v>74</v>
      </c>
      <c r="AU414" s="4" t="s">
        <v>75</v>
      </c>
      <c r="AV414" s="4" t="s">
        <v>1629</v>
      </c>
      <c r="AW414" s="4" t="s">
        <v>1630</v>
      </c>
      <c r="BG414" s="4" t="s">
        <v>82</v>
      </c>
      <c r="BH414" s="4" t="s">
        <v>83</v>
      </c>
      <c r="BI414" s="4" t="s">
        <v>1631</v>
      </c>
      <c r="BJ414" s="4" t="s">
        <v>1632</v>
      </c>
      <c r="BK414" s="4" t="s">
        <v>82</v>
      </c>
      <c r="BL414" s="4" t="s">
        <v>83</v>
      </c>
      <c r="BM414" s="4" t="s">
        <v>1468</v>
      </c>
      <c r="BN414" s="4" t="s">
        <v>1469</v>
      </c>
      <c r="BO414" s="4" t="s">
        <v>82</v>
      </c>
      <c r="BP414" s="4" t="s">
        <v>83</v>
      </c>
      <c r="BQ414" s="4" t="s">
        <v>2013</v>
      </c>
      <c r="BR414" s="4" t="s">
        <v>2014</v>
      </c>
      <c r="BS414" s="4" t="s">
        <v>1639</v>
      </c>
      <c r="BT414" s="4" t="s">
        <v>10876</v>
      </c>
    </row>
    <row r="415" spans="1:72" ht="13.5" customHeight="1">
      <c r="A415" s="6" t="str">
        <f>HYPERLINK("http://kyu.snu.ac.kr/sdhj/index.jsp?type=hj/GK14618_00IM0001_013b.jpg","1789_해북촌_013b")</f>
        <v>1789_해북촌_013b</v>
      </c>
      <c r="B415" s="4">
        <v>1789</v>
      </c>
      <c r="C415" s="4" t="s">
        <v>10820</v>
      </c>
      <c r="D415" s="4" t="s">
        <v>10821</v>
      </c>
      <c r="E415" s="4">
        <v>414</v>
      </c>
      <c r="F415" s="4">
        <v>3</v>
      </c>
      <c r="G415" s="4" t="s">
        <v>1352</v>
      </c>
      <c r="H415" s="4" t="s">
        <v>1353</v>
      </c>
      <c r="I415" s="4">
        <v>4</v>
      </c>
      <c r="L415" s="4">
        <v>2</v>
      </c>
      <c r="M415" s="4" t="s">
        <v>2009</v>
      </c>
      <c r="N415" s="4" t="s">
        <v>2010</v>
      </c>
      <c r="S415" s="4" t="s">
        <v>98</v>
      </c>
      <c r="T415" s="4" t="s">
        <v>99</v>
      </c>
      <c r="W415" s="4" t="s">
        <v>968</v>
      </c>
      <c r="X415" s="4" t="s">
        <v>969</v>
      </c>
      <c r="Y415" s="4" t="s">
        <v>102</v>
      </c>
      <c r="Z415" s="4" t="s">
        <v>103</v>
      </c>
      <c r="AC415" s="4">
        <v>39</v>
      </c>
      <c r="AD415" s="4" t="s">
        <v>914</v>
      </c>
      <c r="AE415" s="4" t="s">
        <v>915</v>
      </c>
      <c r="AJ415" s="4" t="s">
        <v>106</v>
      </c>
      <c r="AK415" s="4" t="s">
        <v>107</v>
      </c>
      <c r="AL415" s="4" t="s">
        <v>2015</v>
      </c>
      <c r="AM415" s="4" t="s">
        <v>2016</v>
      </c>
      <c r="AT415" s="4" t="s">
        <v>82</v>
      </c>
      <c r="AU415" s="4" t="s">
        <v>83</v>
      </c>
      <c r="AV415" s="4" t="s">
        <v>2017</v>
      </c>
      <c r="AW415" s="4" t="s">
        <v>2018</v>
      </c>
      <c r="BG415" s="4" t="s">
        <v>2019</v>
      </c>
      <c r="BH415" s="4" t="s">
        <v>2020</v>
      </c>
      <c r="BI415" s="4" t="s">
        <v>2021</v>
      </c>
      <c r="BJ415" s="4" t="s">
        <v>2022</v>
      </c>
      <c r="BK415" s="4" t="s">
        <v>82</v>
      </c>
      <c r="BL415" s="4" t="s">
        <v>83</v>
      </c>
      <c r="BM415" s="4" t="s">
        <v>10147</v>
      </c>
      <c r="BN415" s="4" t="s">
        <v>2023</v>
      </c>
      <c r="BO415" s="4" t="s">
        <v>82</v>
      </c>
      <c r="BP415" s="4" t="s">
        <v>83</v>
      </c>
      <c r="BQ415" s="4" t="s">
        <v>2024</v>
      </c>
      <c r="BR415" s="4" t="s">
        <v>2025</v>
      </c>
      <c r="BS415" s="4" t="s">
        <v>2026</v>
      </c>
      <c r="BT415" s="4" t="s">
        <v>10877</v>
      </c>
    </row>
    <row r="416" spans="1:72" ht="13.5" customHeight="1">
      <c r="A416" s="6" t="str">
        <f>HYPERLINK("http://kyu.snu.ac.kr/sdhj/index.jsp?type=hj/GK14618_00IM0001_013b.jpg","1789_해북촌_013b")</f>
        <v>1789_해북촌_013b</v>
      </c>
      <c r="B416" s="4">
        <v>1789</v>
      </c>
      <c r="C416" s="4" t="s">
        <v>10712</v>
      </c>
      <c r="D416" s="4" t="s">
        <v>10713</v>
      </c>
      <c r="E416" s="4">
        <v>415</v>
      </c>
      <c r="F416" s="4">
        <v>3</v>
      </c>
      <c r="G416" s="4" t="s">
        <v>1352</v>
      </c>
      <c r="H416" s="4" t="s">
        <v>1353</v>
      </c>
      <c r="I416" s="4">
        <v>4</v>
      </c>
      <c r="L416" s="4">
        <v>2</v>
      </c>
      <c r="M416" s="4" t="s">
        <v>2009</v>
      </c>
      <c r="N416" s="4" t="s">
        <v>2010</v>
      </c>
      <c r="S416" s="4" t="s">
        <v>234</v>
      </c>
      <c r="T416" s="4" t="s">
        <v>235</v>
      </c>
      <c r="Y416" s="4" t="s">
        <v>2027</v>
      </c>
      <c r="Z416" s="4" t="s">
        <v>2028</v>
      </c>
      <c r="AC416" s="4">
        <v>13</v>
      </c>
      <c r="AD416" s="4" t="s">
        <v>191</v>
      </c>
      <c r="AE416" s="4" t="s">
        <v>192</v>
      </c>
    </row>
    <row r="417" spans="1:72" ht="13.5" customHeight="1">
      <c r="A417" s="6" t="str">
        <f>HYPERLINK("http://kyu.snu.ac.kr/sdhj/index.jsp?type=hj/GK14618_00IM0001_013b.jpg","1789_해북촌_013b")</f>
        <v>1789_해북촌_013b</v>
      </c>
      <c r="B417" s="4">
        <v>1789</v>
      </c>
      <c r="C417" s="4" t="s">
        <v>10712</v>
      </c>
      <c r="D417" s="4" t="s">
        <v>10713</v>
      </c>
      <c r="E417" s="4">
        <v>416</v>
      </c>
      <c r="F417" s="4">
        <v>3</v>
      </c>
      <c r="G417" s="4" t="s">
        <v>1352</v>
      </c>
      <c r="H417" s="4" t="s">
        <v>1353</v>
      </c>
      <c r="I417" s="4">
        <v>4</v>
      </c>
      <c r="L417" s="4">
        <v>2</v>
      </c>
      <c r="M417" s="4" t="s">
        <v>2009</v>
      </c>
      <c r="N417" s="4" t="s">
        <v>2010</v>
      </c>
      <c r="T417" s="4" t="s">
        <v>10719</v>
      </c>
      <c r="U417" s="4" t="s">
        <v>1206</v>
      </c>
      <c r="V417" s="4" t="s">
        <v>1207</v>
      </c>
      <c r="Y417" s="4" t="s">
        <v>1673</v>
      </c>
      <c r="Z417" s="4" t="s">
        <v>1674</v>
      </c>
      <c r="AC417" s="4">
        <v>50</v>
      </c>
      <c r="AD417" s="4" t="s">
        <v>205</v>
      </c>
      <c r="AE417" s="4" t="s">
        <v>206</v>
      </c>
      <c r="AF417" s="4" t="s">
        <v>511</v>
      </c>
      <c r="AG417" s="4" t="s">
        <v>512</v>
      </c>
    </row>
    <row r="418" spans="1:72" ht="13.5" customHeight="1">
      <c r="A418" s="6" t="str">
        <f>HYPERLINK("http://kyu.snu.ac.kr/sdhj/index.jsp?type=hj/GK14618_00IM0001_013b.jpg","1789_해북촌_013b")</f>
        <v>1789_해북촌_013b</v>
      </c>
      <c r="B418" s="4">
        <v>1789</v>
      </c>
      <c r="C418" s="4" t="s">
        <v>10712</v>
      </c>
      <c r="D418" s="4" t="s">
        <v>10713</v>
      </c>
      <c r="E418" s="4">
        <v>417</v>
      </c>
      <c r="F418" s="4">
        <v>3</v>
      </c>
      <c r="G418" s="4" t="s">
        <v>1352</v>
      </c>
      <c r="H418" s="4" t="s">
        <v>1353</v>
      </c>
      <c r="I418" s="4">
        <v>4</v>
      </c>
      <c r="L418" s="4">
        <v>3</v>
      </c>
      <c r="M418" s="4" t="s">
        <v>2029</v>
      </c>
      <c r="N418" s="4" t="s">
        <v>2030</v>
      </c>
      <c r="T418" s="4" t="s">
        <v>10878</v>
      </c>
      <c r="U418" s="4" t="s">
        <v>74</v>
      </c>
      <c r="V418" s="4" t="s">
        <v>75</v>
      </c>
      <c r="W418" s="4" t="s">
        <v>1358</v>
      </c>
      <c r="X418" s="4" t="s">
        <v>1359</v>
      </c>
      <c r="Y418" s="4" t="s">
        <v>2031</v>
      </c>
      <c r="Z418" s="4" t="s">
        <v>2032</v>
      </c>
      <c r="AC418" s="4">
        <v>52</v>
      </c>
      <c r="AD418" s="4" t="s">
        <v>127</v>
      </c>
      <c r="AE418" s="4" t="s">
        <v>128</v>
      </c>
      <c r="AJ418" s="4" t="s">
        <v>33</v>
      </c>
      <c r="AK418" s="4" t="s">
        <v>34</v>
      </c>
      <c r="AL418" s="4" t="s">
        <v>156</v>
      </c>
      <c r="AM418" s="4" t="s">
        <v>157</v>
      </c>
      <c r="AT418" s="4" t="s">
        <v>82</v>
      </c>
      <c r="AU418" s="4" t="s">
        <v>83</v>
      </c>
      <c r="AV418" s="4" t="s">
        <v>1631</v>
      </c>
      <c r="AW418" s="4" t="s">
        <v>1632</v>
      </c>
      <c r="BG418" s="4" t="s">
        <v>82</v>
      </c>
      <c r="BH418" s="4" t="s">
        <v>83</v>
      </c>
      <c r="BI418" s="4" t="s">
        <v>1468</v>
      </c>
      <c r="BJ418" s="4" t="s">
        <v>1469</v>
      </c>
      <c r="BK418" s="4" t="s">
        <v>88</v>
      </c>
      <c r="BL418" s="4" t="s">
        <v>89</v>
      </c>
      <c r="BM418" s="4" t="s">
        <v>1408</v>
      </c>
      <c r="BN418" s="4" t="s">
        <v>1409</v>
      </c>
      <c r="BO418" s="4" t="s">
        <v>82</v>
      </c>
      <c r="BP418" s="4" t="s">
        <v>83</v>
      </c>
      <c r="BQ418" s="4" t="s">
        <v>1633</v>
      </c>
      <c r="BR418" s="4" t="s">
        <v>1634</v>
      </c>
      <c r="BS418" s="4" t="s">
        <v>1635</v>
      </c>
      <c r="BT418" s="4" t="s">
        <v>276</v>
      </c>
    </row>
    <row r="419" spans="1:72" ht="13.5" customHeight="1">
      <c r="A419" s="6" t="str">
        <f>HYPERLINK("http://kyu.snu.ac.kr/sdhj/index.jsp?type=hj/GK14618_00IM0001_013b.jpg","1789_해북촌_013b")</f>
        <v>1789_해북촌_013b</v>
      </c>
      <c r="B419" s="4">
        <v>1789</v>
      </c>
      <c r="C419" s="4" t="s">
        <v>10763</v>
      </c>
      <c r="D419" s="4" t="s">
        <v>10764</v>
      </c>
      <c r="E419" s="4">
        <v>418</v>
      </c>
      <c r="F419" s="4">
        <v>3</v>
      </c>
      <c r="G419" s="4" t="s">
        <v>1352</v>
      </c>
      <c r="H419" s="4" t="s">
        <v>1353</v>
      </c>
      <c r="I419" s="4">
        <v>4</v>
      </c>
      <c r="L419" s="4">
        <v>3</v>
      </c>
      <c r="M419" s="4" t="s">
        <v>2029</v>
      </c>
      <c r="N419" s="4" t="s">
        <v>2030</v>
      </c>
      <c r="S419" s="4" t="s">
        <v>234</v>
      </c>
      <c r="T419" s="4" t="s">
        <v>235</v>
      </c>
      <c r="Y419" s="4" t="s">
        <v>2033</v>
      </c>
      <c r="Z419" s="4" t="s">
        <v>2034</v>
      </c>
      <c r="AC419" s="4">
        <v>34</v>
      </c>
      <c r="AD419" s="4" t="s">
        <v>480</v>
      </c>
      <c r="AE419" s="4" t="s">
        <v>481</v>
      </c>
    </row>
    <row r="420" spans="1:72" ht="13.5" customHeight="1">
      <c r="A420" s="6" t="str">
        <f>HYPERLINK("http://kyu.snu.ac.kr/sdhj/index.jsp?type=hj/GK14618_00IM0001_013b.jpg","1789_해북촌_013b")</f>
        <v>1789_해북촌_013b</v>
      </c>
      <c r="B420" s="4">
        <v>1789</v>
      </c>
      <c r="C420" s="4" t="s">
        <v>10879</v>
      </c>
      <c r="D420" s="4" t="s">
        <v>10880</v>
      </c>
      <c r="E420" s="4">
        <v>419</v>
      </c>
      <c r="F420" s="4">
        <v>3</v>
      </c>
      <c r="G420" s="4" t="s">
        <v>1352</v>
      </c>
      <c r="H420" s="4" t="s">
        <v>1353</v>
      </c>
      <c r="I420" s="4">
        <v>4</v>
      </c>
      <c r="L420" s="4">
        <v>3</v>
      </c>
      <c r="M420" s="4" t="s">
        <v>2029</v>
      </c>
      <c r="N420" s="4" t="s">
        <v>2030</v>
      </c>
      <c r="S420" s="4" t="s">
        <v>398</v>
      </c>
      <c r="T420" s="4" t="s">
        <v>399</v>
      </c>
      <c r="W420" s="4" t="s">
        <v>1987</v>
      </c>
      <c r="X420" s="4" t="s">
        <v>1988</v>
      </c>
      <c r="Y420" s="4" t="s">
        <v>102</v>
      </c>
      <c r="Z420" s="4" t="s">
        <v>103</v>
      </c>
      <c r="AC420" s="4">
        <v>36</v>
      </c>
      <c r="AD420" s="4" t="s">
        <v>494</v>
      </c>
      <c r="AE420" s="4" t="s">
        <v>495</v>
      </c>
    </row>
    <row r="421" spans="1:72" ht="13.5" customHeight="1">
      <c r="A421" s="6" t="str">
        <f>HYPERLINK("http://kyu.snu.ac.kr/sdhj/index.jsp?type=hj/GK14618_00IM0001_013b.jpg","1789_해북촌_013b")</f>
        <v>1789_해북촌_013b</v>
      </c>
      <c r="B421" s="4">
        <v>1789</v>
      </c>
      <c r="C421" s="4" t="s">
        <v>10879</v>
      </c>
      <c r="D421" s="4" t="s">
        <v>10880</v>
      </c>
      <c r="E421" s="4">
        <v>420</v>
      </c>
      <c r="F421" s="4">
        <v>3</v>
      </c>
      <c r="G421" s="4" t="s">
        <v>1352</v>
      </c>
      <c r="H421" s="4" t="s">
        <v>1353</v>
      </c>
      <c r="I421" s="4">
        <v>4</v>
      </c>
      <c r="L421" s="4">
        <v>3</v>
      </c>
      <c r="M421" s="4" t="s">
        <v>2029</v>
      </c>
      <c r="N421" s="4" t="s">
        <v>2030</v>
      </c>
      <c r="S421" s="4" t="s">
        <v>234</v>
      </c>
      <c r="T421" s="4" t="s">
        <v>235</v>
      </c>
      <c r="Y421" s="4" t="s">
        <v>1253</v>
      </c>
      <c r="Z421" s="4" t="s">
        <v>1254</v>
      </c>
      <c r="AC421" s="4">
        <v>24</v>
      </c>
      <c r="AD421" s="4" t="s">
        <v>658</v>
      </c>
      <c r="AE421" s="4" t="s">
        <v>659</v>
      </c>
    </row>
    <row r="422" spans="1:72" ht="13.5" customHeight="1">
      <c r="A422" s="6" t="str">
        <f>HYPERLINK("http://kyu.snu.ac.kr/sdhj/index.jsp?type=hj/GK14618_00IM0001_013b.jpg","1789_해북촌_013b")</f>
        <v>1789_해북촌_013b</v>
      </c>
      <c r="B422" s="4">
        <v>1789</v>
      </c>
      <c r="C422" s="4" t="s">
        <v>10879</v>
      </c>
      <c r="D422" s="4" t="s">
        <v>10880</v>
      </c>
      <c r="E422" s="4">
        <v>421</v>
      </c>
      <c r="F422" s="4">
        <v>3</v>
      </c>
      <c r="G422" s="4" t="s">
        <v>1352</v>
      </c>
      <c r="H422" s="4" t="s">
        <v>1353</v>
      </c>
      <c r="I422" s="4">
        <v>4</v>
      </c>
      <c r="L422" s="4">
        <v>3</v>
      </c>
      <c r="M422" s="4" t="s">
        <v>2029</v>
      </c>
      <c r="N422" s="4" t="s">
        <v>2030</v>
      </c>
      <c r="S422" s="4" t="s">
        <v>398</v>
      </c>
      <c r="T422" s="4" t="s">
        <v>399</v>
      </c>
      <c r="W422" s="4" t="s">
        <v>1987</v>
      </c>
      <c r="X422" s="4" t="s">
        <v>1988</v>
      </c>
      <c r="Y422" s="4" t="s">
        <v>102</v>
      </c>
      <c r="Z422" s="4" t="s">
        <v>103</v>
      </c>
      <c r="AC422" s="4">
        <v>26</v>
      </c>
      <c r="AD422" s="4" t="s">
        <v>160</v>
      </c>
      <c r="AE422" s="4" t="s">
        <v>161</v>
      </c>
      <c r="AF422" s="4" t="s">
        <v>162</v>
      </c>
      <c r="AG422" s="4" t="s">
        <v>163</v>
      </c>
    </row>
    <row r="423" spans="1:72" ht="13.5" customHeight="1">
      <c r="A423" s="6" t="str">
        <f>HYPERLINK("http://kyu.snu.ac.kr/sdhj/index.jsp?type=hj/GK14618_00IM0001_013b.jpg","1789_해북촌_013b")</f>
        <v>1789_해북촌_013b</v>
      </c>
      <c r="B423" s="4">
        <v>1789</v>
      </c>
      <c r="C423" s="4" t="s">
        <v>10879</v>
      </c>
      <c r="D423" s="4" t="s">
        <v>10880</v>
      </c>
      <c r="E423" s="4">
        <v>422</v>
      </c>
      <c r="F423" s="4">
        <v>3</v>
      </c>
      <c r="G423" s="4" t="s">
        <v>1352</v>
      </c>
      <c r="H423" s="4" t="s">
        <v>1353</v>
      </c>
      <c r="I423" s="4">
        <v>4</v>
      </c>
      <c r="L423" s="4">
        <v>3</v>
      </c>
      <c r="M423" s="4" t="s">
        <v>2029</v>
      </c>
      <c r="N423" s="4" t="s">
        <v>2030</v>
      </c>
      <c r="S423" s="4" t="s">
        <v>234</v>
      </c>
      <c r="T423" s="4" t="s">
        <v>235</v>
      </c>
      <c r="Y423" s="4" t="s">
        <v>2035</v>
      </c>
      <c r="Z423" s="4" t="s">
        <v>2036</v>
      </c>
      <c r="AC423" s="4">
        <v>4</v>
      </c>
      <c r="AD423" s="4" t="s">
        <v>685</v>
      </c>
      <c r="AE423" s="4" t="s">
        <v>686</v>
      </c>
      <c r="AF423" s="4" t="s">
        <v>162</v>
      </c>
      <c r="AG423" s="4" t="s">
        <v>163</v>
      </c>
    </row>
    <row r="424" spans="1:72" ht="13.5" customHeight="1">
      <c r="A424" s="6" t="str">
        <f>HYPERLINK("http://kyu.snu.ac.kr/sdhj/index.jsp?type=hj/GK14618_00IM0001_013b.jpg","1789_해북촌_013b")</f>
        <v>1789_해북촌_013b</v>
      </c>
      <c r="B424" s="4">
        <v>1789</v>
      </c>
      <c r="C424" s="4" t="s">
        <v>10879</v>
      </c>
      <c r="D424" s="4" t="s">
        <v>10880</v>
      </c>
      <c r="E424" s="4">
        <v>423</v>
      </c>
      <c r="F424" s="4">
        <v>3</v>
      </c>
      <c r="G424" s="4" t="s">
        <v>1352</v>
      </c>
      <c r="H424" s="4" t="s">
        <v>1353</v>
      </c>
      <c r="I424" s="4">
        <v>4</v>
      </c>
      <c r="L424" s="4">
        <v>3</v>
      </c>
      <c r="M424" s="4" t="s">
        <v>2029</v>
      </c>
      <c r="N424" s="4" t="s">
        <v>2030</v>
      </c>
      <c r="T424" s="4" t="s">
        <v>10881</v>
      </c>
      <c r="U424" s="4" t="s">
        <v>991</v>
      </c>
      <c r="V424" s="4" t="s">
        <v>992</v>
      </c>
      <c r="Y424" s="4" t="s">
        <v>1506</v>
      </c>
      <c r="Z424" s="4" t="s">
        <v>1507</v>
      </c>
      <c r="AC424" s="4">
        <v>24</v>
      </c>
      <c r="AD424" s="4" t="s">
        <v>658</v>
      </c>
      <c r="AE424" s="4" t="s">
        <v>659</v>
      </c>
    </row>
    <row r="425" spans="1:72" ht="13.5" customHeight="1">
      <c r="A425" s="6" t="str">
        <f>HYPERLINK("http://kyu.snu.ac.kr/sdhj/index.jsp?type=hj/GK14618_00IM0001_013b.jpg","1789_해북촌_013b")</f>
        <v>1789_해북촌_013b</v>
      </c>
      <c r="B425" s="4">
        <v>1789</v>
      </c>
      <c r="C425" s="4" t="s">
        <v>10573</v>
      </c>
      <c r="D425" s="4" t="s">
        <v>10574</v>
      </c>
      <c r="E425" s="4">
        <v>424</v>
      </c>
      <c r="F425" s="4">
        <v>3</v>
      </c>
      <c r="G425" s="4" t="s">
        <v>1352</v>
      </c>
      <c r="H425" s="4" t="s">
        <v>1353</v>
      </c>
      <c r="I425" s="4">
        <v>4</v>
      </c>
      <c r="L425" s="4">
        <v>3</v>
      </c>
      <c r="M425" s="4" t="s">
        <v>2029</v>
      </c>
      <c r="N425" s="4" t="s">
        <v>2030</v>
      </c>
      <c r="T425" s="4" t="s">
        <v>10881</v>
      </c>
      <c r="U425" s="4" t="s">
        <v>991</v>
      </c>
      <c r="V425" s="4" t="s">
        <v>992</v>
      </c>
      <c r="Y425" s="4" t="s">
        <v>2037</v>
      </c>
      <c r="Z425" s="4" t="s">
        <v>2038</v>
      </c>
      <c r="AC425" s="4">
        <v>69</v>
      </c>
      <c r="AD425" s="4" t="s">
        <v>384</v>
      </c>
      <c r="AE425" s="4" t="s">
        <v>385</v>
      </c>
      <c r="AG425" s="4" t="s">
        <v>10882</v>
      </c>
      <c r="AI425" s="4" t="s">
        <v>10883</v>
      </c>
    </row>
    <row r="426" spans="1:72" ht="13.5" customHeight="1">
      <c r="A426" s="6" t="str">
        <f>HYPERLINK("http://kyu.snu.ac.kr/sdhj/index.jsp?type=hj/GK14618_00IM0001_013b.jpg","1789_해북촌_013b")</f>
        <v>1789_해북촌_013b</v>
      </c>
      <c r="B426" s="4">
        <v>1789</v>
      </c>
      <c r="C426" s="4" t="s">
        <v>10573</v>
      </c>
      <c r="D426" s="4" t="s">
        <v>10574</v>
      </c>
      <c r="E426" s="4">
        <v>425</v>
      </c>
      <c r="F426" s="4">
        <v>3</v>
      </c>
      <c r="G426" s="4" t="s">
        <v>1352</v>
      </c>
      <c r="H426" s="4" t="s">
        <v>1353</v>
      </c>
      <c r="I426" s="4">
        <v>4</v>
      </c>
      <c r="L426" s="4">
        <v>3</v>
      </c>
      <c r="M426" s="4" t="s">
        <v>2029</v>
      </c>
      <c r="N426" s="4" t="s">
        <v>2030</v>
      </c>
      <c r="T426" s="4" t="s">
        <v>10881</v>
      </c>
      <c r="U426" s="4" t="s">
        <v>119</v>
      </c>
      <c r="V426" s="4" t="s">
        <v>120</v>
      </c>
      <c r="Y426" s="4" t="s">
        <v>2039</v>
      </c>
      <c r="Z426" s="4" t="s">
        <v>2040</v>
      </c>
      <c r="AC426" s="4">
        <v>24</v>
      </c>
      <c r="AD426" s="4" t="s">
        <v>658</v>
      </c>
      <c r="AE426" s="4" t="s">
        <v>659</v>
      </c>
      <c r="AF426" s="4" t="s">
        <v>10884</v>
      </c>
      <c r="AG426" s="4" t="s">
        <v>10885</v>
      </c>
      <c r="AH426" s="4" t="s">
        <v>1901</v>
      </c>
      <c r="AI426" s="4" t="s">
        <v>1902</v>
      </c>
      <c r="BB426" s="4" t="s">
        <v>676</v>
      </c>
      <c r="BC426" s="4" t="s">
        <v>677</v>
      </c>
      <c r="BF426" s="4" t="s">
        <v>10886</v>
      </c>
    </row>
    <row r="427" spans="1:72" ht="13.5" customHeight="1">
      <c r="A427" s="6" t="str">
        <f>HYPERLINK("http://kyu.snu.ac.kr/sdhj/index.jsp?type=hj/GK14618_00IM0001_013b.jpg","1789_해북촌_013b")</f>
        <v>1789_해북촌_013b</v>
      </c>
      <c r="B427" s="4">
        <v>1789</v>
      </c>
      <c r="C427" s="4" t="s">
        <v>10887</v>
      </c>
      <c r="D427" s="4" t="s">
        <v>10209</v>
      </c>
      <c r="E427" s="4">
        <v>426</v>
      </c>
      <c r="F427" s="4">
        <v>3</v>
      </c>
      <c r="G427" s="4" t="s">
        <v>1352</v>
      </c>
      <c r="H427" s="4" t="s">
        <v>1353</v>
      </c>
      <c r="I427" s="4">
        <v>4</v>
      </c>
      <c r="L427" s="4">
        <v>3</v>
      </c>
      <c r="M427" s="4" t="s">
        <v>2029</v>
      </c>
      <c r="N427" s="4" t="s">
        <v>2030</v>
      </c>
      <c r="T427" s="4" t="s">
        <v>10881</v>
      </c>
      <c r="U427" s="4" t="s">
        <v>119</v>
      </c>
      <c r="V427" s="4" t="s">
        <v>120</v>
      </c>
      <c r="Y427" s="4" t="s">
        <v>1306</v>
      </c>
      <c r="Z427" s="4" t="s">
        <v>1307</v>
      </c>
      <c r="AC427" s="4">
        <v>32</v>
      </c>
      <c r="AD427" s="4" t="s">
        <v>364</v>
      </c>
      <c r="AE427" s="4" t="s">
        <v>365</v>
      </c>
      <c r="BD427" s="4" t="s">
        <v>2037</v>
      </c>
      <c r="BE427" s="4" t="s">
        <v>2038</v>
      </c>
      <c r="BF427" s="4" t="s">
        <v>10888</v>
      </c>
    </row>
    <row r="428" spans="1:72" ht="13.5" customHeight="1">
      <c r="A428" s="6" t="str">
        <f>HYPERLINK("http://kyu.snu.ac.kr/sdhj/index.jsp?type=hj/GK14618_00IM0001_013b.jpg","1789_해북촌_013b")</f>
        <v>1789_해북촌_013b</v>
      </c>
      <c r="B428" s="4">
        <v>1789</v>
      </c>
      <c r="C428" s="4" t="s">
        <v>10879</v>
      </c>
      <c r="D428" s="4" t="s">
        <v>10880</v>
      </c>
      <c r="E428" s="4">
        <v>427</v>
      </c>
      <c r="F428" s="4">
        <v>3</v>
      </c>
      <c r="G428" s="4" t="s">
        <v>1352</v>
      </c>
      <c r="H428" s="4" t="s">
        <v>1353</v>
      </c>
      <c r="I428" s="4">
        <v>4</v>
      </c>
      <c r="L428" s="4">
        <v>3</v>
      </c>
      <c r="M428" s="4" t="s">
        <v>2029</v>
      </c>
      <c r="N428" s="4" t="s">
        <v>2030</v>
      </c>
      <c r="T428" s="4" t="s">
        <v>10881</v>
      </c>
      <c r="U428" s="4" t="s">
        <v>991</v>
      </c>
      <c r="V428" s="4" t="s">
        <v>992</v>
      </c>
      <c r="Y428" s="4" t="s">
        <v>2041</v>
      </c>
      <c r="Z428" s="4" t="s">
        <v>2042</v>
      </c>
      <c r="AC428" s="4">
        <v>52</v>
      </c>
      <c r="AD428" s="4" t="s">
        <v>127</v>
      </c>
      <c r="AE428" s="4" t="s">
        <v>128</v>
      </c>
      <c r="AF428" s="4" t="s">
        <v>1701</v>
      </c>
      <c r="AG428" s="4" t="s">
        <v>1702</v>
      </c>
    </row>
    <row r="429" spans="1:72" ht="13.5" customHeight="1">
      <c r="A429" s="6" t="str">
        <f>HYPERLINK("http://kyu.snu.ac.kr/sdhj/index.jsp?type=hj/GK14618_00IM0001_013b.jpg","1789_해북촌_013b")</f>
        <v>1789_해북촌_013b</v>
      </c>
      <c r="B429" s="4">
        <v>1789</v>
      </c>
      <c r="C429" s="4" t="s">
        <v>10573</v>
      </c>
      <c r="D429" s="4" t="s">
        <v>10574</v>
      </c>
      <c r="E429" s="4">
        <v>428</v>
      </c>
      <c r="F429" s="4">
        <v>3</v>
      </c>
      <c r="G429" s="4" t="s">
        <v>1352</v>
      </c>
      <c r="H429" s="4" t="s">
        <v>1353</v>
      </c>
      <c r="I429" s="4">
        <v>4</v>
      </c>
      <c r="L429" s="4">
        <v>4</v>
      </c>
      <c r="M429" s="4" t="s">
        <v>10889</v>
      </c>
      <c r="N429" s="4" t="s">
        <v>10890</v>
      </c>
      <c r="Q429" s="4" t="s">
        <v>2043</v>
      </c>
      <c r="R429" s="4" t="s">
        <v>2044</v>
      </c>
      <c r="T429" s="4" t="s">
        <v>10307</v>
      </c>
      <c r="W429" s="4" t="s">
        <v>10891</v>
      </c>
      <c r="X429" s="4" t="s">
        <v>10892</v>
      </c>
      <c r="Y429" s="4" t="s">
        <v>2045</v>
      </c>
      <c r="Z429" s="4" t="s">
        <v>2046</v>
      </c>
      <c r="AA429" s="4" t="s">
        <v>2047</v>
      </c>
      <c r="AB429" s="4" t="s">
        <v>2048</v>
      </c>
      <c r="AC429" s="4">
        <v>28</v>
      </c>
      <c r="AD429" s="4" t="s">
        <v>177</v>
      </c>
      <c r="AE429" s="4" t="s">
        <v>178</v>
      </c>
      <c r="AJ429" s="4" t="s">
        <v>33</v>
      </c>
      <c r="AK429" s="4" t="s">
        <v>34</v>
      </c>
      <c r="AL429" s="4" t="s">
        <v>156</v>
      </c>
      <c r="AM429" s="4" t="s">
        <v>157</v>
      </c>
      <c r="AT429" s="4" t="s">
        <v>82</v>
      </c>
      <c r="AU429" s="4" t="s">
        <v>83</v>
      </c>
      <c r="AV429" s="4" t="s">
        <v>2049</v>
      </c>
      <c r="AW429" s="4" t="s">
        <v>2050</v>
      </c>
      <c r="BG429" s="4" t="s">
        <v>82</v>
      </c>
      <c r="BH429" s="4" t="s">
        <v>83</v>
      </c>
      <c r="BI429" s="4" t="s">
        <v>2051</v>
      </c>
      <c r="BJ429" s="4" t="s">
        <v>2052</v>
      </c>
      <c r="BK429" s="4" t="s">
        <v>82</v>
      </c>
      <c r="BL429" s="4" t="s">
        <v>83</v>
      </c>
      <c r="BM429" s="4" t="s">
        <v>2053</v>
      </c>
      <c r="BN429" s="4" t="s">
        <v>2054</v>
      </c>
      <c r="BO429" s="4" t="s">
        <v>2055</v>
      </c>
      <c r="BP429" s="4" t="s">
        <v>2056</v>
      </c>
      <c r="BQ429" s="4" t="s">
        <v>2057</v>
      </c>
      <c r="BR429" s="4" t="s">
        <v>2058</v>
      </c>
      <c r="BS429" s="4" t="s">
        <v>2059</v>
      </c>
      <c r="BT429" s="4" t="s">
        <v>10893</v>
      </c>
    </row>
    <row r="430" spans="1:72" ht="13.5" customHeight="1">
      <c r="A430" s="6" t="str">
        <f>HYPERLINK("http://kyu.snu.ac.kr/sdhj/index.jsp?type=hj/GK14618_00IM0001_013b.jpg","1789_해북촌_013b")</f>
        <v>1789_해북촌_013b</v>
      </c>
      <c r="B430" s="4">
        <v>1789</v>
      </c>
      <c r="C430" s="4" t="s">
        <v>10604</v>
      </c>
      <c r="D430" s="4" t="s">
        <v>10224</v>
      </c>
      <c r="E430" s="4">
        <v>429</v>
      </c>
      <c r="F430" s="4">
        <v>3</v>
      </c>
      <c r="G430" s="4" t="s">
        <v>1352</v>
      </c>
      <c r="H430" s="4" t="s">
        <v>1353</v>
      </c>
      <c r="I430" s="4">
        <v>4</v>
      </c>
      <c r="L430" s="4">
        <v>4</v>
      </c>
      <c r="M430" s="4" t="s">
        <v>2060</v>
      </c>
      <c r="N430" s="4" t="s">
        <v>2061</v>
      </c>
      <c r="S430" s="4" t="s">
        <v>1725</v>
      </c>
      <c r="T430" s="4" t="s">
        <v>1726</v>
      </c>
      <c r="W430" s="4" t="s">
        <v>2062</v>
      </c>
      <c r="X430" s="4" t="s">
        <v>2063</v>
      </c>
      <c r="Y430" s="4" t="s">
        <v>102</v>
      </c>
      <c r="Z430" s="4" t="s">
        <v>103</v>
      </c>
      <c r="AC430" s="4">
        <v>54</v>
      </c>
      <c r="AD430" s="4" t="s">
        <v>427</v>
      </c>
      <c r="AE430" s="4" t="s">
        <v>428</v>
      </c>
    </row>
    <row r="431" spans="1:72" ht="13.5" customHeight="1">
      <c r="A431" s="6" t="str">
        <f>HYPERLINK("http://kyu.snu.ac.kr/sdhj/index.jsp?type=hj/GK14618_00IM0001_013b.jpg","1789_해북촌_013b")</f>
        <v>1789_해북촌_013b</v>
      </c>
      <c r="B431" s="4">
        <v>1789</v>
      </c>
      <c r="C431" s="4" t="s">
        <v>10712</v>
      </c>
      <c r="D431" s="4" t="s">
        <v>10713</v>
      </c>
      <c r="E431" s="4">
        <v>430</v>
      </c>
      <c r="F431" s="4">
        <v>3</v>
      </c>
      <c r="G431" s="4" t="s">
        <v>1352</v>
      </c>
      <c r="H431" s="4" t="s">
        <v>1353</v>
      </c>
      <c r="I431" s="4">
        <v>4</v>
      </c>
      <c r="L431" s="4">
        <v>4</v>
      </c>
      <c r="M431" s="4" t="s">
        <v>2060</v>
      </c>
      <c r="N431" s="4" t="s">
        <v>2061</v>
      </c>
      <c r="S431" s="4" t="s">
        <v>98</v>
      </c>
      <c r="T431" s="4" t="s">
        <v>99</v>
      </c>
      <c r="W431" s="4" t="s">
        <v>752</v>
      </c>
      <c r="X431" s="4" t="s">
        <v>753</v>
      </c>
      <c r="Y431" s="4" t="s">
        <v>102</v>
      </c>
      <c r="Z431" s="4" t="s">
        <v>103</v>
      </c>
      <c r="AC431" s="4">
        <v>27</v>
      </c>
      <c r="AD431" s="4" t="s">
        <v>983</v>
      </c>
      <c r="AE431" s="4" t="s">
        <v>984</v>
      </c>
      <c r="AJ431" s="4" t="s">
        <v>106</v>
      </c>
      <c r="AK431" s="4" t="s">
        <v>107</v>
      </c>
      <c r="AL431" s="4" t="s">
        <v>1715</v>
      </c>
      <c r="AM431" s="4" t="s">
        <v>1716</v>
      </c>
      <c r="AT431" s="4" t="s">
        <v>74</v>
      </c>
      <c r="AU431" s="4" t="s">
        <v>75</v>
      </c>
      <c r="AV431" s="4" t="s">
        <v>2064</v>
      </c>
      <c r="AW431" s="4" t="s">
        <v>2065</v>
      </c>
      <c r="BG431" s="4" t="s">
        <v>82</v>
      </c>
      <c r="BH431" s="4" t="s">
        <v>83</v>
      </c>
      <c r="BI431" s="4" t="s">
        <v>2066</v>
      </c>
      <c r="BJ431" s="4" t="s">
        <v>2067</v>
      </c>
      <c r="BK431" s="4" t="s">
        <v>82</v>
      </c>
      <c r="BL431" s="4" t="s">
        <v>83</v>
      </c>
      <c r="BM431" s="4" t="s">
        <v>2068</v>
      </c>
      <c r="BN431" s="4" t="s">
        <v>2069</v>
      </c>
      <c r="BO431" s="4" t="s">
        <v>82</v>
      </c>
      <c r="BP431" s="4" t="s">
        <v>83</v>
      </c>
      <c r="BQ431" s="4" t="s">
        <v>2070</v>
      </c>
      <c r="BR431" s="4" t="s">
        <v>2071</v>
      </c>
      <c r="BS431" s="4" t="s">
        <v>766</v>
      </c>
      <c r="BT431" s="4" t="s">
        <v>767</v>
      </c>
    </row>
    <row r="432" spans="1:72" ht="13.5" customHeight="1">
      <c r="A432" s="6" t="str">
        <f>HYPERLINK("http://kyu.snu.ac.kr/sdhj/index.jsp?type=hj/GK14618_00IM0001_013b.jpg","1789_해북촌_013b")</f>
        <v>1789_해북촌_013b</v>
      </c>
      <c r="B432" s="4">
        <v>1789</v>
      </c>
      <c r="C432" s="4" t="s">
        <v>10654</v>
      </c>
      <c r="D432" s="4" t="s">
        <v>10655</v>
      </c>
      <c r="E432" s="4">
        <v>431</v>
      </c>
      <c r="F432" s="4">
        <v>3</v>
      </c>
      <c r="G432" s="4" t="s">
        <v>1352</v>
      </c>
      <c r="H432" s="4" t="s">
        <v>1353</v>
      </c>
      <c r="I432" s="4">
        <v>4</v>
      </c>
      <c r="L432" s="4">
        <v>4</v>
      </c>
      <c r="M432" s="4" t="s">
        <v>2060</v>
      </c>
      <c r="N432" s="4" t="s">
        <v>2061</v>
      </c>
      <c r="S432" s="4" t="s">
        <v>234</v>
      </c>
      <c r="T432" s="4" t="s">
        <v>235</v>
      </c>
      <c r="Y432" s="4" t="s">
        <v>2072</v>
      </c>
      <c r="Z432" s="4" t="s">
        <v>2073</v>
      </c>
      <c r="AC432" s="4">
        <v>5</v>
      </c>
      <c r="AD432" s="4" t="s">
        <v>888</v>
      </c>
      <c r="AE432" s="4" t="s">
        <v>889</v>
      </c>
      <c r="AF432" s="4" t="s">
        <v>162</v>
      </c>
      <c r="AG432" s="4" t="s">
        <v>163</v>
      </c>
    </row>
    <row r="433" spans="1:72" ht="13.5" customHeight="1">
      <c r="A433" s="6" t="str">
        <f>HYPERLINK("http://kyu.snu.ac.kr/sdhj/index.jsp?type=hj/GK14618_00IM0001_013b.jpg","1789_해북촌_013b")</f>
        <v>1789_해북촌_013b</v>
      </c>
      <c r="B433" s="4">
        <v>1789</v>
      </c>
      <c r="C433" s="4" t="s">
        <v>10712</v>
      </c>
      <c r="D433" s="4" t="s">
        <v>10713</v>
      </c>
      <c r="E433" s="4">
        <v>432</v>
      </c>
      <c r="F433" s="4">
        <v>3</v>
      </c>
      <c r="G433" s="4" t="s">
        <v>1352</v>
      </c>
      <c r="H433" s="4" t="s">
        <v>1353</v>
      </c>
      <c r="I433" s="4">
        <v>4</v>
      </c>
      <c r="L433" s="4">
        <v>4</v>
      </c>
      <c r="M433" s="4" t="s">
        <v>2060</v>
      </c>
      <c r="N433" s="4" t="s">
        <v>2061</v>
      </c>
      <c r="T433" s="4" t="s">
        <v>10719</v>
      </c>
      <c r="U433" s="4" t="s">
        <v>119</v>
      </c>
      <c r="V433" s="4" t="s">
        <v>120</v>
      </c>
      <c r="Y433" s="4" t="s">
        <v>2074</v>
      </c>
      <c r="Z433" s="4" t="s">
        <v>2075</v>
      </c>
      <c r="AC433" s="4">
        <v>34</v>
      </c>
      <c r="AD433" s="4" t="s">
        <v>480</v>
      </c>
      <c r="AE433" s="4" t="s">
        <v>481</v>
      </c>
    </row>
    <row r="434" spans="1:72" ht="13.5" customHeight="1">
      <c r="A434" s="6" t="str">
        <f>HYPERLINK("http://kyu.snu.ac.kr/sdhj/index.jsp?type=hj/GK14618_00IM0001_013b.jpg","1789_해북촌_013b")</f>
        <v>1789_해북촌_013b</v>
      </c>
      <c r="B434" s="4">
        <v>1789</v>
      </c>
      <c r="C434" s="4" t="s">
        <v>10712</v>
      </c>
      <c r="D434" s="4" t="s">
        <v>10713</v>
      </c>
      <c r="E434" s="4">
        <v>433</v>
      </c>
      <c r="F434" s="4">
        <v>3</v>
      </c>
      <c r="G434" s="4" t="s">
        <v>1352</v>
      </c>
      <c r="H434" s="4" t="s">
        <v>1353</v>
      </c>
      <c r="I434" s="4">
        <v>4</v>
      </c>
      <c r="L434" s="4">
        <v>4</v>
      </c>
      <c r="M434" s="4" t="s">
        <v>2060</v>
      </c>
      <c r="N434" s="4" t="s">
        <v>2061</v>
      </c>
      <c r="T434" s="4" t="s">
        <v>10719</v>
      </c>
      <c r="U434" s="4" t="s">
        <v>119</v>
      </c>
      <c r="V434" s="4" t="s">
        <v>120</v>
      </c>
      <c r="Y434" s="4" t="s">
        <v>2076</v>
      </c>
      <c r="Z434" s="4" t="s">
        <v>2077</v>
      </c>
      <c r="AC434" s="4">
        <v>54</v>
      </c>
      <c r="AD434" s="4" t="s">
        <v>427</v>
      </c>
      <c r="AE434" s="4" t="s">
        <v>428</v>
      </c>
    </row>
    <row r="435" spans="1:72" ht="13.5" customHeight="1">
      <c r="A435" s="6" t="str">
        <f>HYPERLINK("http://kyu.snu.ac.kr/sdhj/index.jsp?type=hj/GK14618_00IM0001_013b.jpg","1789_해북촌_013b")</f>
        <v>1789_해북촌_013b</v>
      </c>
      <c r="B435" s="4">
        <v>1789</v>
      </c>
      <c r="C435" s="4" t="s">
        <v>10712</v>
      </c>
      <c r="D435" s="4" t="s">
        <v>10713</v>
      </c>
      <c r="E435" s="4">
        <v>434</v>
      </c>
      <c r="F435" s="4">
        <v>3</v>
      </c>
      <c r="G435" s="4" t="s">
        <v>1352</v>
      </c>
      <c r="H435" s="4" t="s">
        <v>1353</v>
      </c>
      <c r="I435" s="4">
        <v>4</v>
      </c>
      <c r="L435" s="4">
        <v>4</v>
      </c>
      <c r="M435" s="4" t="s">
        <v>2060</v>
      </c>
      <c r="N435" s="4" t="s">
        <v>2061</v>
      </c>
      <c r="T435" s="4" t="s">
        <v>10719</v>
      </c>
      <c r="U435" s="4" t="s">
        <v>119</v>
      </c>
      <c r="V435" s="4" t="s">
        <v>120</v>
      </c>
      <c r="Y435" s="4" t="s">
        <v>2078</v>
      </c>
      <c r="Z435" s="4" t="s">
        <v>2079</v>
      </c>
      <c r="AC435" s="4">
        <v>30</v>
      </c>
    </row>
    <row r="436" spans="1:72" ht="13.5" customHeight="1">
      <c r="A436" s="6" t="str">
        <f>HYPERLINK("http://kyu.snu.ac.kr/sdhj/index.jsp?type=hj/GK14618_00IM0001_013b.jpg","1789_해북촌_013b")</f>
        <v>1789_해북촌_013b</v>
      </c>
      <c r="B436" s="4">
        <v>1789</v>
      </c>
      <c r="C436" s="4" t="s">
        <v>10712</v>
      </c>
      <c r="D436" s="4" t="s">
        <v>10713</v>
      </c>
      <c r="E436" s="4">
        <v>435</v>
      </c>
      <c r="F436" s="4">
        <v>3</v>
      </c>
      <c r="G436" s="4" t="s">
        <v>1352</v>
      </c>
      <c r="H436" s="4" t="s">
        <v>1353</v>
      </c>
      <c r="I436" s="4">
        <v>4</v>
      </c>
      <c r="L436" s="4">
        <v>5</v>
      </c>
      <c r="M436" s="4" t="s">
        <v>2080</v>
      </c>
      <c r="N436" s="4" t="s">
        <v>2081</v>
      </c>
      <c r="T436" s="4" t="s">
        <v>10894</v>
      </c>
      <c r="U436" s="4" t="s">
        <v>74</v>
      </c>
      <c r="V436" s="4" t="s">
        <v>75</v>
      </c>
      <c r="W436" s="4" t="s">
        <v>1358</v>
      </c>
      <c r="X436" s="4" t="s">
        <v>1359</v>
      </c>
      <c r="Y436" s="4" t="s">
        <v>2082</v>
      </c>
      <c r="Z436" s="4" t="s">
        <v>2083</v>
      </c>
      <c r="AC436" s="4">
        <v>59</v>
      </c>
      <c r="AD436" s="4" t="s">
        <v>2084</v>
      </c>
      <c r="AE436" s="4" t="s">
        <v>2085</v>
      </c>
      <c r="AJ436" s="4" t="s">
        <v>33</v>
      </c>
      <c r="AK436" s="4" t="s">
        <v>34</v>
      </c>
      <c r="AL436" s="4" t="s">
        <v>156</v>
      </c>
      <c r="AM436" s="4" t="s">
        <v>157</v>
      </c>
      <c r="AT436" s="4" t="s">
        <v>82</v>
      </c>
      <c r="AU436" s="4" t="s">
        <v>83</v>
      </c>
      <c r="AV436" s="4" t="s">
        <v>10148</v>
      </c>
      <c r="AW436" s="4" t="s">
        <v>2086</v>
      </c>
      <c r="BG436" s="4" t="s">
        <v>82</v>
      </c>
      <c r="BH436" s="4" t="s">
        <v>83</v>
      </c>
      <c r="BI436" s="4" t="s">
        <v>1948</v>
      </c>
      <c r="BJ436" s="4" t="s">
        <v>1949</v>
      </c>
      <c r="BK436" s="4" t="s">
        <v>82</v>
      </c>
      <c r="BL436" s="4" t="s">
        <v>83</v>
      </c>
      <c r="BM436" s="4" t="s">
        <v>1950</v>
      </c>
      <c r="BN436" s="4" t="s">
        <v>1951</v>
      </c>
      <c r="BO436" s="4" t="s">
        <v>82</v>
      </c>
      <c r="BP436" s="4" t="s">
        <v>83</v>
      </c>
      <c r="BQ436" s="4" t="s">
        <v>2087</v>
      </c>
      <c r="BR436" s="4" t="s">
        <v>10895</v>
      </c>
      <c r="BS436" s="4" t="s">
        <v>429</v>
      </c>
      <c r="BT436" s="4" t="s">
        <v>430</v>
      </c>
    </row>
    <row r="437" spans="1:72" ht="13.5" customHeight="1">
      <c r="A437" s="6" t="str">
        <f>HYPERLINK("http://kyu.snu.ac.kr/sdhj/index.jsp?type=hj/GK14618_00IM0001_013b.jpg","1789_해북촌_013b")</f>
        <v>1789_해북촌_013b</v>
      </c>
      <c r="B437" s="4">
        <v>1789</v>
      </c>
      <c r="C437" s="4" t="s">
        <v>10896</v>
      </c>
      <c r="D437" s="4" t="s">
        <v>10897</v>
      </c>
      <c r="E437" s="4">
        <v>436</v>
      </c>
      <c r="F437" s="4">
        <v>3</v>
      </c>
      <c r="G437" s="4" t="s">
        <v>1352</v>
      </c>
      <c r="H437" s="4" t="s">
        <v>1353</v>
      </c>
      <c r="I437" s="4">
        <v>4</v>
      </c>
      <c r="L437" s="4">
        <v>5</v>
      </c>
      <c r="M437" s="4" t="s">
        <v>2080</v>
      </c>
      <c r="N437" s="4" t="s">
        <v>2081</v>
      </c>
      <c r="S437" s="4" t="s">
        <v>98</v>
      </c>
      <c r="T437" s="4" t="s">
        <v>99</v>
      </c>
      <c r="W437" s="4" t="s">
        <v>100</v>
      </c>
      <c r="X437" s="4" t="s">
        <v>101</v>
      </c>
      <c r="Y437" s="4" t="s">
        <v>102</v>
      </c>
      <c r="Z437" s="4" t="s">
        <v>103</v>
      </c>
      <c r="AF437" s="4" t="s">
        <v>123</v>
      </c>
      <c r="AG437" s="4" t="s">
        <v>124</v>
      </c>
    </row>
    <row r="438" spans="1:72" ht="13.5" customHeight="1">
      <c r="A438" s="6" t="str">
        <f>HYPERLINK("http://kyu.snu.ac.kr/sdhj/index.jsp?type=hj/GK14618_00IM0001_013b.jpg","1789_해북촌_013b")</f>
        <v>1789_해북촌_013b</v>
      </c>
      <c r="B438" s="4">
        <v>1789</v>
      </c>
      <c r="C438" s="4" t="s">
        <v>10421</v>
      </c>
      <c r="D438" s="4" t="s">
        <v>10422</v>
      </c>
      <c r="E438" s="4">
        <v>437</v>
      </c>
      <c r="F438" s="4">
        <v>3</v>
      </c>
      <c r="G438" s="4" t="s">
        <v>1352</v>
      </c>
      <c r="H438" s="4" t="s">
        <v>1353</v>
      </c>
      <c r="I438" s="4">
        <v>4</v>
      </c>
      <c r="L438" s="4">
        <v>5</v>
      </c>
      <c r="M438" s="4" t="s">
        <v>2080</v>
      </c>
      <c r="N438" s="4" t="s">
        <v>2081</v>
      </c>
      <c r="S438" s="4" t="s">
        <v>234</v>
      </c>
      <c r="T438" s="4" t="s">
        <v>235</v>
      </c>
      <c r="Y438" s="4" t="s">
        <v>2088</v>
      </c>
      <c r="Z438" s="4" t="s">
        <v>2089</v>
      </c>
      <c r="AC438" s="4">
        <v>35</v>
      </c>
      <c r="AD438" s="4" t="s">
        <v>251</v>
      </c>
      <c r="AE438" s="4" t="s">
        <v>252</v>
      </c>
    </row>
    <row r="439" spans="1:72" ht="13.5" customHeight="1">
      <c r="A439" s="6" t="str">
        <f>HYPERLINK("http://kyu.snu.ac.kr/sdhj/index.jsp?type=hj/GK14618_00IM0001_013b.jpg","1789_해북촌_013b")</f>
        <v>1789_해북촌_013b</v>
      </c>
      <c r="B439" s="4">
        <v>1789</v>
      </c>
      <c r="C439" s="4" t="s">
        <v>10421</v>
      </c>
      <c r="D439" s="4" t="s">
        <v>10422</v>
      </c>
      <c r="E439" s="4">
        <v>438</v>
      </c>
      <c r="F439" s="4">
        <v>3</v>
      </c>
      <c r="G439" s="4" t="s">
        <v>1352</v>
      </c>
      <c r="H439" s="4" t="s">
        <v>1353</v>
      </c>
      <c r="I439" s="4">
        <v>4</v>
      </c>
      <c r="L439" s="4">
        <v>5</v>
      </c>
      <c r="M439" s="4" t="s">
        <v>2080</v>
      </c>
      <c r="N439" s="4" t="s">
        <v>2081</v>
      </c>
      <c r="S439" s="4" t="s">
        <v>398</v>
      </c>
      <c r="T439" s="4" t="s">
        <v>399</v>
      </c>
      <c r="W439" s="4" t="s">
        <v>264</v>
      </c>
      <c r="X439" s="4" t="s">
        <v>265</v>
      </c>
      <c r="Y439" s="4" t="s">
        <v>102</v>
      </c>
      <c r="Z439" s="4" t="s">
        <v>103</v>
      </c>
      <c r="AC439" s="4">
        <v>36</v>
      </c>
      <c r="AD439" s="4" t="s">
        <v>494</v>
      </c>
      <c r="AE439" s="4" t="s">
        <v>495</v>
      </c>
    </row>
    <row r="440" spans="1:72" ht="13.5" customHeight="1">
      <c r="A440" s="6" t="str">
        <f>HYPERLINK("http://kyu.snu.ac.kr/sdhj/index.jsp?type=hj/GK14618_00IM0001_013b.jpg","1789_해북촌_013b")</f>
        <v>1789_해북촌_013b</v>
      </c>
      <c r="B440" s="4">
        <v>1789</v>
      </c>
      <c r="C440" s="4" t="s">
        <v>10421</v>
      </c>
      <c r="D440" s="4" t="s">
        <v>10422</v>
      </c>
      <c r="E440" s="4">
        <v>439</v>
      </c>
      <c r="F440" s="4">
        <v>3</v>
      </c>
      <c r="G440" s="4" t="s">
        <v>1352</v>
      </c>
      <c r="H440" s="4" t="s">
        <v>1353</v>
      </c>
      <c r="I440" s="4">
        <v>4</v>
      </c>
      <c r="L440" s="4">
        <v>5</v>
      </c>
      <c r="M440" s="4" t="s">
        <v>2080</v>
      </c>
      <c r="N440" s="4" t="s">
        <v>2081</v>
      </c>
      <c r="S440" s="4" t="s">
        <v>916</v>
      </c>
      <c r="T440" s="4" t="s">
        <v>917</v>
      </c>
      <c r="Y440" s="4" t="s">
        <v>2090</v>
      </c>
      <c r="Z440" s="4" t="s">
        <v>2091</v>
      </c>
      <c r="AC440" s="4">
        <v>17</v>
      </c>
      <c r="AD440" s="4" t="s">
        <v>358</v>
      </c>
      <c r="AE440" s="4" t="s">
        <v>359</v>
      </c>
    </row>
    <row r="441" spans="1:72" ht="13.5" customHeight="1">
      <c r="A441" s="6" t="str">
        <f>HYPERLINK("http://kyu.snu.ac.kr/sdhj/index.jsp?type=hj/GK14618_00IM0001_013b.jpg","1789_해북촌_013b")</f>
        <v>1789_해북촌_013b</v>
      </c>
      <c r="B441" s="4">
        <v>1789</v>
      </c>
      <c r="C441" s="4" t="s">
        <v>10421</v>
      </c>
      <c r="D441" s="4" t="s">
        <v>10422</v>
      </c>
      <c r="E441" s="4">
        <v>440</v>
      </c>
      <c r="F441" s="4">
        <v>3</v>
      </c>
      <c r="G441" s="4" t="s">
        <v>1352</v>
      </c>
      <c r="H441" s="4" t="s">
        <v>1353</v>
      </c>
      <c r="I441" s="4">
        <v>4</v>
      </c>
      <c r="L441" s="4">
        <v>5</v>
      </c>
      <c r="M441" s="4" t="s">
        <v>2080</v>
      </c>
      <c r="N441" s="4" t="s">
        <v>2081</v>
      </c>
      <c r="T441" s="4" t="s">
        <v>10205</v>
      </c>
      <c r="U441" s="4" t="s">
        <v>119</v>
      </c>
      <c r="V441" s="4" t="s">
        <v>120</v>
      </c>
      <c r="Y441" s="4" t="s">
        <v>2092</v>
      </c>
      <c r="Z441" s="4" t="s">
        <v>2093</v>
      </c>
      <c r="AC441" s="4">
        <v>51</v>
      </c>
      <c r="AD441" s="4" t="s">
        <v>572</v>
      </c>
      <c r="AE441" s="4" t="s">
        <v>573</v>
      </c>
    </row>
    <row r="442" spans="1:72" ht="13.5" customHeight="1">
      <c r="A442" s="6" t="str">
        <f>HYPERLINK("http://kyu.snu.ac.kr/sdhj/index.jsp?type=hj/GK14618_00IM0001_013b.jpg","1789_해북촌_013b")</f>
        <v>1789_해북촌_013b</v>
      </c>
      <c r="B442" s="4">
        <v>1789</v>
      </c>
      <c r="C442" s="4" t="s">
        <v>10421</v>
      </c>
      <c r="D442" s="4" t="s">
        <v>10422</v>
      </c>
      <c r="E442" s="4">
        <v>441</v>
      </c>
      <c r="F442" s="4">
        <v>3</v>
      </c>
      <c r="G442" s="4" t="s">
        <v>1352</v>
      </c>
      <c r="H442" s="4" t="s">
        <v>1353</v>
      </c>
      <c r="I442" s="4">
        <v>4</v>
      </c>
      <c r="L442" s="4">
        <v>5</v>
      </c>
      <c r="M442" s="4" t="s">
        <v>2080</v>
      </c>
      <c r="N442" s="4" t="s">
        <v>2081</v>
      </c>
      <c r="T442" s="4" t="s">
        <v>10205</v>
      </c>
      <c r="U442" s="4" t="s">
        <v>119</v>
      </c>
      <c r="V442" s="4" t="s">
        <v>120</v>
      </c>
      <c r="Y442" s="4" t="s">
        <v>2094</v>
      </c>
      <c r="Z442" s="4" t="s">
        <v>1839</v>
      </c>
      <c r="AC442" s="4">
        <v>8</v>
      </c>
      <c r="AD442" s="4" t="s">
        <v>133</v>
      </c>
      <c r="AE442" s="4" t="s">
        <v>134</v>
      </c>
    </row>
    <row r="443" spans="1:72" ht="13.5" customHeight="1">
      <c r="A443" s="6" t="str">
        <f>HYPERLINK("http://kyu.snu.ac.kr/sdhj/index.jsp?type=hj/GK14618_00IM0001_013b.jpg","1789_해북촌_013b")</f>
        <v>1789_해북촌_013b</v>
      </c>
      <c r="B443" s="4">
        <v>1789</v>
      </c>
      <c r="C443" s="4" t="s">
        <v>10421</v>
      </c>
      <c r="D443" s="4" t="s">
        <v>10422</v>
      </c>
      <c r="E443" s="4">
        <v>442</v>
      </c>
      <c r="F443" s="4">
        <v>3</v>
      </c>
      <c r="G443" s="4" t="s">
        <v>1352</v>
      </c>
      <c r="H443" s="4" t="s">
        <v>1353</v>
      </c>
      <c r="I443" s="4">
        <v>5</v>
      </c>
      <c r="J443" s="4" t="s">
        <v>10898</v>
      </c>
      <c r="K443" s="4" t="s">
        <v>2095</v>
      </c>
      <c r="L443" s="4">
        <v>1</v>
      </c>
      <c r="M443" s="4" t="s">
        <v>2096</v>
      </c>
      <c r="N443" s="4" t="s">
        <v>2097</v>
      </c>
      <c r="T443" s="4" t="s">
        <v>10899</v>
      </c>
      <c r="U443" s="4" t="s">
        <v>74</v>
      </c>
      <c r="V443" s="4" t="s">
        <v>75</v>
      </c>
      <c r="W443" s="4" t="s">
        <v>1358</v>
      </c>
      <c r="X443" s="4" t="s">
        <v>1359</v>
      </c>
      <c r="Y443" s="4" t="s">
        <v>2098</v>
      </c>
      <c r="Z443" s="4" t="s">
        <v>2099</v>
      </c>
      <c r="AC443" s="4">
        <v>39</v>
      </c>
      <c r="AD443" s="4" t="s">
        <v>914</v>
      </c>
      <c r="AE443" s="4" t="s">
        <v>915</v>
      </c>
      <c r="AJ443" s="4" t="s">
        <v>33</v>
      </c>
      <c r="AK443" s="4" t="s">
        <v>34</v>
      </c>
      <c r="AL443" s="4" t="s">
        <v>156</v>
      </c>
      <c r="AM443" s="4" t="s">
        <v>157</v>
      </c>
      <c r="AT443" s="4" t="s">
        <v>10900</v>
      </c>
      <c r="AU443" s="4" t="s">
        <v>10901</v>
      </c>
      <c r="AV443" s="4" t="s">
        <v>10902</v>
      </c>
      <c r="AW443" s="4" t="s">
        <v>10903</v>
      </c>
      <c r="BG443" s="4" t="s">
        <v>82</v>
      </c>
      <c r="BH443" s="4" t="s">
        <v>83</v>
      </c>
      <c r="BI443" s="4" t="s">
        <v>2100</v>
      </c>
      <c r="BJ443" s="4" t="s">
        <v>2101</v>
      </c>
      <c r="BK443" s="4" t="s">
        <v>82</v>
      </c>
      <c r="BL443" s="4" t="s">
        <v>83</v>
      </c>
      <c r="BM443" s="4" t="s">
        <v>1538</v>
      </c>
      <c r="BN443" s="4" t="s">
        <v>1539</v>
      </c>
      <c r="BO443" s="4" t="s">
        <v>82</v>
      </c>
      <c r="BP443" s="4" t="s">
        <v>83</v>
      </c>
      <c r="BQ443" s="4" t="s">
        <v>2102</v>
      </c>
      <c r="BR443" s="4" t="s">
        <v>2103</v>
      </c>
      <c r="BS443" s="4" t="s">
        <v>2104</v>
      </c>
      <c r="BT443" s="4" t="s">
        <v>2016</v>
      </c>
    </row>
    <row r="444" spans="1:72" ht="13.5" customHeight="1">
      <c r="A444" s="6" t="str">
        <f>HYPERLINK("http://kyu.snu.ac.kr/sdhj/index.jsp?type=hj/GK14618_00IM0001_013b.jpg","1789_해북촌_013b")</f>
        <v>1789_해북촌_013b</v>
      </c>
      <c r="B444" s="4">
        <v>1789</v>
      </c>
      <c r="C444" s="4" t="s">
        <v>10904</v>
      </c>
      <c r="D444" s="4" t="s">
        <v>10905</v>
      </c>
      <c r="E444" s="4">
        <v>443</v>
      </c>
      <c r="F444" s="4">
        <v>3</v>
      </c>
      <c r="G444" s="4" t="s">
        <v>1352</v>
      </c>
      <c r="H444" s="4" t="s">
        <v>1353</v>
      </c>
      <c r="I444" s="4">
        <v>5</v>
      </c>
      <c r="L444" s="4">
        <v>1</v>
      </c>
      <c r="M444" s="4" t="s">
        <v>2096</v>
      </c>
      <c r="N444" s="4" t="s">
        <v>2097</v>
      </c>
      <c r="S444" s="4" t="s">
        <v>98</v>
      </c>
      <c r="T444" s="4" t="s">
        <v>99</v>
      </c>
      <c r="W444" s="4" t="s">
        <v>408</v>
      </c>
      <c r="X444" s="4" t="s">
        <v>10906</v>
      </c>
      <c r="Y444" s="4" t="s">
        <v>102</v>
      </c>
      <c r="Z444" s="4" t="s">
        <v>103</v>
      </c>
      <c r="AC444" s="4">
        <v>40</v>
      </c>
      <c r="AD444" s="4" t="s">
        <v>707</v>
      </c>
      <c r="AE444" s="4" t="s">
        <v>708</v>
      </c>
      <c r="AJ444" s="4" t="s">
        <v>106</v>
      </c>
      <c r="AK444" s="4" t="s">
        <v>107</v>
      </c>
      <c r="AL444" s="4" t="s">
        <v>94</v>
      </c>
      <c r="AM444" s="4" t="s">
        <v>95</v>
      </c>
      <c r="AT444" s="4" t="s">
        <v>2055</v>
      </c>
      <c r="AU444" s="4" t="s">
        <v>2056</v>
      </c>
      <c r="AV444" s="4" t="s">
        <v>2105</v>
      </c>
      <c r="AW444" s="4" t="s">
        <v>2106</v>
      </c>
      <c r="BG444" s="4" t="s">
        <v>10907</v>
      </c>
      <c r="BH444" s="4" t="s">
        <v>10908</v>
      </c>
      <c r="BI444" s="4" t="s">
        <v>2107</v>
      </c>
      <c r="BJ444" s="4" t="s">
        <v>2108</v>
      </c>
      <c r="BK444" s="4" t="s">
        <v>82</v>
      </c>
      <c r="BL444" s="4" t="s">
        <v>83</v>
      </c>
      <c r="BM444" s="4" t="s">
        <v>2109</v>
      </c>
      <c r="BN444" s="4" t="s">
        <v>2110</v>
      </c>
      <c r="BO444" s="4" t="s">
        <v>82</v>
      </c>
      <c r="BP444" s="4" t="s">
        <v>83</v>
      </c>
      <c r="BQ444" s="4" t="s">
        <v>2111</v>
      </c>
      <c r="BR444" s="4" t="s">
        <v>2112</v>
      </c>
      <c r="BS444" s="4" t="s">
        <v>764</v>
      </c>
      <c r="BT444" s="4" t="s">
        <v>765</v>
      </c>
    </row>
    <row r="445" spans="1:72" ht="13.5" customHeight="1">
      <c r="A445" s="6" t="str">
        <f>HYPERLINK("http://kyu.snu.ac.kr/sdhj/index.jsp?type=hj/GK14618_00IM0001_013b.jpg","1789_해북촌_013b")</f>
        <v>1789_해북촌_013b</v>
      </c>
      <c r="B445" s="4">
        <v>1789</v>
      </c>
      <c r="C445" s="4" t="s">
        <v>10909</v>
      </c>
      <c r="D445" s="4" t="s">
        <v>10910</v>
      </c>
      <c r="E445" s="4">
        <v>444</v>
      </c>
      <c r="F445" s="4">
        <v>3</v>
      </c>
      <c r="G445" s="4" t="s">
        <v>1352</v>
      </c>
      <c r="H445" s="4" t="s">
        <v>1353</v>
      </c>
      <c r="I445" s="4">
        <v>5</v>
      </c>
      <c r="L445" s="4">
        <v>1</v>
      </c>
      <c r="M445" s="4" t="s">
        <v>2096</v>
      </c>
      <c r="N445" s="4" t="s">
        <v>2097</v>
      </c>
      <c r="S445" s="4" t="s">
        <v>234</v>
      </c>
      <c r="T445" s="4" t="s">
        <v>235</v>
      </c>
      <c r="Y445" s="4" t="s">
        <v>2113</v>
      </c>
      <c r="Z445" s="4" t="s">
        <v>2114</v>
      </c>
      <c r="AC445" s="4">
        <v>11</v>
      </c>
      <c r="AD445" s="4" t="s">
        <v>317</v>
      </c>
      <c r="AE445" s="4" t="s">
        <v>318</v>
      </c>
      <c r="AF445" s="4" t="s">
        <v>162</v>
      </c>
      <c r="AG445" s="4" t="s">
        <v>163</v>
      </c>
    </row>
    <row r="446" spans="1:72" ht="13.5" customHeight="1">
      <c r="A446" s="6" t="str">
        <f>HYPERLINK("http://kyu.snu.ac.kr/sdhj/index.jsp?type=hj/GK14618_00IM0001_013b.jpg","1789_해북촌_013b")</f>
        <v>1789_해북촌_013b</v>
      </c>
      <c r="B446" s="4">
        <v>1789</v>
      </c>
      <c r="C446" s="4" t="s">
        <v>10911</v>
      </c>
      <c r="D446" s="4" t="s">
        <v>10912</v>
      </c>
      <c r="E446" s="4">
        <v>445</v>
      </c>
      <c r="F446" s="4">
        <v>3</v>
      </c>
      <c r="G446" s="4" t="s">
        <v>1352</v>
      </c>
      <c r="H446" s="4" t="s">
        <v>1353</v>
      </c>
      <c r="I446" s="4">
        <v>5</v>
      </c>
      <c r="L446" s="4">
        <v>1</v>
      </c>
      <c r="M446" s="4" t="s">
        <v>2096</v>
      </c>
      <c r="N446" s="4" t="s">
        <v>2097</v>
      </c>
      <c r="T446" s="4" t="s">
        <v>10913</v>
      </c>
      <c r="U446" s="4" t="s">
        <v>119</v>
      </c>
      <c r="V446" s="4" t="s">
        <v>120</v>
      </c>
      <c r="Y446" s="4" t="s">
        <v>2115</v>
      </c>
      <c r="Z446" s="4" t="s">
        <v>2116</v>
      </c>
      <c r="AC446" s="4">
        <v>47</v>
      </c>
      <c r="AD446" s="4" t="s">
        <v>520</v>
      </c>
      <c r="AE446" s="4" t="s">
        <v>521</v>
      </c>
    </row>
    <row r="447" spans="1:72" ht="13.5" customHeight="1">
      <c r="A447" s="6" t="str">
        <f>HYPERLINK("http://kyu.snu.ac.kr/sdhj/index.jsp?type=hj/GK14618_00IM0001_013b.jpg","1789_해북촌_013b")</f>
        <v>1789_해북촌_013b</v>
      </c>
      <c r="B447" s="4">
        <v>1789</v>
      </c>
      <c r="C447" s="4" t="s">
        <v>10911</v>
      </c>
      <c r="D447" s="4" t="s">
        <v>10912</v>
      </c>
      <c r="E447" s="4">
        <v>446</v>
      </c>
      <c r="F447" s="4">
        <v>3</v>
      </c>
      <c r="G447" s="4" t="s">
        <v>1352</v>
      </c>
      <c r="H447" s="4" t="s">
        <v>1353</v>
      </c>
      <c r="I447" s="4">
        <v>5</v>
      </c>
      <c r="L447" s="4">
        <v>1</v>
      </c>
      <c r="M447" s="4" t="s">
        <v>2096</v>
      </c>
      <c r="N447" s="4" t="s">
        <v>2097</v>
      </c>
      <c r="T447" s="4" t="s">
        <v>10913</v>
      </c>
      <c r="U447" s="4" t="s">
        <v>119</v>
      </c>
      <c r="V447" s="4" t="s">
        <v>120</v>
      </c>
      <c r="Y447" s="4" t="s">
        <v>2117</v>
      </c>
      <c r="Z447" s="4" t="s">
        <v>1745</v>
      </c>
      <c r="AC447" s="4">
        <v>17</v>
      </c>
      <c r="AD447" s="4" t="s">
        <v>358</v>
      </c>
      <c r="AE447" s="4" t="s">
        <v>359</v>
      </c>
    </row>
    <row r="448" spans="1:72" ht="13.5" customHeight="1">
      <c r="A448" s="6" t="str">
        <f>HYPERLINK("http://kyu.snu.ac.kr/sdhj/index.jsp?type=hj/GK14618_00IM0001_013b.jpg","1789_해북촌_013b")</f>
        <v>1789_해북촌_013b</v>
      </c>
      <c r="B448" s="4">
        <v>1789</v>
      </c>
      <c r="C448" s="4" t="s">
        <v>10911</v>
      </c>
      <c r="D448" s="4" t="s">
        <v>10912</v>
      </c>
      <c r="E448" s="4">
        <v>447</v>
      </c>
      <c r="F448" s="4">
        <v>3</v>
      </c>
      <c r="G448" s="4" t="s">
        <v>1352</v>
      </c>
      <c r="H448" s="4" t="s">
        <v>1353</v>
      </c>
      <c r="I448" s="4">
        <v>5</v>
      </c>
      <c r="L448" s="4">
        <v>1</v>
      </c>
      <c r="M448" s="4" t="s">
        <v>2096</v>
      </c>
      <c r="N448" s="4" t="s">
        <v>2097</v>
      </c>
      <c r="T448" s="4" t="s">
        <v>10913</v>
      </c>
      <c r="U448" s="4" t="s">
        <v>119</v>
      </c>
      <c r="V448" s="4" t="s">
        <v>120</v>
      </c>
      <c r="Y448" s="4" t="s">
        <v>2118</v>
      </c>
      <c r="Z448" s="4" t="s">
        <v>2119</v>
      </c>
      <c r="AF448" s="4" t="s">
        <v>123</v>
      </c>
      <c r="AG448" s="4" t="s">
        <v>124</v>
      </c>
    </row>
    <row r="449" spans="1:73" ht="13.5" customHeight="1">
      <c r="A449" s="6" t="str">
        <f>HYPERLINK("http://kyu.snu.ac.kr/sdhj/index.jsp?type=hj/GK14618_00IM0001_013b.jpg","1789_해북촌_013b")</f>
        <v>1789_해북촌_013b</v>
      </c>
      <c r="B449" s="4">
        <v>1789</v>
      </c>
      <c r="C449" s="4" t="s">
        <v>10911</v>
      </c>
      <c r="D449" s="4" t="s">
        <v>10912</v>
      </c>
      <c r="E449" s="4">
        <v>448</v>
      </c>
      <c r="F449" s="4">
        <v>3</v>
      </c>
      <c r="G449" s="4" t="s">
        <v>1352</v>
      </c>
      <c r="H449" s="4" t="s">
        <v>1353</v>
      </c>
      <c r="I449" s="4">
        <v>5</v>
      </c>
      <c r="L449" s="4">
        <v>2</v>
      </c>
      <c r="M449" s="4" t="s">
        <v>2120</v>
      </c>
      <c r="N449" s="4" t="s">
        <v>2121</v>
      </c>
      <c r="T449" s="4" t="s">
        <v>10307</v>
      </c>
      <c r="U449" s="4" t="s">
        <v>74</v>
      </c>
      <c r="V449" s="4" t="s">
        <v>75</v>
      </c>
      <c r="W449" s="4" t="s">
        <v>408</v>
      </c>
      <c r="X449" s="4" t="s">
        <v>10518</v>
      </c>
      <c r="Y449" s="4" t="s">
        <v>10914</v>
      </c>
      <c r="Z449" s="4" t="s">
        <v>10915</v>
      </c>
      <c r="AC449" s="4">
        <v>54</v>
      </c>
      <c r="AD449" s="4" t="s">
        <v>427</v>
      </c>
      <c r="AE449" s="4" t="s">
        <v>428</v>
      </c>
      <c r="AJ449" s="4" t="s">
        <v>33</v>
      </c>
      <c r="AK449" s="4" t="s">
        <v>34</v>
      </c>
      <c r="AL449" s="4" t="s">
        <v>2122</v>
      </c>
      <c r="AM449" s="4" t="s">
        <v>907</v>
      </c>
      <c r="AT449" s="4" t="s">
        <v>82</v>
      </c>
      <c r="AU449" s="4" t="s">
        <v>83</v>
      </c>
      <c r="AV449" s="4" t="s">
        <v>2123</v>
      </c>
      <c r="AW449" s="4" t="s">
        <v>2124</v>
      </c>
      <c r="BG449" s="4" t="s">
        <v>82</v>
      </c>
      <c r="BH449" s="4" t="s">
        <v>83</v>
      </c>
      <c r="BI449" s="4" t="s">
        <v>2125</v>
      </c>
      <c r="BJ449" s="4" t="s">
        <v>2126</v>
      </c>
      <c r="BK449" s="4" t="s">
        <v>82</v>
      </c>
      <c r="BL449" s="4" t="s">
        <v>83</v>
      </c>
      <c r="BM449" s="4" t="s">
        <v>2127</v>
      </c>
      <c r="BN449" s="4" t="s">
        <v>2128</v>
      </c>
      <c r="BO449" s="4" t="s">
        <v>82</v>
      </c>
      <c r="BP449" s="4" t="s">
        <v>83</v>
      </c>
      <c r="BQ449" s="4" t="s">
        <v>2129</v>
      </c>
      <c r="BR449" s="4" t="s">
        <v>10916</v>
      </c>
      <c r="BS449" s="4" t="s">
        <v>275</v>
      </c>
      <c r="BT449" s="4" t="s">
        <v>276</v>
      </c>
    </row>
    <row r="450" spans="1:73" ht="13.5" customHeight="1">
      <c r="A450" s="6" t="str">
        <f>HYPERLINK("http://kyu.snu.ac.kr/sdhj/index.jsp?type=hj/GK14618_00IM0001_013b.jpg","1789_해북촌_013b")</f>
        <v>1789_해북촌_013b</v>
      </c>
      <c r="B450" s="4">
        <v>1789</v>
      </c>
      <c r="C450" s="4" t="s">
        <v>10370</v>
      </c>
      <c r="D450" s="4" t="s">
        <v>10231</v>
      </c>
      <c r="E450" s="4">
        <v>449</v>
      </c>
      <c r="F450" s="4">
        <v>3</v>
      </c>
      <c r="G450" s="4" t="s">
        <v>1352</v>
      </c>
      <c r="H450" s="4" t="s">
        <v>1353</v>
      </c>
      <c r="I450" s="4">
        <v>5</v>
      </c>
      <c r="L450" s="4">
        <v>2</v>
      </c>
      <c r="M450" s="4" t="s">
        <v>2120</v>
      </c>
      <c r="N450" s="4" t="s">
        <v>2121</v>
      </c>
      <c r="S450" s="4" t="s">
        <v>234</v>
      </c>
      <c r="T450" s="4" t="s">
        <v>235</v>
      </c>
      <c r="Y450" s="4" t="s">
        <v>2130</v>
      </c>
      <c r="Z450" s="4" t="s">
        <v>2131</v>
      </c>
      <c r="AC450" s="4">
        <v>27</v>
      </c>
      <c r="AD450" s="4" t="s">
        <v>983</v>
      </c>
      <c r="AE450" s="4" t="s">
        <v>984</v>
      </c>
    </row>
    <row r="451" spans="1:73" ht="13.5" customHeight="1">
      <c r="A451" s="6" t="str">
        <f>HYPERLINK("http://kyu.snu.ac.kr/sdhj/index.jsp?type=hj/GK14618_00IM0001_013b.jpg","1789_해북촌_013b")</f>
        <v>1789_해북촌_013b</v>
      </c>
      <c r="B451" s="4">
        <v>1789</v>
      </c>
      <c r="C451" s="4" t="s">
        <v>10370</v>
      </c>
      <c r="D451" s="4" t="s">
        <v>10231</v>
      </c>
      <c r="E451" s="4">
        <v>450</v>
      </c>
      <c r="F451" s="4">
        <v>3</v>
      </c>
      <c r="G451" s="4" t="s">
        <v>1352</v>
      </c>
      <c r="H451" s="4" t="s">
        <v>1353</v>
      </c>
      <c r="I451" s="4">
        <v>5</v>
      </c>
      <c r="L451" s="4">
        <v>2</v>
      </c>
      <c r="M451" s="4" t="s">
        <v>2120</v>
      </c>
      <c r="N451" s="4" t="s">
        <v>2121</v>
      </c>
      <c r="S451" s="4" t="s">
        <v>398</v>
      </c>
      <c r="T451" s="4" t="s">
        <v>399</v>
      </c>
      <c r="W451" s="4" t="s">
        <v>938</v>
      </c>
      <c r="X451" s="4" t="s">
        <v>939</v>
      </c>
      <c r="Y451" s="4" t="s">
        <v>102</v>
      </c>
      <c r="Z451" s="4" t="s">
        <v>103</v>
      </c>
      <c r="AC451" s="4">
        <v>31</v>
      </c>
      <c r="AD451" s="4" t="s">
        <v>288</v>
      </c>
      <c r="AE451" s="4" t="s">
        <v>289</v>
      </c>
    </row>
    <row r="452" spans="1:73" ht="13.5" customHeight="1">
      <c r="A452" s="6" t="str">
        <f>HYPERLINK("http://kyu.snu.ac.kr/sdhj/index.jsp?type=hj/GK14618_00IM0001_013b.jpg","1789_해북촌_013b")</f>
        <v>1789_해북촌_013b</v>
      </c>
      <c r="B452" s="4">
        <v>1789</v>
      </c>
      <c r="C452" s="4" t="s">
        <v>10370</v>
      </c>
      <c r="D452" s="4" t="s">
        <v>10231</v>
      </c>
      <c r="E452" s="4">
        <v>451</v>
      </c>
      <c r="F452" s="4">
        <v>3</v>
      </c>
      <c r="G452" s="4" t="s">
        <v>1352</v>
      </c>
      <c r="H452" s="4" t="s">
        <v>1353</v>
      </c>
      <c r="I452" s="4">
        <v>5</v>
      </c>
      <c r="L452" s="4">
        <v>2</v>
      </c>
      <c r="M452" s="4" t="s">
        <v>2120</v>
      </c>
      <c r="N452" s="4" t="s">
        <v>2121</v>
      </c>
      <c r="T452" s="4" t="s">
        <v>10371</v>
      </c>
      <c r="U452" s="4" t="s">
        <v>2132</v>
      </c>
      <c r="V452" s="4" t="s">
        <v>2133</v>
      </c>
      <c r="Y452" s="4" t="s">
        <v>1699</v>
      </c>
      <c r="Z452" s="4" t="s">
        <v>1700</v>
      </c>
      <c r="AC452" s="4">
        <v>28</v>
      </c>
      <c r="AD452" s="4" t="s">
        <v>177</v>
      </c>
      <c r="AE452" s="4" t="s">
        <v>178</v>
      </c>
      <c r="AF452" s="4" t="s">
        <v>2134</v>
      </c>
      <c r="AG452" s="4" t="s">
        <v>2135</v>
      </c>
      <c r="AT452" s="4" t="s">
        <v>2136</v>
      </c>
      <c r="AU452" s="4" t="s">
        <v>2137</v>
      </c>
      <c r="AV452" s="4" t="s">
        <v>2138</v>
      </c>
      <c r="AW452" s="4" t="s">
        <v>2139</v>
      </c>
      <c r="BB452" s="4" t="s">
        <v>2140</v>
      </c>
      <c r="BC452" s="4" t="s">
        <v>2141</v>
      </c>
      <c r="BD452" s="4" t="s">
        <v>2142</v>
      </c>
      <c r="BE452" s="4" t="s">
        <v>10917</v>
      </c>
    </row>
    <row r="453" spans="1:73" ht="13.5" customHeight="1">
      <c r="A453" s="6" t="str">
        <f>HYPERLINK("http://kyu.snu.ac.kr/sdhj/index.jsp?type=hj/GK14618_00IM0001_013b.jpg","1789_해북촌_013b")</f>
        <v>1789_해북촌_013b</v>
      </c>
      <c r="B453" s="4">
        <v>1789</v>
      </c>
      <c r="C453" s="4" t="s">
        <v>10918</v>
      </c>
      <c r="D453" s="4" t="s">
        <v>10919</v>
      </c>
      <c r="E453" s="4">
        <v>452</v>
      </c>
      <c r="F453" s="4">
        <v>3</v>
      </c>
      <c r="G453" s="4" t="s">
        <v>1352</v>
      </c>
      <c r="H453" s="4" t="s">
        <v>1353</v>
      </c>
      <c r="I453" s="4">
        <v>5</v>
      </c>
      <c r="L453" s="4">
        <v>2</v>
      </c>
      <c r="M453" s="4" t="s">
        <v>2120</v>
      </c>
      <c r="N453" s="4" t="s">
        <v>2121</v>
      </c>
      <c r="T453" s="4" t="s">
        <v>10371</v>
      </c>
      <c r="Y453" s="4" t="s">
        <v>10920</v>
      </c>
      <c r="Z453" s="4" t="s">
        <v>10921</v>
      </c>
      <c r="AC453" s="4">
        <v>52</v>
      </c>
      <c r="AD453" s="4" t="s">
        <v>127</v>
      </c>
      <c r="AE453" s="4" t="s">
        <v>128</v>
      </c>
      <c r="AT453" s="4" t="s">
        <v>2143</v>
      </c>
      <c r="AU453" s="4" t="s">
        <v>2144</v>
      </c>
      <c r="AV453" s="4" t="s">
        <v>2145</v>
      </c>
      <c r="AW453" s="4" t="s">
        <v>2146</v>
      </c>
      <c r="BB453" s="4" t="s">
        <v>2140</v>
      </c>
      <c r="BC453" s="4" t="s">
        <v>2141</v>
      </c>
      <c r="BD453" s="4" t="s">
        <v>2147</v>
      </c>
      <c r="BE453" s="4" t="s">
        <v>2148</v>
      </c>
    </row>
    <row r="454" spans="1:73" ht="13.5" customHeight="1">
      <c r="A454" s="6" t="str">
        <f>HYPERLINK("http://kyu.snu.ac.kr/sdhj/index.jsp?type=hj/GK14618_00IM0001_013b.jpg","1789_해북촌_013b")</f>
        <v>1789_해북촌_013b</v>
      </c>
      <c r="B454" s="4">
        <v>1789</v>
      </c>
      <c r="C454" s="4" t="s">
        <v>10493</v>
      </c>
      <c r="D454" s="4" t="s">
        <v>10494</v>
      </c>
      <c r="E454" s="4">
        <v>453</v>
      </c>
      <c r="F454" s="4">
        <v>3</v>
      </c>
      <c r="G454" s="4" t="s">
        <v>1352</v>
      </c>
      <c r="H454" s="4" t="s">
        <v>1353</v>
      </c>
      <c r="I454" s="4">
        <v>5</v>
      </c>
      <c r="L454" s="4">
        <v>2</v>
      </c>
      <c r="M454" s="4" t="s">
        <v>2120</v>
      </c>
      <c r="N454" s="4" t="s">
        <v>2121</v>
      </c>
      <c r="T454" s="4" t="s">
        <v>10371</v>
      </c>
      <c r="U454" s="4" t="s">
        <v>119</v>
      </c>
      <c r="V454" s="4" t="s">
        <v>120</v>
      </c>
      <c r="Y454" s="4" t="s">
        <v>2149</v>
      </c>
      <c r="Z454" s="4" t="s">
        <v>2150</v>
      </c>
      <c r="AC454" s="4">
        <v>49</v>
      </c>
      <c r="AD454" s="4" t="s">
        <v>748</v>
      </c>
      <c r="AE454" s="4" t="s">
        <v>749</v>
      </c>
      <c r="AV454" s="4" t="s">
        <v>2145</v>
      </c>
      <c r="AW454" s="4" t="s">
        <v>2146</v>
      </c>
      <c r="BB454" s="4" t="s">
        <v>2140</v>
      </c>
      <c r="BC454" s="4" t="s">
        <v>2141</v>
      </c>
      <c r="BD454" s="4" t="s">
        <v>2147</v>
      </c>
      <c r="BE454" s="4" t="s">
        <v>2148</v>
      </c>
    </row>
    <row r="455" spans="1:73" ht="13.5" customHeight="1">
      <c r="A455" s="6" t="str">
        <f>HYPERLINK("http://kyu.snu.ac.kr/sdhj/index.jsp?type=hj/GK14618_00IM0001_013b.jpg","1789_해북촌_013b")</f>
        <v>1789_해북촌_013b</v>
      </c>
      <c r="B455" s="4">
        <v>1789</v>
      </c>
      <c r="C455" s="4" t="s">
        <v>10493</v>
      </c>
      <c r="D455" s="4" t="s">
        <v>10494</v>
      </c>
      <c r="E455" s="4">
        <v>454</v>
      </c>
      <c r="F455" s="4">
        <v>3</v>
      </c>
      <c r="G455" s="4" t="s">
        <v>1352</v>
      </c>
      <c r="H455" s="4" t="s">
        <v>1353</v>
      </c>
      <c r="I455" s="4">
        <v>5</v>
      </c>
      <c r="L455" s="4">
        <v>2</v>
      </c>
      <c r="M455" s="4" t="s">
        <v>2120</v>
      </c>
      <c r="N455" s="4" t="s">
        <v>2121</v>
      </c>
      <c r="T455" s="4" t="s">
        <v>10371</v>
      </c>
      <c r="U455" s="4" t="s">
        <v>129</v>
      </c>
      <c r="V455" s="4" t="s">
        <v>130</v>
      </c>
      <c r="Y455" s="4" t="s">
        <v>2151</v>
      </c>
      <c r="Z455" s="4" t="s">
        <v>2152</v>
      </c>
      <c r="AC455" s="4">
        <v>18</v>
      </c>
      <c r="AD455" s="4" t="s">
        <v>352</v>
      </c>
      <c r="AE455" s="4" t="s">
        <v>353</v>
      </c>
      <c r="BD455" s="4" t="s">
        <v>10922</v>
      </c>
      <c r="BE455" s="4" t="s">
        <v>10923</v>
      </c>
      <c r="BF455" s="4" t="s">
        <v>10815</v>
      </c>
    </row>
    <row r="456" spans="1:73" ht="13.5" customHeight="1">
      <c r="A456" s="6" t="str">
        <f>HYPERLINK("http://kyu.snu.ac.kr/sdhj/index.jsp?type=hj/GK14618_00IM0001_013b.jpg","1789_해북촌_013b")</f>
        <v>1789_해북촌_013b</v>
      </c>
      <c r="B456" s="4">
        <v>1789</v>
      </c>
      <c r="C456" s="4" t="s">
        <v>10370</v>
      </c>
      <c r="D456" s="4" t="s">
        <v>10231</v>
      </c>
      <c r="E456" s="4">
        <v>455</v>
      </c>
      <c r="F456" s="4">
        <v>3</v>
      </c>
      <c r="G456" s="4" t="s">
        <v>1352</v>
      </c>
      <c r="H456" s="4" t="s">
        <v>1353</v>
      </c>
      <c r="I456" s="4">
        <v>5</v>
      </c>
      <c r="L456" s="4">
        <v>2</v>
      </c>
      <c r="M456" s="4" t="s">
        <v>2120</v>
      </c>
      <c r="N456" s="4" t="s">
        <v>2121</v>
      </c>
      <c r="T456" s="4" t="s">
        <v>10371</v>
      </c>
      <c r="U456" s="4" t="s">
        <v>129</v>
      </c>
      <c r="V456" s="4" t="s">
        <v>130</v>
      </c>
      <c r="Y456" s="4" t="s">
        <v>2153</v>
      </c>
      <c r="Z456" s="4" t="s">
        <v>2154</v>
      </c>
      <c r="AD456" s="4" t="s">
        <v>317</v>
      </c>
      <c r="AE456" s="4" t="s">
        <v>318</v>
      </c>
      <c r="BE456" s="4" t="s">
        <v>2150</v>
      </c>
      <c r="BF456" s="4" t="s">
        <v>10924</v>
      </c>
    </row>
    <row r="457" spans="1:73" ht="13.5" customHeight="1">
      <c r="A457" s="6" t="str">
        <f>HYPERLINK("http://kyu.snu.ac.kr/sdhj/index.jsp?type=hj/GK14618_00IM0001_013b.jpg","1789_해북촌_013b")</f>
        <v>1789_해북촌_013b</v>
      </c>
      <c r="B457" s="4">
        <v>1789</v>
      </c>
      <c r="C457" s="4" t="s">
        <v>10925</v>
      </c>
      <c r="D457" s="4" t="s">
        <v>10270</v>
      </c>
      <c r="E457" s="4">
        <v>456</v>
      </c>
      <c r="F457" s="4">
        <v>3</v>
      </c>
      <c r="G457" s="4" t="s">
        <v>1352</v>
      </c>
      <c r="H457" s="4" t="s">
        <v>1353</v>
      </c>
      <c r="I457" s="4">
        <v>5</v>
      </c>
      <c r="L457" s="4">
        <v>2</v>
      </c>
      <c r="M457" s="4" t="s">
        <v>2120</v>
      </c>
      <c r="N457" s="4" t="s">
        <v>2121</v>
      </c>
      <c r="T457" s="4" t="s">
        <v>10371</v>
      </c>
      <c r="U457" s="4" t="s">
        <v>129</v>
      </c>
      <c r="V457" s="4" t="s">
        <v>130</v>
      </c>
      <c r="Y457" s="4" t="s">
        <v>2155</v>
      </c>
      <c r="Z457" s="4" t="s">
        <v>500</v>
      </c>
      <c r="AD457" s="4" t="s">
        <v>133</v>
      </c>
      <c r="AE457" s="4" t="s">
        <v>134</v>
      </c>
      <c r="AF457" s="4" t="s">
        <v>1783</v>
      </c>
      <c r="AG457" s="4" t="s">
        <v>669</v>
      </c>
      <c r="AH457" s="4" t="s">
        <v>2156</v>
      </c>
      <c r="AI457" s="4" t="s">
        <v>10926</v>
      </c>
      <c r="AT457" s="4" t="s">
        <v>1757</v>
      </c>
      <c r="AU457" s="4" t="s">
        <v>10927</v>
      </c>
      <c r="AV457" s="4" t="s">
        <v>2157</v>
      </c>
      <c r="AW457" s="4" t="s">
        <v>2158</v>
      </c>
      <c r="BE457" s="4" t="s">
        <v>2150</v>
      </c>
      <c r="BF457" s="4" t="s">
        <v>10928</v>
      </c>
    </row>
    <row r="458" spans="1:73" ht="13.5" customHeight="1">
      <c r="A458" s="6" t="str">
        <f>HYPERLINK("http://kyu.snu.ac.kr/sdhj/index.jsp?type=hj/GK14618_00IM0001_013b.jpg","1789_해북촌_013b")</f>
        <v>1789_해북촌_013b</v>
      </c>
      <c r="B458" s="4">
        <v>1789</v>
      </c>
      <c r="C458" s="4" t="s">
        <v>10929</v>
      </c>
      <c r="D458" s="4" t="s">
        <v>10930</v>
      </c>
      <c r="E458" s="4">
        <v>457</v>
      </c>
      <c r="F458" s="4">
        <v>3</v>
      </c>
      <c r="G458" s="4" t="s">
        <v>1352</v>
      </c>
      <c r="H458" s="4" t="s">
        <v>1353</v>
      </c>
      <c r="I458" s="4">
        <v>5</v>
      </c>
      <c r="L458" s="4">
        <v>2</v>
      </c>
      <c r="M458" s="4" t="s">
        <v>2120</v>
      </c>
      <c r="N458" s="4" t="s">
        <v>2121</v>
      </c>
      <c r="T458" s="4" t="s">
        <v>10371</v>
      </c>
      <c r="U458" s="4" t="s">
        <v>129</v>
      </c>
      <c r="V458" s="4" t="s">
        <v>130</v>
      </c>
      <c r="Y458" s="4" t="s">
        <v>2159</v>
      </c>
      <c r="Z458" s="4" t="s">
        <v>10931</v>
      </c>
      <c r="AD458" s="4" t="s">
        <v>636</v>
      </c>
      <c r="AE458" s="4" t="s">
        <v>637</v>
      </c>
      <c r="AT458" s="4" t="s">
        <v>2136</v>
      </c>
      <c r="AU458" s="4" t="s">
        <v>2137</v>
      </c>
      <c r="AV458" s="4" t="s">
        <v>2160</v>
      </c>
      <c r="AW458" s="4" t="s">
        <v>2161</v>
      </c>
      <c r="BB458" s="4" t="s">
        <v>2140</v>
      </c>
      <c r="BC458" s="4" t="s">
        <v>2141</v>
      </c>
      <c r="BD458" s="4" t="s">
        <v>2162</v>
      </c>
      <c r="BE458" s="4" t="s">
        <v>1968</v>
      </c>
    </row>
    <row r="459" spans="1:73" ht="13.5" customHeight="1">
      <c r="A459" s="6" t="str">
        <f>HYPERLINK("http://kyu.snu.ac.kr/sdhj/index.jsp?type=hj/GK14618_00IM0001_013b.jpg","1789_해북촌_013b")</f>
        <v>1789_해북촌_013b</v>
      </c>
      <c r="B459" s="4">
        <v>1789</v>
      </c>
      <c r="C459" s="4" t="s">
        <v>10932</v>
      </c>
      <c r="D459" s="4" t="s">
        <v>10933</v>
      </c>
      <c r="E459" s="4">
        <v>458</v>
      </c>
      <c r="F459" s="4">
        <v>3</v>
      </c>
      <c r="G459" s="4" t="s">
        <v>1352</v>
      </c>
      <c r="H459" s="4" t="s">
        <v>1353</v>
      </c>
      <c r="I459" s="4">
        <v>5</v>
      </c>
      <c r="L459" s="4">
        <v>2</v>
      </c>
      <c r="M459" s="4" t="s">
        <v>2120</v>
      </c>
      <c r="N459" s="4" t="s">
        <v>2121</v>
      </c>
      <c r="T459" s="4" t="s">
        <v>10371</v>
      </c>
      <c r="U459" s="4" t="s">
        <v>129</v>
      </c>
      <c r="V459" s="4" t="s">
        <v>130</v>
      </c>
      <c r="Y459" s="4" t="s">
        <v>2163</v>
      </c>
      <c r="Z459" s="4" t="s">
        <v>2164</v>
      </c>
      <c r="AD459" s="4" t="s">
        <v>160</v>
      </c>
      <c r="AE459" s="4" t="s">
        <v>161</v>
      </c>
      <c r="AT459" s="4" t="s">
        <v>2136</v>
      </c>
      <c r="AU459" s="4" t="s">
        <v>2137</v>
      </c>
      <c r="AV459" s="4" t="s">
        <v>2165</v>
      </c>
      <c r="AW459" s="4" t="s">
        <v>2166</v>
      </c>
      <c r="BB459" s="4" t="s">
        <v>2167</v>
      </c>
      <c r="BC459" s="4" t="s">
        <v>10934</v>
      </c>
      <c r="BD459" s="4" t="s">
        <v>400</v>
      </c>
      <c r="BE459" s="4" t="s">
        <v>401</v>
      </c>
    </row>
    <row r="460" spans="1:73" ht="13.5" customHeight="1">
      <c r="A460" s="6" t="str">
        <f>HYPERLINK("http://kyu.snu.ac.kr/sdhj/index.jsp?type=hj/GK14618_00IM0001_013b.jpg","1789_해북촌_013b")</f>
        <v>1789_해북촌_013b</v>
      </c>
      <c r="B460" s="4">
        <v>1789</v>
      </c>
      <c r="C460" s="4" t="s">
        <v>10370</v>
      </c>
      <c r="D460" s="4" t="s">
        <v>10231</v>
      </c>
      <c r="E460" s="4">
        <v>459</v>
      </c>
      <c r="F460" s="4">
        <v>3</v>
      </c>
      <c r="G460" s="4" t="s">
        <v>1352</v>
      </c>
      <c r="H460" s="4" t="s">
        <v>1353</v>
      </c>
      <c r="I460" s="4">
        <v>5</v>
      </c>
      <c r="L460" s="4">
        <v>2</v>
      </c>
      <c r="M460" s="4" t="s">
        <v>2120</v>
      </c>
      <c r="N460" s="4" t="s">
        <v>2121</v>
      </c>
      <c r="T460" s="4" t="s">
        <v>10371</v>
      </c>
      <c r="U460" s="4" t="s">
        <v>129</v>
      </c>
      <c r="V460" s="4" t="s">
        <v>130</v>
      </c>
      <c r="Y460" s="4" t="s">
        <v>409</v>
      </c>
      <c r="Z460" s="4" t="s">
        <v>410</v>
      </c>
      <c r="AD460" s="4" t="s">
        <v>79</v>
      </c>
      <c r="AE460" s="4" t="s">
        <v>80</v>
      </c>
      <c r="AT460" s="4" t="s">
        <v>2136</v>
      </c>
      <c r="AU460" s="4" t="s">
        <v>2137</v>
      </c>
      <c r="AV460" s="4" t="s">
        <v>2168</v>
      </c>
      <c r="AW460" s="4" t="s">
        <v>2169</v>
      </c>
      <c r="BB460" s="4" t="s">
        <v>2170</v>
      </c>
      <c r="BC460" s="4" t="s">
        <v>2171</v>
      </c>
      <c r="BD460" s="4" t="s">
        <v>2159</v>
      </c>
      <c r="BE460" s="4" t="s">
        <v>10931</v>
      </c>
    </row>
    <row r="461" spans="1:73" ht="13.5" customHeight="1">
      <c r="A461" s="6" t="str">
        <f>HYPERLINK("http://kyu.snu.ac.kr/sdhj/index.jsp?type=hj/GK14618_00IM0001_013b.jpg","1789_해북촌_013b")</f>
        <v>1789_해북촌_013b</v>
      </c>
      <c r="B461" s="4">
        <v>1789</v>
      </c>
      <c r="C461" s="4" t="s">
        <v>10932</v>
      </c>
      <c r="D461" s="4" t="s">
        <v>10933</v>
      </c>
      <c r="E461" s="4">
        <v>460</v>
      </c>
      <c r="F461" s="4">
        <v>3</v>
      </c>
      <c r="G461" s="4" t="s">
        <v>1352</v>
      </c>
      <c r="H461" s="4" t="s">
        <v>1353</v>
      </c>
      <c r="I461" s="4">
        <v>5</v>
      </c>
      <c r="L461" s="4">
        <v>2</v>
      </c>
      <c r="M461" s="4" t="s">
        <v>2120</v>
      </c>
      <c r="N461" s="4" t="s">
        <v>2121</v>
      </c>
      <c r="T461" s="4" t="s">
        <v>10371</v>
      </c>
      <c r="U461" s="4" t="s">
        <v>119</v>
      </c>
      <c r="V461" s="4" t="s">
        <v>120</v>
      </c>
      <c r="Y461" s="4" t="s">
        <v>2172</v>
      </c>
      <c r="Z461" s="4" t="s">
        <v>2173</v>
      </c>
      <c r="AD461" s="4" t="s">
        <v>983</v>
      </c>
      <c r="AE461" s="4" t="s">
        <v>984</v>
      </c>
      <c r="AT461" s="4" t="s">
        <v>2136</v>
      </c>
      <c r="AU461" s="4" t="s">
        <v>2137</v>
      </c>
      <c r="AV461" s="4" t="s">
        <v>10935</v>
      </c>
      <c r="AW461" s="4" t="s">
        <v>10936</v>
      </c>
      <c r="BB461" s="4" t="s">
        <v>2167</v>
      </c>
      <c r="BC461" s="4" t="s">
        <v>10934</v>
      </c>
      <c r="BD461" s="4" t="s">
        <v>400</v>
      </c>
      <c r="BE461" s="4" t="s">
        <v>401</v>
      </c>
      <c r="BU461" s="4" t="s">
        <v>10937</v>
      </c>
    </row>
    <row r="462" spans="1:73" ht="13.5" customHeight="1">
      <c r="A462" s="6" t="str">
        <f>HYPERLINK("http://kyu.snu.ac.kr/sdhj/index.jsp?type=hj/GK14618_00IM0001_013b.jpg","1789_해북촌_013b")</f>
        <v>1789_해북촌_013b</v>
      </c>
      <c r="B462" s="4">
        <v>1789</v>
      </c>
      <c r="C462" s="4" t="s">
        <v>10370</v>
      </c>
      <c r="D462" s="4" t="s">
        <v>10231</v>
      </c>
      <c r="E462" s="4">
        <v>461</v>
      </c>
      <c r="F462" s="4">
        <v>3</v>
      </c>
      <c r="G462" s="4" t="s">
        <v>1352</v>
      </c>
      <c r="H462" s="4" t="s">
        <v>1353</v>
      </c>
      <c r="I462" s="4">
        <v>5</v>
      </c>
      <c r="L462" s="4">
        <v>2</v>
      </c>
      <c r="M462" s="4" t="s">
        <v>2120</v>
      </c>
      <c r="N462" s="4" t="s">
        <v>2121</v>
      </c>
      <c r="T462" s="4" t="s">
        <v>10371</v>
      </c>
      <c r="U462" s="4" t="s">
        <v>129</v>
      </c>
      <c r="V462" s="4" t="s">
        <v>130</v>
      </c>
      <c r="Y462" s="4" t="s">
        <v>586</v>
      </c>
      <c r="Z462" s="4" t="s">
        <v>10938</v>
      </c>
      <c r="AD462" s="4" t="s">
        <v>191</v>
      </c>
      <c r="AE462" s="4" t="s">
        <v>192</v>
      </c>
      <c r="AT462" s="4" t="s">
        <v>2136</v>
      </c>
      <c r="AU462" s="4" t="s">
        <v>2137</v>
      </c>
      <c r="AV462" s="4" t="s">
        <v>10935</v>
      </c>
      <c r="AW462" s="4" t="s">
        <v>10936</v>
      </c>
      <c r="BB462" s="4" t="s">
        <v>2167</v>
      </c>
      <c r="BC462" s="4" t="s">
        <v>10934</v>
      </c>
      <c r="BD462" s="4" t="s">
        <v>400</v>
      </c>
      <c r="BE462" s="4" t="s">
        <v>401</v>
      </c>
    </row>
    <row r="463" spans="1:73" ht="13.5" customHeight="1">
      <c r="A463" s="6" t="str">
        <f>HYPERLINK("http://kyu.snu.ac.kr/sdhj/index.jsp?type=hj/GK14618_00IM0001_013b.jpg","1789_해북촌_013b")</f>
        <v>1789_해북촌_013b</v>
      </c>
      <c r="B463" s="4">
        <v>1789</v>
      </c>
      <c r="C463" s="4" t="s">
        <v>10370</v>
      </c>
      <c r="D463" s="4" t="s">
        <v>10231</v>
      </c>
      <c r="E463" s="4">
        <v>462</v>
      </c>
      <c r="F463" s="4">
        <v>3</v>
      </c>
      <c r="G463" s="4" t="s">
        <v>1352</v>
      </c>
      <c r="H463" s="4" t="s">
        <v>1353</v>
      </c>
      <c r="I463" s="4">
        <v>5</v>
      </c>
      <c r="L463" s="4">
        <v>2</v>
      </c>
      <c r="M463" s="4" t="s">
        <v>2120</v>
      </c>
      <c r="N463" s="4" t="s">
        <v>2121</v>
      </c>
      <c r="T463" s="4" t="s">
        <v>10371</v>
      </c>
      <c r="U463" s="4" t="s">
        <v>129</v>
      </c>
      <c r="V463" s="4" t="s">
        <v>130</v>
      </c>
      <c r="Y463" s="4" t="s">
        <v>2174</v>
      </c>
      <c r="Z463" s="4" t="s">
        <v>2175</v>
      </c>
      <c r="AD463" s="4" t="s">
        <v>914</v>
      </c>
      <c r="AE463" s="4" t="s">
        <v>915</v>
      </c>
      <c r="AF463" s="4" t="s">
        <v>1783</v>
      </c>
      <c r="AG463" s="4" t="s">
        <v>669</v>
      </c>
      <c r="AH463" s="4" t="s">
        <v>2176</v>
      </c>
      <c r="AI463" s="4" t="s">
        <v>10939</v>
      </c>
      <c r="AV463" s="4" t="s">
        <v>721</v>
      </c>
      <c r="AW463" s="4" t="s">
        <v>722</v>
      </c>
      <c r="BB463" s="4" t="s">
        <v>2140</v>
      </c>
      <c r="BC463" s="4" t="s">
        <v>2141</v>
      </c>
      <c r="BD463" s="4" t="s">
        <v>2177</v>
      </c>
      <c r="BE463" s="4" t="s">
        <v>2178</v>
      </c>
    </row>
    <row r="464" spans="1:73" ht="13.5" customHeight="1">
      <c r="A464" s="6" t="str">
        <f>HYPERLINK("http://kyu.snu.ac.kr/sdhj/index.jsp?type=hj/GK14618_00IM0001_013b.jpg","1789_해북촌_013b")</f>
        <v>1789_해북촌_013b</v>
      </c>
      <c r="B464" s="4">
        <v>1789</v>
      </c>
      <c r="C464" s="4" t="s">
        <v>10370</v>
      </c>
      <c r="D464" s="4" t="s">
        <v>10231</v>
      </c>
      <c r="E464" s="4">
        <v>463</v>
      </c>
      <c r="F464" s="4">
        <v>3</v>
      </c>
      <c r="G464" s="4" t="s">
        <v>1352</v>
      </c>
      <c r="H464" s="4" t="s">
        <v>1353</v>
      </c>
      <c r="I464" s="4">
        <v>5</v>
      </c>
      <c r="L464" s="4">
        <v>2</v>
      </c>
      <c r="M464" s="4" t="s">
        <v>2120</v>
      </c>
      <c r="N464" s="4" t="s">
        <v>2121</v>
      </c>
      <c r="T464" s="4" t="s">
        <v>10371</v>
      </c>
      <c r="U464" s="4" t="s">
        <v>129</v>
      </c>
      <c r="V464" s="4" t="s">
        <v>130</v>
      </c>
      <c r="Y464" s="4" t="s">
        <v>2179</v>
      </c>
      <c r="Z464" s="4" t="s">
        <v>2180</v>
      </c>
      <c r="AD464" s="4" t="s">
        <v>685</v>
      </c>
      <c r="AE464" s="4" t="s">
        <v>686</v>
      </c>
      <c r="AG464" s="4" t="s">
        <v>669</v>
      </c>
      <c r="AI464" s="4" t="s">
        <v>2181</v>
      </c>
      <c r="AT464" s="4" t="s">
        <v>2136</v>
      </c>
      <c r="AU464" s="4" t="s">
        <v>2137</v>
      </c>
      <c r="AV464" s="4" t="s">
        <v>2182</v>
      </c>
      <c r="AW464" s="4" t="s">
        <v>2183</v>
      </c>
      <c r="BB464" s="4" t="s">
        <v>2167</v>
      </c>
      <c r="BC464" s="4" t="s">
        <v>10934</v>
      </c>
      <c r="BD464" s="4" t="s">
        <v>2184</v>
      </c>
      <c r="BE464" s="4" t="s">
        <v>2185</v>
      </c>
    </row>
    <row r="465" spans="1:72" ht="13.5" customHeight="1">
      <c r="A465" s="6" t="str">
        <f>HYPERLINK("http://kyu.snu.ac.kr/sdhj/index.jsp?type=hj/GK14618_00IM0001_013b.jpg","1789_해북촌_013b")</f>
        <v>1789_해북촌_013b</v>
      </c>
      <c r="B465" s="4">
        <v>1789</v>
      </c>
      <c r="C465" s="4" t="s">
        <v>10370</v>
      </c>
      <c r="D465" s="4" t="s">
        <v>10231</v>
      </c>
      <c r="E465" s="4">
        <v>464</v>
      </c>
      <c r="F465" s="4">
        <v>3</v>
      </c>
      <c r="G465" s="4" t="s">
        <v>1352</v>
      </c>
      <c r="H465" s="4" t="s">
        <v>1353</v>
      </c>
      <c r="I465" s="4">
        <v>5</v>
      </c>
      <c r="L465" s="4">
        <v>2</v>
      </c>
      <c r="M465" s="4" t="s">
        <v>2120</v>
      </c>
      <c r="N465" s="4" t="s">
        <v>2121</v>
      </c>
      <c r="T465" s="4" t="s">
        <v>10371</v>
      </c>
      <c r="U465" s="4" t="s">
        <v>129</v>
      </c>
      <c r="V465" s="4" t="s">
        <v>130</v>
      </c>
      <c r="Y465" s="4" t="s">
        <v>2186</v>
      </c>
      <c r="Z465" s="4" t="s">
        <v>2187</v>
      </c>
      <c r="AD465" s="4" t="s">
        <v>2084</v>
      </c>
      <c r="AE465" s="4" t="s">
        <v>2085</v>
      </c>
      <c r="AG465" s="4" t="s">
        <v>669</v>
      </c>
      <c r="AI465" s="4" t="s">
        <v>2181</v>
      </c>
    </row>
    <row r="466" spans="1:72" ht="13.5" customHeight="1">
      <c r="A466" s="6" t="str">
        <f>HYPERLINK("http://kyu.snu.ac.kr/sdhj/index.jsp?type=hj/GK14618_00IM0001_013b.jpg","1789_해북촌_013b")</f>
        <v>1789_해북촌_013b</v>
      </c>
      <c r="B466" s="4">
        <v>1789</v>
      </c>
      <c r="C466" s="4" t="s">
        <v>10370</v>
      </c>
      <c r="D466" s="4" t="s">
        <v>10231</v>
      </c>
      <c r="E466" s="4">
        <v>465</v>
      </c>
      <c r="F466" s="4">
        <v>3</v>
      </c>
      <c r="G466" s="4" t="s">
        <v>1352</v>
      </c>
      <c r="H466" s="4" t="s">
        <v>1353</v>
      </c>
      <c r="I466" s="4">
        <v>5</v>
      </c>
      <c r="L466" s="4">
        <v>2</v>
      </c>
      <c r="M466" s="4" t="s">
        <v>2120</v>
      </c>
      <c r="N466" s="4" t="s">
        <v>2121</v>
      </c>
      <c r="T466" s="4" t="s">
        <v>10371</v>
      </c>
      <c r="U466" s="4" t="s">
        <v>119</v>
      </c>
      <c r="V466" s="4" t="s">
        <v>120</v>
      </c>
      <c r="Y466" s="4" t="s">
        <v>2188</v>
      </c>
      <c r="Z466" s="4" t="s">
        <v>2189</v>
      </c>
      <c r="AD466" s="4" t="s">
        <v>352</v>
      </c>
      <c r="AE466" s="4" t="s">
        <v>353</v>
      </c>
      <c r="AG466" s="4" t="s">
        <v>669</v>
      </c>
      <c r="AI466" s="4" t="s">
        <v>2181</v>
      </c>
    </row>
    <row r="467" spans="1:72" ht="13.5" customHeight="1">
      <c r="A467" s="6" t="str">
        <f>HYPERLINK("http://kyu.snu.ac.kr/sdhj/index.jsp?type=hj/GK14618_00IM0001_013b.jpg","1789_해북촌_013b")</f>
        <v>1789_해북촌_013b</v>
      </c>
      <c r="B467" s="4">
        <v>1789</v>
      </c>
      <c r="C467" s="4" t="s">
        <v>10370</v>
      </c>
      <c r="D467" s="4" t="s">
        <v>10231</v>
      </c>
      <c r="E467" s="4">
        <v>466</v>
      </c>
      <c r="F467" s="4">
        <v>3</v>
      </c>
      <c r="G467" s="4" t="s">
        <v>1352</v>
      </c>
      <c r="H467" s="4" t="s">
        <v>1353</v>
      </c>
      <c r="I467" s="4">
        <v>5</v>
      </c>
      <c r="L467" s="4">
        <v>2</v>
      </c>
      <c r="M467" s="4" t="s">
        <v>2120</v>
      </c>
      <c r="N467" s="4" t="s">
        <v>2121</v>
      </c>
      <c r="T467" s="4" t="s">
        <v>10371</v>
      </c>
      <c r="U467" s="4" t="s">
        <v>119</v>
      </c>
      <c r="V467" s="4" t="s">
        <v>120</v>
      </c>
      <c r="Y467" s="4" t="s">
        <v>2190</v>
      </c>
      <c r="Z467" s="4" t="s">
        <v>1805</v>
      </c>
      <c r="AD467" s="4" t="s">
        <v>948</v>
      </c>
      <c r="AE467" s="4" t="s">
        <v>949</v>
      </c>
      <c r="AF467" s="4" t="s">
        <v>1791</v>
      </c>
      <c r="AG467" s="4" t="s">
        <v>1792</v>
      </c>
      <c r="AH467" s="4" t="s">
        <v>2191</v>
      </c>
      <c r="AI467" s="4" t="s">
        <v>2181</v>
      </c>
      <c r="AT467" s="4" t="s">
        <v>2136</v>
      </c>
      <c r="AU467" s="4" t="s">
        <v>2137</v>
      </c>
      <c r="AV467" s="4" t="s">
        <v>2182</v>
      </c>
      <c r="AW467" s="4" t="s">
        <v>2183</v>
      </c>
      <c r="BB467" s="4" t="s">
        <v>2167</v>
      </c>
      <c r="BC467" s="4" t="s">
        <v>10934</v>
      </c>
      <c r="BD467" s="4" t="s">
        <v>2184</v>
      </c>
      <c r="BE467" s="4" t="s">
        <v>2185</v>
      </c>
    </row>
    <row r="468" spans="1:72" ht="13.5" customHeight="1">
      <c r="A468" s="6" t="str">
        <f>HYPERLINK("http://kyu.snu.ac.kr/sdhj/index.jsp?type=hj/GK14618_00IM0001_013b.jpg","1789_해북촌_013b")</f>
        <v>1789_해북촌_013b</v>
      </c>
      <c r="B468" s="4">
        <v>1789</v>
      </c>
      <c r="C468" s="4" t="s">
        <v>10370</v>
      </c>
      <c r="D468" s="4" t="s">
        <v>10231</v>
      </c>
      <c r="E468" s="4">
        <v>467</v>
      </c>
      <c r="F468" s="4">
        <v>3</v>
      </c>
      <c r="G468" s="4" t="s">
        <v>1352</v>
      </c>
      <c r="H468" s="4" t="s">
        <v>1353</v>
      </c>
      <c r="I468" s="4">
        <v>5</v>
      </c>
      <c r="L468" s="4">
        <v>2</v>
      </c>
      <c r="M468" s="4" t="s">
        <v>2120</v>
      </c>
      <c r="N468" s="4" t="s">
        <v>2121</v>
      </c>
      <c r="T468" s="4" t="s">
        <v>10371</v>
      </c>
      <c r="U468" s="4" t="s">
        <v>119</v>
      </c>
      <c r="V468" s="4" t="s">
        <v>120</v>
      </c>
      <c r="Y468" s="4" t="s">
        <v>2192</v>
      </c>
      <c r="Z468" s="4" t="s">
        <v>2193</v>
      </c>
      <c r="AV468" s="4" t="s">
        <v>2194</v>
      </c>
      <c r="AW468" s="4" t="s">
        <v>10940</v>
      </c>
      <c r="BB468" s="4" t="s">
        <v>2140</v>
      </c>
      <c r="BC468" s="4" t="s">
        <v>2141</v>
      </c>
      <c r="BD468" s="4" t="s">
        <v>10941</v>
      </c>
      <c r="BE468" s="4" t="s">
        <v>2195</v>
      </c>
    </row>
    <row r="469" spans="1:72" ht="13.5" customHeight="1">
      <c r="A469" s="6" t="str">
        <f>HYPERLINK("http://kyu.snu.ac.kr/sdhj/index.jsp?type=hj/GK14618_00IM0001_013b.jpg","1789_해북촌_013b")</f>
        <v>1789_해북촌_013b</v>
      </c>
      <c r="B469" s="4">
        <v>1789</v>
      </c>
      <c r="C469" s="4" t="s">
        <v>10370</v>
      </c>
      <c r="D469" s="4" t="s">
        <v>10231</v>
      </c>
      <c r="E469" s="4">
        <v>468</v>
      </c>
      <c r="F469" s="4">
        <v>3</v>
      </c>
      <c r="G469" s="4" t="s">
        <v>1352</v>
      </c>
      <c r="H469" s="4" t="s">
        <v>1353</v>
      </c>
      <c r="I469" s="4">
        <v>5</v>
      </c>
      <c r="L469" s="4">
        <v>2</v>
      </c>
      <c r="M469" s="4" t="s">
        <v>2120</v>
      </c>
      <c r="N469" s="4" t="s">
        <v>2121</v>
      </c>
      <c r="T469" s="4" t="s">
        <v>10371</v>
      </c>
      <c r="U469" s="4" t="s">
        <v>119</v>
      </c>
      <c r="V469" s="4" t="s">
        <v>120</v>
      </c>
      <c r="Y469" s="4" t="s">
        <v>2196</v>
      </c>
      <c r="Z469" s="4" t="s">
        <v>2197</v>
      </c>
      <c r="AF469" s="4" t="s">
        <v>2198</v>
      </c>
      <c r="AG469" s="4" t="s">
        <v>2199</v>
      </c>
      <c r="AH469" s="4" t="s">
        <v>2200</v>
      </c>
      <c r="AI469" s="4" t="s">
        <v>2201</v>
      </c>
      <c r="AV469" s="4" t="s">
        <v>2194</v>
      </c>
      <c r="AW469" s="4" t="s">
        <v>10940</v>
      </c>
      <c r="BD469" s="4" t="s">
        <v>10941</v>
      </c>
      <c r="BE469" s="4" t="s">
        <v>2195</v>
      </c>
    </row>
    <row r="470" spans="1:72" ht="13.5" customHeight="1">
      <c r="A470" s="6" t="str">
        <f>HYPERLINK("http://kyu.snu.ac.kr/sdhj/index.jsp?type=hj/GK14618_00IM0001_013b.jpg","1789_해북촌_013b")</f>
        <v>1789_해북촌_013b</v>
      </c>
      <c r="B470" s="4">
        <v>1789</v>
      </c>
      <c r="C470" s="4" t="s">
        <v>10370</v>
      </c>
      <c r="D470" s="4" t="s">
        <v>10231</v>
      </c>
      <c r="E470" s="4">
        <v>469</v>
      </c>
      <c r="F470" s="4">
        <v>3</v>
      </c>
      <c r="G470" s="4" t="s">
        <v>1352</v>
      </c>
      <c r="H470" s="4" t="s">
        <v>1353</v>
      </c>
      <c r="I470" s="4">
        <v>5</v>
      </c>
      <c r="L470" s="4">
        <v>2</v>
      </c>
      <c r="M470" s="4" t="s">
        <v>2120</v>
      </c>
      <c r="N470" s="4" t="s">
        <v>2121</v>
      </c>
      <c r="T470" s="4" t="s">
        <v>10371</v>
      </c>
      <c r="U470" s="4" t="s">
        <v>119</v>
      </c>
      <c r="V470" s="4" t="s">
        <v>120</v>
      </c>
      <c r="Y470" s="4" t="s">
        <v>2202</v>
      </c>
      <c r="Z470" s="4" t="s">
        <v>2203</v>
      </c>
      <c r="AD470" s="4" t="s">
        <v>626</v>
      </c>
      <c r="AE470" s="4" t="s">
        <v>627</v>
      </c>
      <c r="AF470" s="4" t="s">
        <v>1783</v>
      </c>
      <c r="AG470" s="4" t="s">
        <v>669</v>
      </c>
      <c r="AH470" s="4" t="s">
        <v>601</v>
      </c>
      <c r="AI470" s="4" t="s">
        <v>602</v>
      </c>
      <c r="AT470" s="4" t="s">
        <v>2204</v>
      </c>
      <c r="AU470" s="4" t="s">
        <v>2205</v>
      </c>
      <c r="AV470" s="4" t="s">
        <v>2206</v>
      </c>
      <c r="AW470" s="4" t="s">
        <v>2207</v>
      </c>
      <c r="BB470" s="4" t="s">
        <v>2167</v>
      </c>
      <c r="BC470" s="4" t="s">
        <v>10934</v>
      </c>
      <c r="BD470" s="4" t="s">
        <v>2208</v>
      </c>
      <c r="BE470" s="4" t="s">
        <v>2209</v>
      </c>
    </row>
    <row r="471" spans="1:72" ht="13.5" customHeight="1">
      <c r="A471" s="6" t="str">
        <f>HYPERLINK("http://kyu.snu.ac.kr/sdhj/index.jsp?type=hj/GK14618_00IM0001_013b.jpg","1789_해북촌_013b")</f>
        <v>1789_해북촌_013b</v>
      </c>
      <c r="B471" s="4">
        <v>1789</v>
      </c>
      <c r="C471" s="4" t="s">
        <v>10370</v>
      </c>
      <c r="D471" s="4" t="s">
        <v>10231</v>
      </c>
      <c r="E471" s="4">
        <v>470</v>
      </c>
      <c r="F471" s="4">
        <v>3</v>
      </c>
      <c r="G471" s="4" t="s">
        <v>1352</v>
      </c>
      <c r="H471" s="4" t="s">
        <v>1353</v>
      </c>
      <c r="I471" s="4">
        <v>5</v>
      </c>
      <c r="L471" s="4">
        <v>3</v>
      </c>
      <c r="M471" s="4" t="s">
        <v>2210</v>
      </c>
      <c r="N471" s="4" t="s">
        <v>2211</v>
      </c>
      <c r="O471" s="4" t="s">
        <v>12</v>
      </c>
      <c r="P471" s="4" t="s">
        <v>13</v>
      </c>
      <c r="T471" s="4" t="s">
        <v>10942</v>
      </c>
      <c r="U471" s="4" t="s">
        <v>74</v>
      </c>
      <c r="V471" s="4" t="s">
        <v>75</v>
      </c>
      <c r="W471" s="4" t="s">
        <v>408</v>
      </c>
      <c r="X471" s="4" t="s">
        <v>10943</v>
      </c>
      <c r="Y471" s="4" t="s">
        <v>2212</v>
      </c>
      <c r="Z471" s="4" t="s">
        <v>2213</v>
      </c>
      <c r="AC471" s="4">
        <v>29</v>
      </c>
      <c r="AD471" s="4" t="s">
        <v>1097</v>
      </c>
      <c r="AE471" s="4" t="s">
        <v>1098</v>
      </c>
      <c r="AJ471" s="4" t="s">
        <v>33</v>
      </c>
      <c r="AK471" s="4" t="s">
        <v>34</v>
      </c>
      <c r="AL471" s="4" t="s">
        <v>880</v>
      </c>
      <c r="AM471" s="4" t="s">
        <v>881</v>
      </c>
      <c r="AV471" s="4" t="s">
        <v>2214</v>
      </c>
      <c r="AW471" s="4" t="s">
        <v>2215</v>
      </c>
      <c r="BG471" s="4" t="s">
        <v>82</v>
      </c>
      <c r="BH471" s="4" t="s">
        <v>83</v>
      </c>
      <c r="BI471" s="4" t="s">
        <v>1922</v>
      </c>
      <c r="BJ471" s="4" t="s">
        <v>1923</v>
      </c>
      <c r="BK471" s="4" t="s">
        <v>82</v>
      </c>
      <c r="BL471" s="4" t="s">
        <v>83</v>
      </c>
      <c r="BM471" s="4" t="s">
        <v>1924</v>
      </c>
      <c r="BN471" s="4" t="s">
        <v>1884</v>
      </c>
      <c r="BO471" s="4" t="s">
        <v>10944</v>
      </c>
      <c r="BP471" s="4" t="s">
        <v>10945</v>
      </c>
      <c r="BQ471" s="4" t="s">
        <v>2216</v>
      </c>
      <c r="BR471" s="4" t="s">
        <v>2217</v>
      </c>
      <c r="BS471" s="4" t="s">
        <v>459</v>
      </c>
      <c r="BT471" s="4" t="s">
        <v>460</v>
      </c>
    </row>
    <row r="472" spans="1:72" ht="13.5" customHeight="1">
      <c r="A472" s="6" t="str">
        <f>HYPERLINK("http://kyu.snu.ac.kr/sdhj/index.jsp?type=hj/GK14618_00IM0001_013b.jpg","1789_해북촌_013b")</f>
        <v>1789_해북촌_013b</v>
      </c>
      <c r="B472" s="4">
        <v>1789</v>
      </c>
      <c r="C472" s="4" t="s">
        <v>10946</v>
      </c>
      <c r="D472" s="4" t="s">
        <v>10947</v>
      </c>
      <c r="E472" s="4">
        <v>471</v>
      </c>
      <c r="F472" s="4">
        <v>3</v>
      </c>
      <c r="G472" s="4" t="s">
        <v>1352</v>
      </c>
      <c r="H472" s="4" t="s">
        <v>1353</v>
      </c>
      <c r="I472" s="4">
        <v>5</v>
      </c>
      <c r="L472" s="4">
        <v>3</v>
      </c>
      <c r="M472" s="4" t="s">
        <v>2210</v>
      </c>
      <c r="N472" s="4" t="s">
        <v>2211</v>
      </c>
      <c r="S472" s="4" t="s">
        <v>98</v>
      </c>
      <c r="T472" s="4" t="s">
        <v>99</v>
      </c>
      <c r="W472" s="4" t="s">
        <v>1358</v>
      </c>
      <c r="X472" s="4" t="s">
        <v>1359</v>
      </c>
      <c r="Y472" s="4" t="s">
        <v>102</v>
      </c>
      <c r="Z472" s="4" t="s">
        <v>103</v>
      </c>
      <c r="AC472" s="4">
        <v>27</v>
      </c>
      <c r="AD472" s="4" t="s">
        <v>983</v>
      </c>
      <c r="AE472" s="4" t="s">
        <v>984</v>
      </c>
      <c r="AJ472" s="4" t="s">
        <v>106</v>
      </c>
      <c r="AK472" s="4" t="s">
        <v>107</v>
      </c>
      <c r="AL472" s="4" t="s">
        <v>156</v>
      </c>
      <c r="AM472" s="4" t="s">
        <v>157</v>
      </c>
      <c r="AT472" s="4" t="s">
        <v>82</v>
      </c>
      <c r="AU472" s="4" t="s">
        <v>83</v>
      </c>
      <c r="AV472" s="4" t="s">
        <v>2218</v>
      </c>
      <c r="AW472" s="4" t="s">
        <v>2219</v>
      </c>
      <c r="BG472" s="4" t="s">
        <v>82</v>
      </c>
      <c r="BH472" s="4" t="s">
        <v>83</v>
      </c>
      <c r="BI472" s="4" t="s">
        <v>2220</v>
      </c>
      <c r="BJ472" s="4" t="s">
        <v>2221</v>
      </c>
      <c r="BK472" s="4" t="s">
        <v>82</v>
      </c>
      <c r="BL472" s="4" t="s">
        <v>83</v>
      </c>
      <c r="BM472" s="4" t="s">
        <v>2222</v>
      </c>
      <c r="BN472" s="4" t="s">
        <v>2223</v>
      </c>
      <c r="BO472" s="4" t="s">
        <v>82</v>
      </c>
      <c r="BP472" s="4" t="s">
        <v>83</v>
      </c>
      <c r="BQ472" s="4" t="s">
        <v>2224</v>
      </c>
      <c r="BR472" s="4" t="s">
        <v>10948</v>
      </c>
      <c r="BS472" s="4" t="s">
        <v>94</v>
      </c>
      <c r="BT472" s="4" t="s">
        <v>95</v>
      </c>
    </row>
    <row r="473" spans="1:72" ht="13.5" customHeight="1">
      <c r="A473" s="6" t="str">
        <f>HYPERLINK("http://kyu.snu.ac.kr/sdhj/index.jsp?type=hj/GK14618_00IM0001_013b.jpg","1789_해북촌_013b")</f>
        <v>1789_해북촌_013b</v>
      </c>
      <c r="B473" s="4">
        <v>1789</v>
      </c>
      <c r="C473" s="4" t="s">
        <v>10949</v>
      </c>
      <c r="D473" s="4" t="s">
        <v>10950</v>
      </c>
      <c r="E473" s="4">
        <v>472</v>
      </c>
      <c r="F473" s="4">
        <v>3</v>
      </c>
      <c r="G473" s="4" t="s">
        <v>1352</v>
      </c>
      <c r="H473" s="4" t="s">
        <v>1353</v>
      </c>
      <c r="I473" s="4">
        <v>5</v>
      </c>
      <c r="L473" s="4">
        <v>3</v>
      </c>
      <c r="M473" s="4" t="s">
        <v>2210</v>
      </c>
      <c r="N473" s="4" t="s">
        <v>2211</v>
      </c>
      <c r="T473" s="4" t="s">
        <v>10951</v>
      </c>
      <c r="U473" s="4" t="s">
        <v>119</v>
      </c>
      <c r="V473" s="4" t="s">
        <v>120</v>
      </c>
      <c r="Y473" s="4" t="s">
        <v>2225</v>
      </c>
      <c r="Z473" s="4" t="s">
        <v>2226</v>
      </c>
      <c r="AC473" s="4">
        <v>27</v>
      </c>
      <c r="AD473" s="4" t="s">
        <v>983</v>
      </c>
      <c r="AE473" s="4" t="s">
        <v>984</v>
      </c>
      <c r="AF473" s="4" t="s">
        <v>511</v>
      </c>
      <c r="AG473" s="4" t="s">
        <v>512</v>
      </c>
    </row>
    <row r="474" spans="1:72" ht="13.5" customHeight="1">
      <c r="A474" s="6" t="str">
        <f>HYPERLINK("http://kyu.snu.ac.kr/sdhj/index.jsp?type=hj/GK14618_00IM0001_013b.jpg","1789_해북촌_013b")</f>
        <v>1789_해북촌_013b</v>
      </c>
      <c r="B474" s="4">
        <v>1789</v>
      </c>
      <c r="C474" s="4" t="s">
        <v>10952</v>
      </c>
      <c r="D474" s="4" t="s">
        <v>10953</v>
      </c>
      <c r="E474" s="4">
        <v>473</v>
      </c>
      <c r="F474" s="4">
        <v>3</v>
      </c>
      <c r="G474" s="4" t="s">
        <v>1352</v>
      </c>
      <c r="H474" s="4" t="s">
        <v>1353</v>
      </c>
      <c r="I474" s="4">
        <v>5</v>
      </c>
      <c r="L474" s="4">
        <v>4</v>
      </c>
      <c r="M474" s="4" t="s">
        <v>2227</v>
      </c>
      <c r="N474" s="4" t="s">
        <v>2228</v>
      </c>
      <c r="T474" s="4" t="s">
        <v>10307</v>
      </c>
      <c r="U474" s="4" t="s">
        <v>74</v>
      </c>
      <c r="V474" s="4" t="s">
        <v>75</v>
      </c>
      <c r="W474" s="4" t="s">
        <v>1192</v>
      </c>
      <c r="X474" s="4" t="s">
        <v>1193</v>
      </c>
      <c r="Y474" s="4" t="s">
        <v>2229</v>
      </c>
      <c r="Z474" s="4" t="s">
        <v>954</v>
      </c>
      <c r="AC474" s="4">
        <v>31</v>
      </c>
      <c r="AD474" s="4" t="s">
        <v>288</v>
      </c>
      <c r="AE474" s="4" t="s">
        <v>289</v>
      </c>
      <c r="AJ474" s="4" t="s">
        <v>33</v>
      </c>
      <c r="AK474" s="4" t="s">
        <v>34</v>
      </c>
      <c r="AL474" s="4" t="s">
        <v>1194</v>
      </c>
      <c r="AM474" s="4" t="s">
        <v>1195</v>
      </c>
      <c r="AT474" s="4" t="s">
        <v>82</v>
      </c>
      <c r="AU474" s="4" t="s">
        <v>83</v>
      </c>
      <c r="AV474" s="4" t="s">
        <v>2230</v>
      </c>
      <c r="AW474" s="4" t="s">
        <v>2231</v>
      </c>
      <c r="BG474" s="4" t="s">
        <v>82</v>
      </c>
      <c r="BH474" s="4" t="s">
        <v>83</v>
      </c>
      <c r="BI474" s="4" t="s">
        <v>2232</v>
      </c>
      <c r="BJ474" s="4" t="s">
        <v>2233</v>
      </c>
      <c r="BK474" s="4" t="s">
        <v>2234</v>
      </c>
      <c r="BL474" s="4" t="s">
        <v>2235</v>
      </c>
      <c r="BM474" s="4" t="s">
        <v>2236</v>
      </c>
      <c r="BN474" s="4" t="s">
        <v>2237</v>
      </c>
      <c r="BO474" s="4" t="s">
        <v>82</v>
      </c>
      <c r="BP474" s="4" t="s">
        <v>83</v>
      </c>
      <c r="BQ474" s="4" t="s">
        <v>2238</v>
      </c>
      <c r="BR474" s="4" t="s">
        <v>2239</v>
      </c>
      <c r="BS474" s="4" t="s">
        <v>156</v>
      </c>
      <c r="BT474" s="4" t="s">
        <v>157</v>
      </c>
    </row>
    <row r="475" spans="1:72" ht="13.5" customHeight="1">
      <c r="A475" s="6" t="str">
        <f>HYPERLINK("http://kyu.snu.ac.kr/sdhj/index.jsp?type=hj/GK14618_00IM0001_013b.jpg","1789_해북촌_013b")</f>
        <v>1789_해북촌_013b</v>
      </c>
      <c r="B475" s="4">
        <v>1789</v>
      </c>
      <c r="C475" s="4" t="s">
        <v>10946</v>
      </c>
      <c r="D475" s="4" t="s">
        <v>10947</v>
      </c>
      <c r="E475" s="4">
        <v>474</v>
      </c>
      <c r="F475" s="4">
        <v>3</v>
      </c>
      <c r="G475" s="4" t="s">
        <v>1352</v>
      </c>
      <c r="H475" s="4" t="s">
        <v>1353</v>
      </c>
      <c r="I475" s="4">
        <v>5</v>
      </c>
      <c r="L475" s="4">
        <v>4</v>
      </c>
      <c r="M475" s="4" t="s">
        <v>2227</v>
      </c>
      <c r="N475" s="4" t="s">
        <v>2228</v>
      </c>
      <c r="S475" s="4" t="s">
        <v>98</v>
      </c>
      <c r="T475" s="4" t="s">
        <v>99</v>
      </c>
      <c r="W475" s="4" t="s">
        <v>2240</v>
      </c>
      <c r="X475" s="4" t="s">
        <v>10954</v>
      </c>
      <c r="Y475" s="4" t="s">
        <v>102</v>
      </c>
      <c r="Z475" s="4" t="s">
        <v>103</v>
      </c>
      <c r="AC475" s="4">
        <v>29</v>
      </c>
      <c r="AD475" s="4" t="s">
        <v>1097</v>
      </c>
      <c r="AE475" s="4" t="s">
        <v>1098</v>
      </c>
      <c r="AJ475" s="4" t="s">
        <v>106</v>
      </c>
      <c r="AK475" s="4" t="s">
        <v>107</v>
      </c>
      <c r="AL475" s="4" t="s">
        <v>2241</v>
      </c>
      <c r="AM475" s="4" t="s">
        <v>2242</v>
      </c>
      <c r="AT475" s="4" t="s">
        <v>74</v>
      </c>
      <c r="AU475" s="4" t="s">
        <v>75</v>
      </c>
      <c r="AV475" s="4" t="s">
        <v>2243</v>
      </c>
      <c r="AW475" s="4" t="s">
        <v>2244</v>
      </c>
      <c r="BG475" s="4" t="s">
        <v>82</v>
      </c>
      <c r="BH475" s="4" t="s">
        <v>83</v>
      </c>
      <c r="BI475" s="4" t="s">
        <v>2245</v>
      </c>
      <c r="BJ475" s="4" t="s">
        <v>2246</v>
      </c>
      <c r="BK475" s="4" t="s">
        <v>82</v>
      </c>
      <c r="BL475" s="4" t="s">
        <v>83</v>
      </c>
      <c r="BM475" s="4" t="s">
        <v>2247</v>
      </c>
      <c r="BN475" s="4" t="s">
        <v>2248</v>
      </c>
      <c r="BO475" s="4" t="s">
        <v>82</v>
      </c>
      <c r="BP475" s="4" t="s">
        <v>83</v>
      </c>
      <c r="BQ475" s="4" t="s">
        <v>2249</v>
      </c>
      <c r="BR475" s="4" t="s">
        <v>10955</v>
      </c>
      <c r="BS475" s="4" t="s">
        <v>81</v>
      </c>
      <c r="BT475" s="4" t="s">
        <v>10956</v>
      </c>
    </row>
    <row r="476" spans="1:72" ht="13.5" customHeight="1">
      <c r="A476" s="6" t="str">
        <f>HYPERLINK("http://kyu.snu.ac.kr/sdhj/index.jsp?type=hj/GK14618_00IM0001_013b.jpg","1789_해북촌_013b")</f>
        <v>1789_해북촌_013b</v>
      </c>
      <c r="B476" s="4">
        <v>1789</v>
      </c>
      <c r="C476" s="4" t="s">
        <v>10957</v>
      </c>
      <c r="D476" s="4" t="s">
        <v>10958</v>
      </c>
      <c r="E476" s="4">
        <v>475</v>
      </c>
      <c r="F476" s="4">
        <v>3</v>
      </c>
      <c r="G476" s="4" t="s">
        <v>1352</v>
      </c>
      <c r="H476" s="4" t="s">
        <v>1353</v>
      </c>
      <c r="I476" s="4">
        <v>5</v>
      </c>
      <c r="L476" s="4">
        <v>4</v>
      </c>
      <c r="M476" s="4" t="s">
        <v>2227</v>
      </c>
      <c r="N476" s="4" t="s">
        <v>2228</v>
      </c>
      <c r="S476" s="4" t="s">
        <v>1725</v>
      </c>
      <c r="T476" s="4" t="s">
        <v>1726</v>
      </c>
      <c r="W476" s="4" t="s">
        <v>1358</v>
      </c>
      <c r="X476" s="4" t="s">
        <v>1359</v>
      </c>
      <c r="Y476" s="4" t="s">
        <v>102</v>
      </c>
      <c r="Z476" s="4" t="s">
        <v>103</v>
      </c>
      <c r="AF476" s="4" t="s">
        <v>123</v>
      </c>
      <c r="AG476" s="4" t="s">
        <v>124</v>
      </c>
    </row>
    <row r="477" spans="1:72" ht="13.5" customHeight="1">
      <c r="A477" s="6" t="str">
        <f>HYPERLINK("http://kyu.snu.ac.kr/sdhj/index.jsp?type=hj/GK14618_00IM0001_013b.jpg","1789_해북촌_013b")</f>
        <v>1789_해북촌_013b</v>
      </c>
      <c r="B477" s="4">
        <v>1789</v>
      </c>
      <c r="C477" s="4" t="s">
        <v>10370</v>
      </c>
      <c r="D477" s="4" t="s">
        <v>10231</v>
      </c>
      <c r="E477" s="4">
        <v>476</v>
      </c>
      <c r="F477" s="4">
        <v>3</v>
      </c>
      <c r="G477" s="4" t="s">
        <v>1352</v>
      </c>
      <c r="H477" s="4" t="s">
        <v>1353</v>
      </c>
      <c r="I477" s="4">
        <v>5</v>
      </c>
      <c r="L477" s="4">
        <v>4</v>
      </c>
      <c r="M477" s="4" t="s">
        <v>2227</v>
      </c>
      <c r="N477" s="4" t="s">
        <v>2228</v>
      </c>
      <c r="S477" s="4" t="s">
        <v>173</v>
      </c>
      <c r="T477" s="4" t="s">
        <v>174</v>
      </c>
      <c r="Y477" s="4" t="s">
        <v>2250</v>
      </c>
      <c r="Z477" s="4" t="s">
        <v>2251</v>
      </c>
      <c r="AC477" s="4">
        <v>24</v>
      </c>
      <c r="AD477" s="4" t="s">
        <v>658</v>
      </c>
      <c r="AE477" s="4" t="s">
        <v>659</v>
      </c>
      <c r="AF477" s="4" t="s">
        <v>162</v>
      </c>
      <c r="AG477" s="4" t="s">
        <v>163</v>
      </c>
    </row>
    <row r="478" spans="1:72" ht="13.5" customHeight="1">
      <c r="A478" s="6" t="str">
        <f>HYPERLINK("http://kyu.snu.ac.kr/sdhj/index.jsp?type=hj/GK14618_00IM0001_013b.jpg","1789_해북촌_013b")</f>
        <v>1789_해북촌_013b</v>
      </c>
      <c r="B478" s="4">
        <v>1789</v>
      </c>
      <c r="C478" s="4" t="s">
        <v>10370</v>
      </c>
      <c r="D478" s="4" t="s">
        <v>10231</v>
      </c>
      <c r="E478" s="4">
        <v>477</v>
      </c>
      <c r="F478" s="4">
        <v>3</v>
      </c>
      <c r="G478" s="4" t="s">
        <v>1352</v>
      </c>
      <c r="H478" s="4" t="s">
        <v>1353</v>
      </c>
      <c r="I478" s="4">
        <v>5</v>
      </c>
      <c r="L478" s="4">
        <v>4</v>
      </c>
      <c r="M478" s="4" t="s">
        <v>2227</v>
      </c>
      <c r="N478" s="4" t="s">
        <v>2228</v>
      </c>
      <c r="S478" s="4" t="s">
        <v>173</v>
      </c>
      <c r="T478" s="4" t="s">
        <v>174</v>
      </c>
      <c r="Y478" s="4" t="s">
        <v>2252</v>
      </c>
      <c r="Z478" s="4" t="s">
        <v>2253</v>
      </c>
      <c r="AC478" s="4">
        <v>17</v>
      </c>
      <c r="AD478" s="4" t="s">
        <v>358</v>
      </c>
      <c r="AE478" s="4" t="s">
        <v>359</v>
      </c>
      <c r="AF478" s="4" t="s">
        <v>162</v>
      </c>
      <c r="AG478" s="4" t="s">
        <v>163</v>
      </c>
    </row>
    <row r="479" spans="1:72" ht="13.5" customHeight="1">
      <c r="A479" s="6" t="str">
        <f>HYPERLINK("http://kyu.snu.ac.kr/sdhj/index.jsp?type=hj/GK14618_00IM0001_013b.jpg","1789_해북촌_013b")</f>
        <v>1789_해북촌_013b</v>
      </c>
      <c r="B479" s="4">
        <v>1789</v>
      </c>
      <c r="C479" s="4" t="s">
        <v>10370</v>
      </c>
      <c r="D479" s="4" t="s">
        <v>10231</v>
      </c>
      <c r="E479" s="4">
        <v>478</v>
      </c>
      <c r="F479" s="4">
        <v>3</v>
      </c>
      <c r="G479" s="4" t="s">
        <v>1352</v>
      </c>
      <c r="H479" s="4" t="s">
        <v>1353</v>
      </c>
      <c r="I479" s="4">
        <v>5</v>
      </c>
      <c r="L479" s="4">
        <v>4</v>
      </c>
      <c r="M479" s="4" t="s">
        <v>2227</v>
      </c>
      <c r="N479" s="4" t="s">
        <v>2228</v>
      </c>
      <c r="T479" s="4" t="s">
        <v>10371</v>
      </c>
      <c r="U479" s="4" t="s">
        <v>129</v>
      </c>
      <c r="V479" s="4" t="s">
        <v>130</v>
      </c>
      <c r="Y479" s="4" t="s">
        <v>2254</v>
      </c>
      <c r="Z479" s="4" t="s">
        <v>2255</v>
      </c>
      <c r="AC479" s="4">
        <v>55</v>
      </c>
      <c r="AD479" s="4" t="s">
        <v>288</v>
      </c>
      <c r="AE479" s="4" t="s">
        <v>289</v>
      </c>
    </row>
    <row r="480" spans="1:72" ht="13.5" customHeight="1">
      <c r="A480" s="6" t="str">
        <f>HYPERLINK("http://kyu.snu.ac.kr/sdhj/index.jsp?type=hj/GK14618_00IM0001_013b.jpg","1789_해북촌_013b")</f>
        <v>1789_해북촌_013b</v>
      </c>
      <c r="B480" s="4">
        <v>1789</v>
      </c>
      <c r="C480" s="4" t="s">
        <v>10370</v>
      </c>
      <c r="D480" s="4" t="s">
        <v>10231</v>
      </c>
      <c r="E480" s="4">
        <v>479</v>
      </c>
      <c r="F480" s="4">
        <v>3</v>
      </c>
      <c r="G480" s="4" t="s">
        <v>1352</v>
      </c>
      <c r="H480" s="4" t="s">
        <v>1353</v>
      </c>
      <c r="I480" s="4">
        <v>5</v>
      </c>
      <c r="L480" s="4">
        <v>5</v>
      </c>
      <c r="M480" s="4" t="s">
        <v>2256</v>
      </c>
      <c r="N480" s="4" t="s">
        <v>2257</v>
      </c>
      <c r="T480" s="4" t="s">
        <v>10959</v>
      </c>
      <c r="U480" s="4" t="s">
        <v>74</v>
      </c>
      <c r="V480" s="4" t="s">
        <v>75</v>
      </c>
      <c r="W480" s="4" t="s">
        <v>1358</v>
      </c>
      <c r="X480" s="4" t="s">
        <v>1359</v>
      </c>
      <c r="Y480" s="4" t="s">
        <v>2258</v>
      </c>
      <c r="Z480" s="4" t="s">
        <v>2259</v>
      </c>
      <c r="AC480" s="4">
        <v>47</v>
      </c>
      <c r="AD480" s="4" t="s">
        <v>520</v>
      </c>
      <c r="AE480" s="4" t="s">
        <v>521</v>
      </c>
      <c r="AJ480" s="4" t="s">
        <v>33</v>
      </c>
      <c r="AK480" s="4" t="s">
        <v>34</v>
      </c>
      <c r="AL480" s="4" t="s">
        <v>156</v>
      </c>
      <c r="AM480" s="4" t="s">
        <v>157</v>
      </c>
      <c r="AT480" s="4" t="s">
        <v>82</v>
      </c>
      <c r="AU480" s="4" t="s">
        <v>83</v>
      </c>
      <c r="AV480" s="4" t="s">
        <v>2260</v>
      </c>
      <c r="AW480" s="4" t="s">
        <v>2261</v>
      </c>
      <c r="BG480" s="4" t="s">
        <v>82</v>
      </c>
      <c r="BH480" s="4" t="s">
        <v>83</v>
      </c>
      <c r="BI480" s="4" t="s">
        <v>2262</v>
      </c>
      <c r="BJ480" s="4" t="s">
        <v>2263</v>
      </c>
      <c r="BK480" s="4" t="s">
        <v>796</v>
      </c>
      <c r="BL480" s="4" t="s">
        <v>10960</v>
      </c>
      <c r="BM480" s="4" t="s">
        <v>10149</v>
      </c>
      <c r="BN480" s="4" t="s">
        <v>2264</v>
      </c>
      <c r="BO480" s="4" t="s">
        <v>82</v>
      </c>
      <c r="BP480" s="4" t="s">
        <v>83</v>
      </c>
      <c r="BQ480" s="4" t="s">
        <v>2265</v>
      </c>
      <c r="BR480" s="4" t="s">
        <v>10961</v>
      </c>
      <c r="BS480" s="4" t="s">
        <v>790</v>
      </c>
      <c r="BT480" s="4" t="s">
        <v>791</v>
      </c>
    </row>
    <row r="481" spans="1:72" ht="13.5" customHeight="1">
      <c r="A481" s="6" t="str">
        <f>HYPERLINK("http://kyu.snu.ac.kr/sdhj/index.jsp?type=hj/GK14618_00IM0001_013b.jpg","1789_해북촌_013b")</f>
        <v>1789_해북촌_013b</v>
      </c>
      <c r="B481" s="4">
        <v>1789</v>
      </c>
      <c r="C481" s="4" t="s">
        <v>10962</v>
      </c>
      <c r="D481" s="4" t="s">
        <v>10963</v>
      </c>
      <c r="E481" s="4">
        <v>480</v>
      </c>
      <c r="F481" s="4">
        <v>3</v>
      </c>
      <c r="G481" s="4" t="s">
        <v>1352</v>
      </c>
      <c r="H481" s="4" t="s">
        <v>1353</v>
      </c>
      <c r="I481" s="4">
        <v>5</v>
      </c>
      <c r="L481" s="4">
        <v>5</v>
      </c>
      <c r="M481" s="4" t="s">
        <v>2256</v>
      </c>
      <c r="N481" s="4" t="s">
        <v>2257</v>
      </c>
      <c r="S481" s="4" t="s">
        <v>98</v>
      </c>
      <c r="T481" s="4" t="s">
        <v>99</v>
      </c>
      <c r="W481" s="4" t="s">
        <v>76</v>
      </c>
      <c r="X481" s="4" t="s">
        <v>10964</v>
      </c>
      <c r="Y481" s="4" t="s">
        <v>102</v>
      </c>
      <c r="Z481" s="4" t="s">
        <v>103</v>
      </c>
      <c r="AC481" s="4">
        <v>46</v>
      </c>
      <c r="AD481" s="4" t="s">
        <v>221</v>
      </c>
      <c r="AE481" s="4" t="s">
        <v>222</v>
      </c>
      <c r="AJ481" s="4" t="s">
        <v>106</v>
      </c>
      <c r="AK481" s="4" t="s">
        <v>107</v>
      </c>
      <c r="AL481" s="4" t="s">
        <v>2266</v>
      </c>
      <c r="AM481" s="4" t="s">
        <v>2267</v>
      </c>
      <c r="AT481" s="4" t="s">
        <v>82</v>
      </c>
      <c r="AU481" s="4" t="s">
        <v>83</v>
      </c>
      <c r="AV481" s="4" t="s">
        <v>2268</v>
      </c>
      <c r="AW481" s="4" t="s">
        <v>2269</v>
      </c>
      <c r="BG481" s="4" t="s">
        <v>82</v>
      </c>
      <c r="BH481" s="4" t="s">
        <v>83</v>
      </c>
      <c r="BI481" s="4" t="s">
        <v>207</v>
      </c>
      <c r="BJ481" s="4" t="s">
        <v>208</v>
      </c>
      <c r="BK481" s="4" t="s">
        <v>82</v>
      </c>
      <c r="BL481" s="4" t="s">
        <v>83</v>
      </c>
      <c r="BM481" s="4" t="s">
        <v>2270</v>
      </c>
      <c r="BN481" s="4" t="s">
        <v>2271</v>
      </c>
      <c r="BO481" s="4" t="s">
        <v>82</v>
      </c>
      <c r="BP481" s="4" t="s">
        <v>83</v>
      </c>
      <c r="BQ481" s="4" t="s">
        <v>2272</v>
      </c>
      <c r="BR481" s="4" t="s">
        <v>2273</v>
      </c>
      <c r="BS481" s="4" t="s">
        <v>94</v>
      </c>
      <c r="BT481" s="4" t="s">
        <v>95</v>
      </c>
    </row>
    <row r="482" spans="1:72" ht="13.5" customHeight="1">
      <c r="A482" s="6" t="str">
        <f>HYPERLINK("http://kyu.snu.ac.kr/sdhj/index.jsp?type=hj/GK14618_00IM0001_013b.jpg","1789_해북촌_013b")</f>
        <v>1789_해북촌_013b</v>
      </c>
      <c r="B482" s="4">
        <v>1789</v>
      </c>
      <c r="C482" s="4" t="s">
        <v>10862</v>
      </c>
      <c r="D482" s="4" t="s">
        <v>10260</v>
      </c>
      <c r="E482" s="4">
        <v>481</v>
      </c>
      <c r="F482" s="4">
        <v>3</v>
      </c>
      <c r="G482" s="4" t="s">
        <v>1352</v>
      </c>
      <c r="H482" s="4" t="s">
        <v>1353</v>
      </c>
      <c r="I482" s="4">
        <v>5</v>
      </c>
      <c r="L482" s="4">
        <v>5</v>
      </c>
      <c r="M482" s="4" t="s">
        <v>2256</v>
      </c>
      <c r="N482" s="4" t="s">
        <v>2257</v>
      </c>
      <c r="S482" s="4" t="s">
        <v>234</v>
      </c>
      <c r="T482" s="4" t="s">
        <v>235</v>
      </c>
      <c r="Y482" s="4" t="s">
        <v>2274</v>
      </c>
      <c r="Z482" s="4" t="s">
        <v>2275</v>
      </c>
      <c r="AA482" s="4" t="s">
        <v>2276</v>
      </c>
      <c r="AB482" s="4" t="s">
        <v>2277</v>
      </c>
      <c r="AC482" s="4">
        <v>25</v>
      </c>
      <c r="AD482" s="4" t="s">
        <v>181</v>
      </c>
      <c r="AE482" s="4" t="s">
        <v>182</v>
      </c>
    </row>
    <row r="483" spans="1:72" ht="13.5" customHeight="1">
      <c r="A483" s="6" t="str">
        <f>HYPERLINK("http://kyu.snu.ac.kr/sdhj/index.jsp?type=hj/GK14618_00IM0001_013b.jpg","1789_해북촌_013b")</f>
        <v>1789_해북촌_013b</v>
      </c>
      <c r="B483" s="4">
        <v>1789</v>
      </c>
      <c r="C483" s="4" t="s">
        <v>10965</v>
      </c>
      <c r="D483" s="4" t="s">
        <v>10966</v>
      </c>
      <c r="E483" s="4">
        <v>482</v>
      </c>
      <c r="F483" s="4">
        <v>3</v>
      </c>
      <c r="G483" s="4" t="s">
        <v>1352</v>
      </c>
      <c r="H483" s="4" t="s">
        <v>1353</v>
      </c>
      <c r="I483" s="4">
        <v>5</v>
      </c>
      <c r="L483" s="4">
        <v>5</v>
      </c>
      <c r="M483" s="4" t="s">
        <v>2256</v>
      </c>
      <c r="N483" s="4" t="s">
        <v>2257</v>
      </c>
      <c r="S483" s="4" t="s">
        <v>398</v>
      </c>
      <c r="T483" s="4" t="s">
        <v>399</v>
      </c>
      <c r="W483" s="4" t="s">
        <v>544</v>
      </c>
      <c r="X483" s="4" t="s">
        <v>405</v>
      </c>
      <c r="Y483" s="4" t="s">
        <v>102</v>
      </c>
      <c r="Z483" s="4" t="s">
        <v>103</v>
      </c>
      <c r="AC483" s="4">
        <v>22</v>
      </c>
      <c r="AD483" s="4" t="s">
        <v>238</v>
      </c>
      <c r="AE483" s="4" t="s">
        <v>239</v>
      </c>
      <c r="AF483" s="4" t="s">
        <v>162</v>
      </c>
      <c r="AG483" s="4" t="s">
        <v>163</v>
      </c>
    </row>
    <row r="484" spans="1:72" ht="13.5" customHeight="1">
      <c r="A484" s="6" t="str">
        <f>HYPERLINK("http://kyu.snu.ac.kr/sdhj/index.jsp?type=hj/GK14618_00IM0001_013b.jpg","1789_해북촌_013b")</f>
        <v>1789_해북촌_013b</v>
      </c>
      <c r="B484" s="4">
        <v>1789</v>
      </c>
      <c r="C484" s="4" t="s">
        <v>10965</v>
      </c>
      <c r="D484" s="4" t="s">
        <v>10966</v>
      </c>
      <c r="E484" s="4">
        <v>483</v>
      </c>
      <c r="F484" s="4">
        <v>3</v>
      </c>
      <c r="G484" s="4" t="s">
        <v>1352</v>
      </c>
      <c r="H484" s="4" t="s">
        <v>1353</v>
      </c>
      <c r="I484" s="4">
        <v>5</v>
      </c>
      <c r="L484" s="4">
        <v>5</v>
      </c>
      <c r="M484" s="4" t="s">
        <v>2256</v>
      </c>
      <c r="N484" s="4" t="s">
        <v>2257</v>
      </c>
      <c r="T484" s="4" t="s">
        <v>10219</v>
      </c>
      <c r="U484" s="4" t="s">
        <v>119</v>
      </c>
      <c r="V484" s="4" t="s">
        <v>120</v>
      </c>
      <c r="Y484" s="4" t="s">
        <v>2278</v>
      </c>
      <c r="Z484" s="4" t="s">
        <v>2279</v>
      </c>
      <c r="AC484" s="4">
        <v>37</v>
      </c>
      <c r="AD484" s="4" t="s">
        <v>626</v>
      </c>
      <c r="AE484" s="4" t="s">
        <v>627</v>
      </c>
    </row>
    <row r="485" spans="1:72" ht="13.5" customHeight="1">
      <c r="A485" s="6" t="str">
        <f>HYPERLINK("http://kyu.snu.ac.kr/sdhj/index.jsp?type=hj/GK14618_00IM0001_013b.jpg","1789_해북촌_013b")</f>
        <v>1789_해북촌_013b</v>
      </c>
      <c r="B485" s="4">
        <v>1789</v>
      </c>
      <c r="C485" s="4" t="s">
        <v>10965</v>
      </c>
      <c r="D485" s="4" t="s">
        <v>10966</v>
      </c>
      <c r="E485" s="4">
        <v>484</v>
      </c>
      <c r="F485" s="4">
        <v>3</v>
      </c>
      <c r="G485" s="4" t="s">
        <v>1352</v>
      </c>
      <c r="H485" s="4" t="s">
        <v>1353</v>
      </c>
      <c r="I485" s="4">
        <v>5</v>
      </c>
      <c r="L485" s="4">
        <v>5</v>
      </c>
      <c r="M485" s="4" t="s">
        <v>2256</v>
      </c>
      <c r="N485" s="4" t="s">
        <v>2257</v>
      </c>
      <c r="T485" s="4" t="s">
        <v>10219</v>
      </c>
      <c r="U485" s="4" t="s">
        <v>119</v>
      </c>
      <c r="V485" s="4" t="s">
        <v>120</v>
      </c>
      <c r="Y485" s="4" t="s">
        <v>2280</v>
      </c>
      <c r="Z485" s="4" t="s">
        <v>2281</v>
      </c>
      <c r="AF485" s="4" t="s">
        <v>123</v>
      </c>
      <c r="AG485" s="4" t="s">
        <v>124</v>
      </c>
    </row>
    <row r="486" spans="1:72" ht="13.5" customHeight="1">
      <c r="A486" s="6" t="str">
        <f>HYPERLINK("http://kyu.snu.ac.kr/sdhj/index.jsp?type=hj/GK14618_00IM0001_013b.jpg","1789_해북촌_013b")</f>
        <v>1789_해북촌_013b</v>
      </c>
      <c r="B486" s="4">
        <v>1789</v>
      </c>
      <c r="C486" s="4" t="s">
        <v>10965</v>
      </c>
      <c r="D486" s="4" t="s">
        <v>10966</v>
      </c>
      <c r="E486" s="4">
        <v>485</v>
      </c>
      <c r="F486" s="4">
        <v>3</v>
      </c>
      <c r="G486" s="4" t="s">
        <v>1352</v>
      </c>
      <c r="H486" s="4" t="s">
        <v>1353</v>
      </c>
      <c r="I486" s="4">
        <v>5</v>
      </c>
      <c r="L486" s="4">
        <v>5</v>
      </c>
      <c r="M486" s="4" t="s">
        <v>2256</v>
      </c>
      <c r="N486" s="4" t="s">
        <v>2257</v>
      </c>
      <c r="T486" s="4" t="s">
        <v>10219</v>
      </c>
      <c r="U486" s="4" t="s">
        <v>119</v>
      </c>
      <c r="V486" s="4" t="s">
        <v>120</v>
      </c>
      <c r="Y486" s="4" t="s">
        <v>2282</v>
      </c>
      <c r="Z486" s="4" t="s">
        <v>2283</v>
      </c>
      <c r="AC486" s="4">
        <v>37</v>
      </c>
      <c r="AD486" s="4" t="s">
        <v>626</v>
      </c>
      <c r="AE486" s="4" t="s">
        <v>627</v>
      </c>
    </row>
    <row r="487" spans="1:72" ht="13.5" customHeight="1">
      <c r="A487" s="6" t="str">
        <f>HYPERLINK("http://kyu.snu.ac.kr/sdhj/index.jsp?type=hj/GK14618_00IM0001_013b.jpg","1789_해북촌_013b")</f>
        <v>1789_해북촌_013b</v>
      </c>
      <c r="B487" s="4">
        <v>1789</v>
      </c>
      <c r="C487" s="4" t="s">
        <v>10965</v>
      </c>
      <c r="D487" s="4" t="s">
        <v>10966</v>
      </c>
      <c r="E487" s="4">
        <v>486</v>
      </c>
      <c r="F487" s="4">
        <v>3</v>
      </c>
      <c r="G487" s="4" t="s">
        <v>1352</v>
      </c>
      <c r="H487" s="4" t="s">
        <v>1353</v>
      </c>
      <c r="I487" s="4">
        <v>6</v>
      </c>
      <c r="J487" s="4" t="s">
        <v>2284</v>
      </c>
      <c r="K487" s="4" t="s">
        <v>10967</v>
      </c>
      <c r="L487" s="4">
        <v>1</v>
      </c>
      <c r="M487" s="4" t="s">
        <v>2285</v>
      </c>
      <c r="N487" s="4" t="s">
        <v>2286</v>
      </c>
      <c r="T487" s="4" t="s">
        <v>10968</v>
      </c>
      <c r="U487" s="4" t="s">
        <v>74</v>
      </c>
      <c r="V487" s="4" t="s">
        <v>75</v>
      </c>
      <c r="W487" s="4" t="s">
        <v>461</v>
      </c>
      <c r="X487" s="4" t="s">
        <v>10969</v>
      </c>
      <c r="Y487" s="4" t="s">
        <v>2287</v>
      </c>
      <c r="Z487" s="4" t="s">
        <v>2288</v>
      </c>
      <c r="AC487" s="4">
        <v>51</v>
      </c>
      <c r="AD487" s="4" t="s">
        <v>572</v>
      </c>
      <c r="AE487" s="4" t="s">
        <v>573</v>
      </c>
      <c r="AJ487" s="4" t="s">
        <v>33</v>
      </c>
      <c r="AK487" s="4" t="s">
        <v>34</v>
      </c>
      <c r="AL487" s="4" t="s">
        <v>462</v>
      </c>
      <c r="AM487" s="4" t="s">
        <v>463</v>
      </c>
      <c r="AT487" s="4" t="s">
        <v>82</v>
      </c>
      <c r="AU487" s="4" t="s">
        <v>83</v>
      </c>
      <c r="AV487" s="4" t="s">
        <v>2289</v>
      </c>
      <c r="AW487" s="4" t="s">
        <v>2290</v>
      </c>
      <c r="BG487" s="4" t="s">
        <v>82</v>
      </c>
      <c r="BH487" s="4" t="s">
        <v>83</v>
      </c>
      <c r="BI487" s="4" t="s">
        <v>2024</v>
      </c>
      <c r="BJ487" s="4" t="s">
        <v>2025</v>
      </c>
      <c r="BK487" s="4" t="s">
        <v>82</v>
      </c>
      <c r="BL487" s="4" t="s">
        <v>83</v>
      </c>
      <c r="BM487" s="4" t="s">
        <v>2291</v>
      </c>
      <c r="BN487" s="4" t="s">
        <v>2292</v>
      </c>
      <c r="BO487" s="4" t="s">
        <v>82</v>
      </c>
      <c r="BP487" s="4" t="s">
        <v>83</v>
      </c>
      <c r="BQ487" s="4" t="s">
        <v>2293</v>
      </c>
      <c r="BR487" s="4" t="s">
        <v>2294</v>
      </c>
      <c r="BS487" s="4" t="s">
        <v>94</v>
      </c>
      <c r="BT487" s="4" t="s">
        <v>95</v>
      </c>
    </row>
    <row r="488" spans="1:72" ht="13.5" customHeight="1">
      <c r="A488" s="6" t="str">
        <f>HYPERLINK("http://kyu.snu.ac.kr/sdhj/index.jsp?type=hj/GK14618_00IM0001_013b.jpg","1789_해북촌_013b")</f>
        <v>1789_해북촌_013b</v>
      </c>
      <c r="B488" s="4">
        <v>1789</v>
      </c>
      <c r="C488" s="4" t="s">
        <v>10555</v>
      </c>
      <c r="D488" s="4" t="s">
        <v>10556</v>
      </c>
      <c r="E488" s="4">
        <v>487</v>
      </c>
      <c r="F488" s="4">
        <v>3</v>
      </c>
      <c r="G488" s="4" t="s">
        <v>1352</v>
      </c>
      <c r="H488" s="4" t="s">
        <v>1353</v>
      </c>
      <c r="I488" s="4">
        <v>6</v>
      </c>
      <c r="L488" s="4">
        <v>1</v>
      </c>
      <c r="M488" s="4" t="s">
        <v>2285</v>
      </c>
      <c r="N488" s="4" t="s">
        <v>2286</v>
      </c>
      <c r="S488" s="4" t="s">
        <v>98</v>
      </c>
      <c r="T488" s="4" t="s">
        <v>99</v>
      </c>
      <c r="W488" s="4" t="s">
        <v>300</v>
      </c>
      <c r="X488" s="4" t="s">
        <v>301</v>
      </c>
      <c r="Y488" s="4" t="s">
        <v>102</v>
      </c>
      <c r="Z488" s="4" t="s">
        <v>103</v>
      </c>
      <c r="AC488" s="4">
        <v>47</v>
      </c>
      <c r="AD488" s="4" t="s">
        <v>520</v>
      </c>
      <c r="AE488" s="4" t="s">
        <v>521</v>
      </c>
      <c r="AJ488" s="4" t="s">
        <v>106</v>
      </c>
      <c r="AK488" s="4" t="s">
        <v>107</v>
      </c>
      <c r="AL488" s="4" t="s">
        <v>117</v>
      </c>
      <c r="AM488" s="4" t="s">
        <v>118</v>
      </c>
      <c r="AT488" s="4" t="s">
        <v>82</v>
      </c>
      <c r="AU488" s="4" t="s">
        <v>83</v>
      </c>
      <c r="AV488" s="4" t="s">
        <v>2295</v>
      </c>
      <c r="AW488" s="4" t="s">
        <v>2296</v>
      </c>
      <c r="BG488" s="4" t="s">
        <v>82</v>
      </c>
      <c r="BH488" s="4" t="s">
        <v>83</v>
      </c>
      <c r="BI488" s="4" t="s">
        <v>2297</v>
      </c>
      <c r="BJ488" s="4" t="s">
        <v>2298</v>
      </c>
      <c r="BK488" s="4" t="s">
        <v>2299</v>
      </c>
      <c r="BL488" s="4" t="s">
        <v>2300</v>
      </c>
      <c r="BM488" s="4" t="s">
        <v>2301</v>
      </c>
      <c r="BN488" s="4" t="s">
        <v>2302</v>
      </c>
      <c r="BO488" s="4" t="s">
        <v>82</v>
      </c>
      <c r="BP488" s="4" t="s">
        <v>83</v>
      </c>
      <c r="BQ488" s="4" t="s">
        <v>2303</v>
      </c>
      <c r="BR488" s="4" t="s">
        <v>2304</v>
      </c>
      <c r="BS488" s="4" t="s">
        <v>268</v>
      </c>
      <c r="BT488" s="4" t="s">
        <v>269</v>
      </c>
    </row>
    <row r="489" spans="1:72" ht="13.5" customHeight="1">
      <c r="A489" s="6" t="str">
        <f>HYPERLINK("http://kyu.snu.ac.kr/sdhj/index.jsp?type=hj/GK14618_00IM0001_013b.jpg","1789_해북촌_013b")</f>
        <v>1789_해북촌_013b</v>
      </c>
      <c r="B489" s="4">
        <v>1789</v>
      </c>
      <c r="C489" s="4" t="s">
        <v>10970</v>
      </c>
      <c r="D489" s="4" t="s">
        <v>10971</v>
      </c>
      <c r="E489" s="4">
        <v>488</v>
      </c>
      <c r="F489" s="4">
        <v>3</v>
      </c>
      <c r="G489" s="4" t="s">
        <v>1352</v>
      </c>
      <c r="H489" s="4" t="s">
        <v>1353</v>
      </c>
      <c r="I489" s="4">
        <v>6</v>
      </c>
      <c r="L489" s="4">
        <v>1</v>
      </c>
      <c r="M489" s="4" t="s">
        <v>2285</v>
      </c>
      <c r="N489" s="4" t="s">
        <v>2286</v>
      </c>
      <c r="S489" s="4" t="s">
        <v>234</v>
      </c>
      <c r="T489" s="4" t="s">
        <v>235</v>
      </c>
      <c r="Y489" s="4" t="s">
        <v>2305</v>
      </c>
      <c r="Z489" s="4" t="s">
        <v>2306</v>
      </c>
      <c r="AA489" s="4" t="s">
        <v>2307</v>
      </c>
      <c r="AB489" s="4" t="s">
        <v>2308</v>
      </c>
      <c r="AC489" s="4">
        <v>25</v>
      </c>
      <c r="AD489" s="4" t="s">
        <v>181</v>
      </c>
      <c r="AE489" s="4" t="s">
        <v>182</v>
      </c>
    </row>
    <row r="490" spans="1:72" ht="13.5" customHeight="1">
      <c r="A490" s="6" t="str">
        <f>HYPERLINK("http://kyu.snu.ac.kr/sdhj/index.jsp?type=hj/GK14618_00IM0001_013b.jpg","1789_해북촌_013b")</f>
        <v>1789_해북촌_013b</v>
      </c>
      <c r="B490" s="4">
        <v>1789</v>
      </c>
      <c r="C490" s="4" t="s">
        <v>10972</v>
      </c>
      <c r="D490" s="4" t="s">
        <v>10973</v>
      </c>
      <c r="E490" s="4">
        <v>489</v>
      </c>
      <c r="F490" s="4">
        <v>3</v>
      </c>
      <c r="G490" s="4" t="s">
        <v>1352</v>
      </c>
      <c r="H490" s="4" t="s">
        <v>1353</v>
      </c>
      <c r="I490" s="4">
        <v>6</v>
      </c>
      <c r="L490" s="4">
        <v>1</v>
      </c>
      <c r="M490" s="4" t="s">
        <v>2285</v>
      </c>
      <c r="N490" s="4" t="s">
        <v>2286</v>
      </c>
      <c r="S490" s="4" t="s">
        <v>398</v>
      </c>
      <c r="T490" s="4" t="s">
        <v>399</v>
      </c>
      <c r="W490" s="4" t="s">
        <v>857</v>
      </c>
      <c r="X490" s="4" t="s">
        <v>858</v>
      </c>
      <c r="Y490" s="4" t="s">
        <v>102</v>
      </c>
      <c r="Z490" s="4" t="s">
        <v>103</v>
      </c>
      <c r="AC490" s="4">
        <v>20</v>
      </c>
      <c r="AD490" s="4" t="s">
        <v>185</v>
      </c>
      <c r="AE490" s="4" t="s">
        <v>186</v>
      </c>
      <c r="AF490" s="4" t="s">
        <v>162</v>
      </c>
      <c r="AG490" s="4" t="s">
        <v>163</v>
      </c>
    </row>
    <row r="491" spans="1:72" ht="13.5" customHeight="1">
      <c r="A491" s="6" t="str">
        <f>HYPERLINK("http://kyu.snu.ac.kr/sdhj/index.jsp?type=hj/GK14618_00IM0001_013b.jpg","1789_해북촌_013b")</f>
        <v>1789_해북촌_013b</v>
      </c>
      <c r="B491" s="4">
        <v>1789</v>
      </c>
      <c r="C491" s="4" t="s">
        <v>10972</v>
      </c>
      <c r="D491" s="4" t="s">
        <v>10973</v>
      </c>
      <c r="E491" s="4">
        <v>490</v>
      </c>
      <c r="F491" s="4">
        <v>3</v>
      </c>
      <c r="G491" s="4" t="s">
        <v>1352</v>
      </c>
      <c r="H491" s="4" t="s">
        <v>1353</v>
      </c>
      <c r="I491" s="4">
        <v>6</v>
      </c>
      <c r="L491" s="4">
        <v>1</v>
      </c>
      <c r="M491" s="4" t="s">
        <v>2285</v>
      </c>
      <c r="N491" s="4" t="s">
        <v>2286</v>
      </c>
      <c r="T491" s="4" t="s">
        <v>10974</v>
      </c>
      <c r="U491" s="4" t="s">
        <v>119</v>
      </c>
      <c r="V491" s="4" t="s">
        <v>120</v>
      </c>
      <c r="Y491" s="4" t="s">
        <v>2309</v>
      </c>
      <c r="Z491" s="4" t="s">
        <v>2310</v>
      </c>
      <c r="AC491" s="4">
        <v>46</v>
      </c>
      <c r="AD491" s="4" t="s">
        <v>221</v>
      </c>
      <c r="AE491" s="4" t="s">
        <v>222</v>
      </c>
    </row>
    <row r="492" spans="1:72" ht="13.5" customHeight="1">
      <c r="A492" s="6" t="str">
        <f>HYPERLINK("http://kyu.snu.ac.kr/sdhj/index.jsp?type=hj/GK14618_00IM0001_013b.jpg","1789_해북촌_013b")</f>
        <v>1789_해북촌_013b</v>
      </c>
      <c r="B492" s="4">
        <v>1789</v>
      </c>
      <c r="C492" s="4" t="s">
        <v>10972</v>
      </c>
      <c r="D492" s="4" t="s">
        <v>10973</v>
      </c>
      <c r="E492" s="4">
        <v>491</v>
      </c>
      <c r="F492" s="4">
        <v>3</v>
      </c>
      <c r="G492" s="4" t="s">
        <v>1352</v>
      </c>
      <c r="H492" s="4" t="s">
        <v>1353</v>
      </c>
      <c r="I492" s="4">
        <v>6</v>
      </c>
      <c r="L492" s="4">
        <v>1</v>
      </c>
      <c r="M492" s="4" t="s">
        <v>2285</v>
      </c>
      <c r="N492" s="4" t="s">
        <v>2286</v>
      </c>
      <c r="T492" s="4" t="s">
        <v>10974</v>
      </c>
      <c r="U492" s="4" t="s">
        <v>119</v>
      </c>
      <c r="V492" s="4" t="s">
        <v>120</v>
      </c>
      <c r="Y492" s="4" t="s">
        <v>2311</v>
      </c>
      <c r="Z492" s="4" t="s">
        <v>2312</v>
      </c>
      <c r="AC492" s="4">
        <v>26</v>
      </c>
      <c r="AD492" s="4" t="s">
        <v>160</v>
      </c>
      <c r="AE492" s="4" t="s">
        <v>161</v>
      </c>
    </row>
    <row r="493" spans="1:72" ht="13.5" customHeight="1">
      <c r="A493" s="6" t="str">
        <f>HYPERLINK("http://kyu.snu.ac.kr/sdhj/index.jsp?type=hj/GK14618_00IM0001_013b.jpg","1789_해북촌_013b")</f>
        <v>1789_해북촌_013b</v>
      </c>
      <c r="B493" s="4">
        <v>1789</v>
      </c>
      <c r="C493" s="4" t="s">
        <v>10972</v>
      </c>
      <c r="D493" s="4" t="s">
        <v>10973</v>
      </c>
      <c r="E493" s="4">
        <v>492</v>
      </c>
      <c r="F493" s="4">
        <v>3</v>
      </c>
      <c r="G493" s="4" t="s">
        <v>1352</v>
      </c>
      <c r="H493" s="4" t="s">
        <v>1353</v>
      </c>
      <c r="I493" s="4">
        <v>6</v>
      </c>
      <c r="L493" s="4">
        <v>2</v>
      </c>
      <c r="M493" s="4" t="s">
        <v>2313</v>
      </c>
      <c r="N493" s="4" t="s">
        <v>2314</v>
      </c>
      <c r="T493" s="4" t="s">
        <v>10711</v>
      </c>
      <c r="U493" s="4" t="s">
        <v>74</v>
      </c>
      <c r="V493" s="4" t="s">
        <v>75</v>
      </c>
      <c r="W493" s="4" t="s">
        <v>1358</v>
      </c>
      <c r="X493" s="4" t="s">
        <v>1359</v>
      </c>
      <c r="Y493" s="4" t="s">
        <v>2315</v>
      </c>
      <c r="Z493" s="4" t="s">
        <v>2316</v>
      </c>
      <c r="AC493" s="4">
        <v>32</v>
      </c>
      <c r="AD493" s="4" t="s">
        <v>364</v>
      </c>
      <c r="AE493" s="4" t="s">
        <v>365</v>
      </c>
      <c r="AJ493" s="4" t="s">
        <v>33</v>
      </c>
      <c r="AK493" s="4" t="s">
        <v>34</v>
      </c>
      <c r="AL493" s="4" t="s">
        <v>156</v>
      </c>
      <c r="AM493" s="4" t="s">
        <v>157</v>
      </c>
      <c r="AT493" s="4" t="s">
        <v>82</v>
      </c>
      <c r="AU493" s="4" t="s">
        <v>83</v>
      </c>
      <c r="AV493" s="4" t="s">
        <v>2317</v>
      </c>
      <c r="AW493" s="4" t="s">
        <v>2318</v>
      </c>
      <c r="BG493" s="4" t="s">
        <v>82</v>
      </c>
      <c r="BH493" s="4" t="s">
        <v>83</v>
      </c>
      <c r="BI493" s="4" t="s">
        <v>2319</v>
      </c>
      <c r="BJ493" s="4" t="s">
        <v>2320</v>
      </c>
      <c r="BK493" s="4" t="s">
        <v>82</v>
      </c>
      <c r="BL493" s="4" t="s">
        <v>83</v>
      </c>
      <c r="BM493" s="4" t="s">
        <v>2321</v>
      </c>
      <c r="BN493" s="4" t="s">
        <v>2322</v>
      </c>
      <c r="BO493" s="4" t="s">
        <v>82</v>
      </c>
      <c r="BP493" s="4" t="s">
        <v>83</v>
      </c>
      <c r="BQ493" s="4" t="s">
        <v>2323</v>
      </c>
      <c r="BR493" s="4" t="s">
        <v>2324</v>
      </c>
      <c r="BS493" s="4" t="s">
        <v>2325</v>
      </c>
      <c r="BT493" s="4" t="s">
        <v>2326</v>
      </c>
    </row>
    <row r="494" spans="1:72" ht="13.5" customHeight="1">
      <c r="A494" s="6" t="str">
        <f>HYPERLINK("http://kyu.snu.ac.kr/sdhj/index.jsp?type=hj/GK14618_00IM0001_013b.jpg","1789_해북촌_013b")</f>
        <v>1789_해북촌_013b</v>
      </c>
      <c r="B494" s="4">
        <v>1789</v>
      </c>
      <c r="C494" s="4" t="s">
        <v>10755</v>
      </c>
      <c r="D494" s="4" t="s">
        <v>10756</v>
      </c>
      <c r="E494" s="4">
        <v>493</v>
      </c>
      <c r="F494" s="4">
        <v>3</v>
      </c>
      <c r="G494" s="4" t="s">
        <v>1352</v>
      </c>
      <c r="H494" s="4" t="s">
        <v>1353</v>
      </c>
      <c r="I494" s="4">
        <v>6</v>
      </c>
      <c r="L494" s="4">
        <v>2</v>
      </c>
      <c r="M494" s="4" t="s">
        <v>2313</v>
      </c>
      <c r="N494" s="4" t="s">
        <v>2314</v>
      </c>
      <c r="S494" s="4" t="s">
        <v>98</v>
      </c>
      <c r="T494" s="4" t="s">
        <v>99</v>
      </c>
      <c r="W494" s="4" t="s">
        <v>461</v>
      </c>
      <c r="X494" s="4" t="s">
        <v>10975</v>
      </c>
      <c r="Y494" s="4" t="s">
        <v>102</v>
      </c>
      <c r="Z494" s="4" t="s">
        <v>103</v>
      </c>
      <c r="AC494" s="4">
        <v>28</v>
      </c>
      <c r="AD494" s="4" t="s">
        <v>177</v>
      </c>
      <c r="AE494" s="4" t="s">
        <v>178</v>
      </c>
      <c r="AJ494" s="4" t="s">
        <v>106</v>
      </c>
      <c r="AK494" s="4" t="s">
        <v>107</v>
      </c>
      <c r="AL494" s="4" t="s">
        <v>462</v>
      </c>
      <c r="AM494" s="4" t="s">
        <v>463</v>
      </c>
      <c r="AT494" s="4" t="s">
        <v>74</v>
      </c>
      <c r="AU494" s="4" t="s">
        <v>75</v>
      </c>
      <c r="AV494" s="4" t="s">
        <v>2327</v>
      </c>
      <c r="AW494" s="4" t="s">
        <v>2328</v>
      </c>
      <c r="BG494" s="4" t="s">
        <v>82</v>
      </c>
      <c r="BH494" s="4" t="s">
        <v>83</v>
      </c>
      <c r="BI494" s="4" t="s">
        <v>2329</v>
      </c>
      <c r="BJ494" s="4" t="s">
        <v>2330</v>
      </c>
      <c r="BK494" s="4" t="s">
        <v>82</v>
      </c>
      <c r="BL494" s="4" t="s">
        <v>83</v>
      </c>
      <c r="BM494" s="4" t="s">
        <v>2024</v>
      </c>
      <c r="BN494" s="4" t="s">
        <v>2025</v>
      </c>
      <c r="BO494" s="4" t="s">
        <v>82</v>
      </c>
      <c r="BP494" s="4" t="s">
        <v>83</v>
      </c>
      <c r="BQ494" s="4" t="s">
        <v>2331</v>
      </c>
      <c r="BR494" s="4" t="s">
        <v>2332</v>
      </c>
      <c r="BS494" s="4" t="s">
        <v>94</v>
      </c>
      <c r="BT494" s="4" t="s">
        <v>95</v>
      </c>
    </row>
    <row r="495" spans="1:72" ht="13.5" customHeight="1">
      <c r="A495" s="6" t="str">
        <f>HYPERLINK("http://kyu.snu.ac.kr/sdhj/index.jsp?type=hj/GK14618_00IM0001_013b.jpg","1789_해북촌_013b")</f>
        <v>1789_해북촌_013b</v>
      </c>
      <c r="B495" s="4">
        <v>1789</v>
      </c>
      <c r="C495" s="4" t="s">
        <v>10595</v>
      </c>
      <c r="D495" s="4" t="s">
        <v>10596</v>
      </c>
      <c r="E495" s="4">
        <v>494</v>
      </c>
      <c r="F495" s="4">
        <v>3</v>
      </c>
      <c r="G495" s="4" t="s">
        <v>1352</v>
      </c>
      <c r="H495" s="4" t="s">
        <v>1353</v>
      </c>
      <c r="I495" s="4">
        <v>6</v>
      </c>
      <c r="L495" s="4">
        <v>2</v>
      </c>
      <c r="M495" s="4" t="s">
        <v>2313</v>
      </c>
      <c r="N495" s="4" t="s">
        <v>2314</v>
      </c>
      <c r="S495" s="4" t="s">
        <v>234</v>
      </c>
      <c r="T495" s="4" t="s">
        <v>235</v>
      </c>
      <c r="Y495" s="4" t="s">
        <v>2333</v>
      </c>
      <c r="Z495" s="4" t="s">
        <v>2334</v>
      </c>
      <c r="AC495" s="4">
        <v>5</v>
      </c>
      <c r="AD495" s="4" t="s">
        <v>888</v>
      </c>
      <c r="AE495" s="4" t="s">
        <v>889</v>
      </c>
      <c r="AF495" s="4" t="s">
        <v>162</v>
      </c>
      <c r="AG495" s="4" t="s">
        <v>163</v>
      </c>
    </row>
    <row r="496" spans="1:72" ht="13.5" customHeight="1">
      <c r="A496" s="6" t="str">
        <f>HYPERLINK("http://kyu.snu.ac.kr/sdhj/index.jsp?type=hj/GK14618_00IM0001_013b.jpg","1789_해북촌_013b")</f>
        <v>1789_해북촌_013b</v>
      </c>
      <c r="B496" s="4">
        <v>1789</v>
      </c>
      <c r="C496" s="4" t="s">
        <v>10712</v>
      </c>
      <c r="D496" s="4" t="s">
        <v>10713</v>
      </c>
      <c r="E496" s="4">
        <v>495</v>
      </c>
      <c r="F496" s="4">
        <v>3</v>
      </c>
      <c r="G496" s="4" t="s">
        <v>1352</v>
      </c>
      <c r="H496" s="4" t="s">
        <v>1353</v>
      </c>
      <c r="I496" s="4">
        <v>6</v>
      </c>
      <c r="L496" s="4">
        <v>2</v>
      </c>
      <c r="M496" s="4" t="s">
        <v>2313</v>
      </c>
      <c r="N496" s="4" t="s">
        <v>2314</v>
      </c>
      <c r="T496" s="4" t="s">
        <v>10719</v>
      </c>
      <c r="U496" s="4" t="s">
        <v>119</v>
      </c>
      <c r="V496" s="4" t="s">
        <v>120</v>
      </c>
      <c r="Y496" s="4" t="s">
        <v>2335</v>
      </c>
      <c r="Z496" s="4" t="s">
        <v>2336</v>
      </c>
      <c r="AC496" s="4">
        <v>28</v>
      </c>
      <c r="AD496" s="4" t="s">
        <v>177</v>
      </c>
      <c r="AE496" s="4" t="s">
        <v>178</v>
      </c>
    </row>
    <row r="497" spans="1:72" ht="13.5" customHeight="1">
      <c r="A497" s="6" t="str">
        <f>HYPERLINK("http://kyu.snu.ac.kr/sdhj/index.jsp?type=hj/GK14618_00IM0001_013b.jpg","1789_해북촌_013b")</f>
        <v>1789_해북촌_013b</v>
      </c>
      <c r="B497" s="4">
        <v>1789</v>
      </c>
      <c r="C497" s="4" t="s">
        <v>10712</v>
      </c>
      <c r="D497" s="4" t="s">
        <v>10713</v>
      </c>
      <c r="E497" s="4">
        <v>496</v>
      </c>
      <c r="F497" s="4">
        <v>3</v>
      </c>
      <c r="G497" s="4" t="s">
        <v>1352</v>
      </c>
      <c r="H497" s="4" t="s">
        <v>1353</v>
      </c>
      <c r="I497" s="4">
        <v>6</v>
      </c>
      <c r="L497" s="4">
        <v>3</v>
      </c>
      <c r="M497" s="4" t="s">
        <v>2337</v>
      </c>
      <c r="N497" s="4" t="s">
        <v>2338</v>
      </c>
      <c r="O497" s="4" t="s">
        <v>12</v>
      </c>
      <c r="P497" s="4" t="s">
        <v>13</v>
      </c>
      <c r="T497" s="4" t="s">
        <v>10968</v>
      </c>
      <c r="U497" s="4" t="s">
        <v>74</v>
      </c>
      <c r="V497" s="4" t="s">
        <v>75</v>
      </c>
      <c r="W497" s="4" t="s">
        <v>461</v>
      </c>
      <c r="X497" s="4" t="s">
        <v>10969</v>
      </c>
      <c r="Y497" s="4" t="s">
        <v>2339</v>
      </c>
      <c r="Z497" s="4" t="s">
        <v>2340</v>
      </c>
      <c r="AC497" s="4">
        <v>21</v>
      </c>
      <c r="AD497" s="4" t="s">
        <v>509</v>
      </c>
      <c r="AE497" s="4" t="s">
        <v>510</v>
      </c>
      <c r="AJ497" s="4" t="s">
        <v>33</v>
      </c>
      <c r="AK497" s="4" t="s">
        <v>34</v>
      </c>
      <c r="AL497" s="4" t="s">
        <v>462</v>
      </c>
      <c r="AM497" s="4" t="s">
        <v>463</v>
      </c>
      <c r="AT497" s="4" t="s">
        <v>82</v>
      </c>
      <c r="AU497" s="4" t="s">
        <v>83</v>
      </c>
      <c r="AV497" s="4" t="s">
        <v>2341</v>
      </c>
      <c r="AW497" s="4" t="s">
        <v>2342</v>
      </c>
      <c r="BG497" s="4" t="s">
        <v>82</v>
      </c>
      <c r="BH497" s="4" t="s">
        <v>83</v>
      </c>
      <c r="BI497" s="4" t="s">
        <v>2343</v>
      </c>
      <c r="BJ497" s="4" t="s">
        <v>2344</v>
      </c>
      <c r="BK497" s="4" t="s">
        <v>82</v>
      </c>
      <c r="BL497" s="4" t="s">
        <v>83</v>
      </c>
      <c r="BM497" s="4" t="s">
        <v>2291</v>
      </c>
      <c r="BN497" s="4" t="s">
        <v>2292</v>
      </c>
      <c r="BO497" s="4" t="s">
        <v>82</v>
      </c>
      <c r="BP497" s="4" t="s">
        <v>83</v>
      </c>
      <c r="BQ497" s="4" t="s">
        <v>2345</v>
      </c>
      <c r="BR497" s="4" t="s">
        <v>10976</v>
      </c>
      <c r="BS497" s="4" t="s">
        <v>2346</v>
      </c>
      <c r="BT497" s="4" t="s">
        <v>2347</v>
      </c>
    </row>
    <row r="498" spans="1:72" ht="13.5" customHeight="1">
      <c r="A498" s="6" t="str">
        <f>HYPERLINK("http://kyu.snu.ac.kr/sdhj/index.jsp?type=hj/GK14618_00IM0001_013b.jpg","1789_해북촌_013b")</f>
        <v>1789_해북촌_013b</v>
      </c>
      <c r="B498" s="4">
        <v>1789</v>
      </c>
      <c r="C498" s="4" t="s">
        <v>10484</v>
      </c>
      <c r="D498" s="4" t="s">
        <v>10485</v>
      </c>
      <c r="E498" s="4">
        <v>497</v>
      </c>
      <c r="F498" s="4">
        <v>3</v>
      </c>
      <c r="G498" s="4" t="s">
        <v>1352</v>
      </c>
      <c r="H498" s="4" t="s">
        <v>1353</v>
      </c>
      <c r="I498" s="4">
        <v>6</v>
      </c>
      <c r="L498" s="4">
        <v>3</v>
      </c>
      <c r="M498" s="4" t="s">
        <v>2337</v>
      </c>
      <c r="N498" s="4" t="s">
        <v>2338</v>
      </c>
      <c r="S498" s="4" t="s">
        <v>1725</v>
      </c>
      <c r="T498" s="4" t="s">
        <v>1726</v>
      </c>
      <c r="W498" s="4" t="s">
        <v>2348</v>
      </c>
      <c r="X498" s="4" t="s">
        <v>10977</v>
      </c>
      <c r="Y498" s="4" t="s">
        <v>102</v>
      </c>
      <c r="Z498" s="4" t="s">
        <v>103</v>
      </c>
      <c r="AC498" s="4">
        <v>41</v>
      </c>
      <c r="AD498" s="4" t="s">
        <v>1464</v>
      </c>
      <c r="AE498" s="4" t="s">
        <v>1465</v>
      </c>
    </row>
    <row r="499" spans="1:72" ht="13.5" customHeight="1">
      <c r="A499" s="6" t="str">
        <f>HYPERLINK("http://kyu.snu.ac.kr/sdhj/index.jsp?type=hj/GK14618_00IM0001_013b.jpg","1789_해북촌_013b")</f>
        <v>1789_해북촌_013b</v>
      </c>
      <c r="B499" s="4">
        <v>1789</v>
      </c>
      <c r="C499" s="4" t="s">
        <v>10972</v>
      </c>
      <c r="D499" s="4" t="s">
        <v>10973</v>
      </c>
      <c r="E499" s="4">
        <v>498</v>
      </c>
      <c r="F499" s="4">
        <v>3</v>
      </c>
      <c r="G499" s="4" t="s">
        <v>1352</v>
      </c>
      <c r="H499" s="4" t="s">
        <v>1353</v>
      </c>
      <c r="I499" s="4">
        <v>6</v>
      </c>
      <c r="L499" s="4">
        <v>3</v>
      </c>
      <c r="M499" s="4" t="s">
        <v>2337</v>
      </c>
      <c r="N499" s="4" t="s">
        <v>2338</v>
      </c>
      <c r="T499" s="4" t="s">
        <v>10974</v>
      </c>
      <c r="U499" s="4" t="s">
        <v>119</v>
      </c>
      <c r="V499" s="4" t="s">
        <v>120</v>
      </c>
      <c r="Y499" s="4" t="s">
        <v>1396</v>
      </c>
      <c r="Z499" s="4" t="s">
        <v>1397</v>
      </c>
      <c r="AC499" s="4">
        <v>15</v>
      </c>
      <c r="AD499" s="4" t="s">
        <v>79</v>
      </c>
      <c r="AE499" s="4" t="s">
        <v>80</v>
      </c>
      <c r="AF499" s="4" t="s">
        <v>511</v>
      </c>
      <c r="AG499" s="4" t="s">
        <v>512</v>
      </c>
    </row>
    <row r="500" spans="1:72" ht="13.5" customHeight="1">
      <c r="A500" s="6" t="str">
        <f>HYPERLINK("http://kyu.snu.ac.kr/sdhj/index.jsp?type=hj/GK14618_00IM0001_013b.jpg","1789_해북촌_013b")</f>
        <v>1789_해북촌_013b</v>
      </c>
      <c r="B500" s="4">
        <v>1789</v>
      </c>
      <c r="C500" s="4" t="s">
        <v>10972</v>
      </c>
      <c r="D500" s="4" t="s">
        <v>10973</v>
      </c>
      <c r="E500" s="4">
        <v>499</v>
      </c>
      <c r="F500" s="4">
        <v>3</v>
      </c>
      <c r="G500" s="4" t="s">
        <v>1352</v>
      </c>
      <c r="H500" s="4" t="s">
        <v>1353</v>
      </c>
      <c r="I500" s="4">
        <v>6</v>
      </c>
      <c r="L500" s="4">
        <v>4</v>
      </c>
      <c r="M500" s="4" t="s">
        <v>2349</v>
      </c>
      <c r="N500" s="4" t="s">
        <v>2350</v>
      </c>
      <c r="T500" s="4" t="s">
        <v>10978</v>
      </c>
      <c r="U500" s="4" t="s">
        <v>74</v>
      </c>
      <c r="V500" s="4" t="s">
        <v>75</v>
      </c>
      <c r="W500" s="4" t="s">
        <v>1358</v>
      </c>
      <c r="X500" s="4" t="s">
        <v>1359</v>
      </c>
      <c r="Y500" s="4" t="s">
        <v>2351</v>
      </c>
      <c r="Z500" s="4" t="s">
        <v>2352</v>
      </c>
      <c r="AC500" s="4">
        <v>58</v>
      </c>
      <c r="AD500" s="4" t="s">
        <v>1312</v>
      </c>
      <c r="AE500" s="4" t="s">
        <v>1313</v>
      </c>
      <c r="AJ500" s="4" t="s">
        <v>33</v>
      </c>
      <c r="AK500" s="4" t="s">
        <v>34</v>
      </c>
      <c r="AL500" s="4" t="s">
        <v>156</v>
      </c>
      <c r="AM500" s="4" t="s">
        <v>157</v>
      </c>
      <c r="AT500" s="4" t="s">
        <v>82</v>
      </c>
      <c r="AU500" s="4" t="s">
        <v>83</v>
      </c>
      <c r="AV500" s="4" t="s">
        <v>2353</v>
      </c>
      <c r="AW500" s="4" t="s">
        <v>2354</v>
      </c>
      <c r="BG500" s="4" t="s">
        <v>82</v>
      </c>
      <c r="BH500" s="4" t="s">
        <v>83</v>
      </c>
      <c r="BI500" s="4" t="s">
        <v>2355</v>
      </c>
      <c r="BJ500" s="4" t="s">
        <v>2356</v>
      </c>
      <c r="BK500" s="4" t="s">
        <v>1236</v>
      </c>
      <c r="BL500" s="4" t="s">
        <v>1237</v>
      </c>
      <c r="BM500" s="4" t="s">
        <v>2357</v>
      </c>
      <c r="BN500" s="4" t="s">
        <v>2358</v>
      </c>
      <c r="BO500" s="4" t="s">
        <v>82</v>
      </c>
      <c r="BP500" s="4" t="s">
        <v>83</v>
      </c>
      <c r="BQ500" s="4" t="s">
        <v>2359</v>
      </c>
      <c r="BR500" s="4" t="s">
        <v>10979</v>
      </c>
      <c r="BS500" s="4" t="s">
        <v>81</v>
      </c>
      <c r="BT500" s="4" t="s">
        <v>10980</v>
      </c>
    </row>
    <row r="501" spans="1:72" ht="13.5" customHeight="1">
      <c r="A501" s="6" t="str">
        <f>HYPERLINK("http://kyu.snu.ac.kr/sdhj/index.jsp?type=hj/GK14618_00IM0001_013b.jpg","1789_해북촌_013b")</f>
        <v>1789_해북촌_013b</v>
      </c>
      <c r="B501" s="4">
        <v>1789</v>
      </c>
      <c r="C501" s="4" t="s">
        <v>10981</v>
      </c>
      <c r="D501" s="4" t="s">
        <v>10982</v>
      </c>
      <c r="E501" s="4">
        <v>500</v>
      </c>
      <c r="F501" s="4">
        <v>3</v>
      </c>
      <c r="G501" s="4" t="s">
        <v>1352</v>
      </c>
      <c r="H501" s="4" t="s">
        <v>1353</v>
      </c>
      <c r="I501" s="4">
        <v>6</v>
      </c>
      <c r="L501" s="4">
        <v>4</v>
      </c>
      <c r="M501" s="4" t="s">
        <v>2349</v>
      </c>
      <c r="N501" s="4" t="s">
        <v>2350</v>
      </c>
      <c r="S501" s="4" t="s">
        <v>98</v>
      </c>
      <c r="T501" s="4" t="s">
        <v>99</v>
      </c>
      <c r="W501" s="4" t="s">
        <v>408</v>
      </c>
      <c r="X501" s="4" t="s">
        <v>10983</v>
      </c>
      <c r="Y501" s="4" t="s">
        <v>20</v>
      </c>
      <c r="Z501" s="4" t="s">
        <v>21</v>
      </c>
      <c r="AC501" s="4">
        <v>47</v>
      </c>
      <c r="AD501" s="4" t="s">
        <v>520</v>
      </c>
      <c r="AE501" s="4" t="s">
        <v>521</v>
      </c>
      <c r="AJ501" s="4" t="s">
        <v>106</v>
      </c>
      <c r="AK501" s="4" t="s">
        <v>107</v>
      </c>
      <c r="AL501" s="4" t="s">
        <v>2360</v>
      </c>
      <c r="AM501" s="4" t="s">
        <v>2361</v>
      </c>
    </row>
    <row r="502" spans="1:72" ht="13.5" customHeight="1">
      <c r="A502" s="6" t="str">
        <f>HYPERLINK("http://kyu.snu.ac.kr/sdhj/index.jsp?type=hj/GK14618_00IM0001_013b.jpg","1789_해북촌_013b")</f>
        <v>1789_해북촌_013b</v>
      </c>
      <c r="B502" s="4">
        <v>1789</v>
      </c>
      <c r="C502" s="4" t="s">
        <v>10984</v>
      </c>
      <c r="D502" s="4" t="s">
        <v>10985</v>
      </c>
      <c r="E502" s="4">
        <v>501</v>
      </c>
      <c r="F502" s="4">
        <v>3</v>
      </c>
      <c r="G502" s="4" t="s">
        <v>1352</v>
      </c>
      <c r="H502" s="4" t="s">
        <v>1353</v>
      </c>
      <c r="I502" s="4">
        <v>6</v>
      </c>
      <c r="L502" s="4">
        <v>4</v>
      </c>
      <c r="M502" s="4" t="s">
        <v>2349</v>
      </c>
      <c r="N502" s="4" t="s">
        <v>2350</v>
      </c>
      <c r="S502" s="4" t="s">
        <v>234</v>
      </c>
      <c r="T502" s="4" t="s">
        <v>235</v>
      </c>
      <c r="Y502" s="4" t="s">
        <v>2362</v>
      </c>
      <c r="Z502" s="4" t="s">
        <v>2363</v>
      </c>
      <c r="AA502" s="4" t="s">
        <v>2364</v>
      </c>
      <c r="AB502" s="4" t="s">
        <v>2365</v>
      </c>
      <c r="AC502" s="4">
        <v>36</v>
      </c>
      <c r="AD502" s="4" t="s">
        <v>494</v>
      </c>
      <c r="AE502" s="4" t="s">
        <v>495</v>
      </c>
    </row>
    <row r="503" spans="1:72" ht="13.5" customHeight="1">
      <c r="A503" s="6" t="str">
        <f>HYPERLINK("http://kyu.snu.ac.kr/sdhj/index.jsp?type=hj/GK14618_00IM0001_013b.jpg","1789_해북촌_013b")</f>
        <v>1789_해북촌_013b</v>
      </c>
      <c r="B503" s="4">
        <v>1789</v>
      </c>
      <c r="C503" s="4" t="s">
        <v>10984</v>
      </c>
      <c r="D503" s="4" t="s">
        <v>10985</v>
      </c>
      <c r="E503" s="4">
        <v>502</v>
      </c>
      <c r="F503" s="4">
        <v>3</v>
      </c>
      <c r="G503" s="4" t="s">
        <v>1352</v>
      </c>
      <c r="H503" s="4" t="s">
        <v>1353</v>
      </c>
      <c r="I503" s="4">
        <v>6</v>
      </c>
      <c r="L503" s="4">
        <v>4</v>
      </c>
      <c r="M503" s="4" t="s">
        <v>2349</v>
      </c>
      <c r="N503" s="4" t="s">
        <v>2350</v>
      </c>
      <c r="T503" s="4" t="s">
        <v>10986</v>
      </c>
      <c r="U503" s="4" t="s">
        <v>119</v>
      </c>
      <c r="V503" s="4" t="s">
        <v>120</v>
      </c>
      <c r="Y503" s="4" t="s">
        <v>2366</v>
      </c>
      <c r="Z503" s="4" t="s">
        <v>2367</v>
      </c>
      <c r="AC503" s="4">
        <v>75</v>
      </c>
      <c r="AD503" s="4" t="s">
        <v>352</v>
      </c>
      <c r="AE503" s="4" t="s">
        <v>353</v>
      </c>
      <c r="AF503" s="4" t="s">
        <v>162</v>
      </c>
      <c r="AG503" s="4" t="s">
        <v>163</v>
      </c>
    </row>
    <row r="504" spans="1:72" ht="13.5" customHeight="1">
      <c r="A504" s="6" t="str">
        <f>HYPERLINK("http://kyu.snu.ac.kr/sdhj/index.jsp?type=hj/GK14618_00IM0001_013b.jpg","1789_해북촌_013b")</f>
        <v>1789_해북촌_013b</v>
      </c>
      <c r="B504" s="4">
        <v>1789</v>
      </c>
      <c r="C504" s="4" t="s">
        <v>10984</v>
      </c>
      <c r="D504" s="4" t="s">
        <v>10985</v>
      </c>
      <c r="E504" s="4">
        <v>503</v>
      </c>
      <c r="F504" s="4">
        <v>3</v>
      </c>
      <c r="G504" s="4" t="s">
        <v>1352</v>
      </c>
      <c r="H504" s="4" t="s">
        <v>1353</v>
      </c>
      <c r="I504" s="4">
        <v>6</v>
      </c>
      <c r="L504" s="4">
        <v>4</v>
      </c>
      <c r="M504" s="4" t="s">
        <v>2349</v>
      </c>
      <c r="N504" s="4" t="s">
        <v>2350</v>
      </c>
      <c r="T504" s="4" t="s">
        <v>10986</v>
      </c>
      <c r="Y504" s="4" t="s">
        <v>1741</v>
      </c>
      <c r="Z504" s="4" t="s">
        <v>1742</v>
      </c>
      <c r="AF504" s="4" t="s">
        <v>123</v>
      </c>
      <c r="AG504" s="4" t="s">
        <v>124</v>
      </c>
      <c r="BB504" s="4" t="s">
        <v>676</v>
      </c>
      <c r="BC504" s="4" t="s">
        <v>677</v>
      </c>
      <c r="BF504" s="4" t="s">
        <v>10987</v>
      </c>
    </row>
    <row r="505" spans="1:72" ht="13.5" customHeight="1">
      <c r="A505" s="6" t="str">
        <f>HYPERLINK("http://kyu.snu.ac.kr/sdhj/index.jsp?type=hj/GK14618_00IM0001_013b.jpg","1789_해북촌_013b")</f>
        <v>1789_해북촌_013b</v>
      </c>
      <c r="B505" s="4">
        <v>1789</v>
      </c>
      <c r="C505" s="4" t="s">
        <v>10984</v>
      </c>
      <c r="D505" s="4" t="s">
        <v>10985</v>
      </c>
      <c r="E505" s="4">
        <v>504</v>
      </c>
      <c r="F505" s="4">
        <v>3</v>
      </c>
      <c r="G505" s="4" t="s">
        <v>1352</v>
      </c>
      <c r="H505" s="4" t="s">
        <v>1353</v>
      </c>
      <c r="I505" s="4">
        <v>6</v>
      </c>
      <c r="L505" s="4">
        <v>4</v>
      </c>
      <c r="M505" s="4" t="s">
        <v>2349</v>
      </c>
      <c r="N505" s="4" t="s">
        <v>2350</v>
      </c>
      <c r="T505" s="4" t="s">
        <v>10986</v>
      </c>
      <c r="U505" s="4" t="s">
        <v>119</v>
      </c>
      <c r="V505" s="4" t="s">
        <v>120</v>
      </c>
      <c r="Y505" s="4" t="s">
        <v>2368</v>
      </c>
      <c r="Z505" s="4" t="s">
        <v>2369</v>
      </c>
      <c r="AD505" s="4" t="s">
        <v>140</v>
      </c>
      <c r="AE505" s="4" t="s">
        <v>141</v>
      </c>
      <c r="AF505" s="4" t="s">
        <v>1664</v>
      </c>
      <c r="AG505" s="4" t="s">
        <v>1665</v>
      </c>
      <c r="AH505" s="4" t="s">
        <v>957</v>
      </c>
      <c r="AI505" s="4" t="s">
        <v>958</v>
      </c>
      <c r="BB505" s="4" t="s">
        <v>676</v>
      </c>
      <c r="BC505" s="4" t="s">
        <v>677</v>
      </c>
      <c r="BF505" s="4" t="s">
        <v>10987</v>
      </c>
    </row>
    <row r="506" spans="1:72" ht="13.5" customHeight="1">
      <c r="A506" s="6" t="str">
        <f>HYPERLINK("http://kyu.snu.ac.kr/sdhj/index.jsp?type=hj/GK14618_00IM0001_013b.jpg","1789_해북촌_013b")</f>
        <v>1789_해북촌_013b</v>
      </c>
      <c r="B506" s="4">
        <v>1789</v>
      </c>
      <c r="C506" s="4" t="s">
        <v>10984</v>
      </c>
      <c r="D506" s="4" t="s">
        <v>10985</v>
      </c>
      <c r="E506" s="4">
        <v>505</v>
      </c>
      <c r="F506" s="4">
        <v>3</v>
      </c>
      <c r="G506" s="4" t="s">
        <v>1352</v>
      </c>
      <c r="H506" s="4" t="s">
        <v>1353</v>
      </c>
      <c r="I506" s="4">
        <v>6</v>
      </c>
      <c r="L506" s="4">
        <v>4</v>
      </c>
      <c r="M506" s="4" t="s">
        <v>2349</v>
      </c>
      <c r="N506" s="4" t="s">
        <v>2350</v>
      </c>
      <c r="T506" s="4" t="s">
        <v>10986</v>
      </c>
      <c r="U506" s="4" t="s">
        <v>10988</v>
      </c>
      <c r="V506" s="4" t="s">
        <v>2370</v>
      </c>
      <c r="Y506" s="4" t="s">
        <v>10989</v>
      </c>
      <c r="Z506" s="4" t="s">
        <v>2371</v>
      </c>
      <c r="AD506" s="4" t="s">
        <v>1582</v>
      </c>
      <c r="AE506" s="4" t="s">
        <v>1583</v>
      </c>
    </row>
    <row r="507" spans="1:72" ht="13.5" customHeight="1">
      <c r="A507" s="6" t="str">
        <f>HYPERLINK("http://kyu.snu.ac.kr/sdhj/index.jsp?type=hj/GK14618_00IM0001_013b.jpg","1789_해북촌_013b")</f>
        <v>1789_해북촌_013b</v>
      </c>
      <c r="B507" s="4">
        <v>1789</v>
      </c>
      <c r="C507" s="4" t="s">
        <v>10984</v>
      </c>
      <c r="D507" s="4" t="s">
        <v>10985</v>
      </c>
      <c r="E507" s="4">
        <v>506</v>
      </c>
      <c r="F507" s="4">
        <v>3</v>
      </c>
      <c r="G507" s="4" t="s">
        <v>1352</v>
      </c>
      <c r="H507" s="4" t="s">
        <v>1353</v>
      </c>
      <c r="I507" s="4">
        <v>6</v>
      </c>
      <c r="L507" s="4">
        <v>4</v>
      </c>
      <c r="M507" s="4" t="s">
        <v>2349</v>
      </c>
      <c r="N507" s="4" t="s">
        <v>2350</v>
      </c>
      <c r="T507" s="4" t="s">
        <v>10986</v>
      </c>
      <c r="U507" s="4" t="s">
        <v>119</v>
      </c>
      <c r="V507" s="4" t="s">
        <v>120</v>
      </c>
      <c r="AD507" s="4" t="s">
        <v>983</v>
      </c>
      <c r="AE507" s="4" t="s">
        <v>984</v>
      </c>
      <c r="AF507" s="4" t="s">
        <v>1664</v>
      </c>
      <c r="AG507" s="4" t="s">
        <v>1665</v>
      </c>
      <c r="AH507" s="4" t="s">
        <v>790</v>
      </c>
      <c r="AI507" s="4" t="s">
        <v>791</v>
      </c>
      <c r="AT507" s="4" t="s">
        <v>1886</v>
      </c>
      <c r="AU507" s="4" t="s">
        <v>1887</v>
      </c>
      <c r="BF507" s="4" t="s">
        <v>10987</v>
      </c>
    </row>
    <row r="508" spans="1:72" ht="13.5" customHeight="1">
      <c r="A508" s="6" t="str">
        <f>HYPERLINK("http://kyu.snu.ac.kr/sdhj/index.jsp?type=hj/GK14618_00IM0001_013b.jpg","1789_해북촌_013b")</f>
        <v>1789_해북촌_013b</v>
      </c>
      <c r="B508" s="4">
        <v>1789</v>
      </c>
      <c r="C508" s="4" t="s">
        <v>10984</v>
      </c>
      <c r="D508" s="4" t="s">
        <v>10985</v>
      </c>
      <c r="E508" s="4">
        <v>507</v>
      </c>
      <c r="F508" s="4">
        <v>3</v>
      </c>
      <c r="G508" s="4" t="s">
        <v>1352</v>
      </c>
      <c r="H508" s="4" t="s">
        <v>1353</v>
      </c>
      <c r="I508" s="4">
        <v>6</v>
      </c>
      <c r="L508" s="4">
        <v>4</v>
      </c>
      <c r="M508" s="4" t="s">
        <v>2349</v>
      </c>
      <c r="N508" s="4" t="s">
        <v>2350</v>
      </c>
      <c r="T508" s="4" t="s">
        <v>10986</v>
      </c>
      <c r="U508" s="4" t="s">
        <v>119</v>
      </c>
      <c r="V508" s="4" t="s">
        <v>120</v>
      </c>
      <c r="Y508" s="4" t="s">
        <v>2372</v>
      </c>
      <c r="Z508" s="4" t="s">
        <v>2373</v>
      </c>
      <c r="AC508" s="4">
        <v>25</v>
      </c>
      <c r="AD508" s="4" t="s">
        <v>181</v>
      </c>
      <c r="AE508" s="4" t="s">
        <v>182</v>
      </c>
      <c r="AU508" s="4" t="s">
        <v>1887</v>
      </c>
      <c r="BF508" s="4" t="s">
        <v>10990</v>
      </c>
    </row>
    <row r="509" spans="1:72" ht="13.5" customHeight="1">
      <c r="A509" s="6" t="str">
        <f>HYPERLINK("http://kyu.snu.ac.kr/sdhj/index.jsp?type=hj/GK14618_00IM0001_013b.jpg","1789_해북촌_013b")</f>
        <v>1789_해북촌_013b</v>
      </c>
      <c r="B509" s="4">
        <v>1789</v>
      </c>
      <c r="C509" s="4" t="s">
        <v>10984</v>
      </c>
      <c r="D509" s="4" t="s">
        <v>10985</v>
      </c>
      <c r="E509" s="4">
        <v>508</v>
      </c>
      <c r="F509" s="4">
        <v>3</v>
      </c>
      <c r="G509" s="4" t="s">
        <v>1352</v>
      </c>
      <c r="H509" s="4" t="s">
        <v>1353</v>
      </c>
      <c r="I509" s="4">
        <v>6</v>
      </c>
      <c r="L509" s="4">
        <v>5</v>
      </c>
      <c r="M509" s="4" t="s">
        <v>2374</v>
      </c>
      <c r="N509" s="4" t="s">
        <v>2375</v>
      </c>
      <c r="O509" s="4" t="s">
        <v>12</v>
      </c>
      <c r="P509" s="4" t="s">
        <v>13</v>
      </c>
      <c r="T509" s="4" t="s">
        <v>10968</v>
      </c>
      <c r="W509" s="4" t="s">
        <v>76</v>
      </c>
      <c r="X509" s="4" t="s">
        <v>10991</v>
      </c>
      <c r="Y509" s="4" t="s">
        <v>2376</v>
      </c>
      <c r="Z509" s="4" t="s">
        <v>2377</v>
      </c>
      <c r="AC509" s="4">
        <v>65</v>
      </c>
      <c r="AD509" s="4" t="s">
        <v>888</v>
      </c>
      <c r="AE509" s="4" t="s">
        <v>889</v>
      </c>
      <c r="AJ509" s="4" t="s">
        <v>33</v>
      </c>
      <c r="AK509" s="4" t="s">
        <v>34</v>
      </c>
      <c r="AL509" s="4" t="s">
        <v>81</v>
      </c>
      <c r="AM509" s="4" t="s">
        <v>10285</v>
      </c>
      <c r="AT509" s="4" t="s">
        <v>1009</v>
      </c>
      <c r="AU509" s="4" t="s">
        <v>1010</v>
      </c>
      <c r="AV509" s="4" t="s">
        <v>2378</v>
      </c>
      <c r="AW509" s="4" t="s">
        <v>2379</v>
      </c>
      <c r="BG509" s="4" t="s">
        <v>1009</v>
      </c>
      <c r="BH509" s="4" t="s">
        <v>1010</v>
      </c>
      <c r="BI509" s="4" t="s">
        <v>1594</v>
      </c>
      <c r="BJ509" s="4" t="s">
        <v>1595</v>
      </c>
      <c r="BK509" s="4" t="s">
        <v>1009</v>
      </c>
      <c r="BL509" s="4" t="s">
        <v>1010</v>
      </c>
      <c r="BM509" s="4" t="s">
        <v>2380</v>
      </c>
      <c r="BN509" s="4" t="s">
        <v>2381</v>
      </c>
      <c r="BO509" s="4" t="s">
        <v>1009</v>
      </c>
      <c r="BP509" s="4" t="s">
        <v>1010</v>
      </c>
      <c r="BQ509" s="4" t="s">
        <v>2382</v>
      </c>
      <c r="BR509" s="4" t="s">
        <v>2383</v>
      </c>
      <c r="BS509" s="4" t="s">
        <v>459</v>
      </c>
      <c r="BT509" s="4" t="s">
        <v>460</v>
      </c>
    </row>
    <row r="510" spans="1:72" ht="13.5" customHeight="1">
      <c r="A510" s="6" t="str">
        <f>HYPERLINK("http://kyu.snu.ac.kr/sdhj/index.jsp?type=hj/GK14618_00IM0001_013b.jpg","1789_해북촌_013b")</f>
        <v>1789_해북촌_013b</v>
      </c>
      <c r="B510" s="4">
        <v>1789</v>
      </c>
      <c r="C510" s="4" t="s">
        <v>10551</v>
      </c>
      <c r="D510" s="4" t="s">
        <v>10552</v>
      </c>
      <c r="E510" s="4">
        <v>509</v>
      </c>
      <c r="F510" s="4">
        <v>3</v>
      </c>
      <c r="G510" s="4" t="s">
        <v>1352</v>
      </c>
      <c r="H510" s="4" t="s">
        <v>1353</v>
      </c>
      <c r="I510" s="4">
        <v>6</v>
      </c>
      <c r="L510" s="4">
        <v>5</v>
      </c>
      <c r="M510" s="4" t="s">
        <v>2374</v>
      </c>
      <c r="N510" s="4" t="s">
        <v>2375</v>
      </c>
      <c r="S510" s="4" t="s">
        <v>98</v>
      </c>
      <c r="T510" s="4" t="s">
        <v>99</v>
      </c>
      <c r="W510" s="4" t="s">
        <v>76</v>
      </c>
      <c r="X510" s="4" t="s">
        <v>10991</v>
      </c>
      <c r="Y510" s="4" t="s">
        <v>400</v>
      </c>
      <c r="Z510" s="4" t="s">
        <v>401</v>
      </c>
      <c r="AC510" s="4">
        <v>60</v>
      </c>
      <c r="AD510" s="4" t="s">
        <v>2384</v>
      </c>
      <c r="AE510" s="4" t="s">
        <v>2385</v>
      </c>
      <c r="AJ510" s="4" t="s">
        <v>33</v>
      </c>
      <c r="AK510" s="4" t="s">
        <v>34</v>
      </c>
      <c r="AL510" s="4" t="s">
        <v>94</v>
      </c>
      <c r="AM510" s="4" t="s">
        <v>95</v>
      </c>
      <c r="AT510" s="4" t="s">
        <v>1009</v>
      </c>
      <c r="AU510" s="4" t="s">
        <v>1010</v>
      </c>
      <c r="AV510" s="4" t="s">
        <v>2194</v>
      </c>
      <c r="AW510" s="4" t="s">
        <v>10992</v>
      </c>
      <c r="BG510" s="4" t="s">
        <v>1009</v>
      </c>
      <c r="BH510" s="4" t="s">
        <v>1010</v>
      </c>
      <c r="BI510" s="4" t="s">
        <v>2194</v>
      </c>
      <c r="BJ510" s="4" t="s">
        <v>10992</v>
      </c>
      <c r="BK510" s="4" t="s">
        <v>1009</v>
      </c>
      <c r="BL510" s="4" t="s">
        <v>1010</v>
      </c>
      <c r="BM510" s="4" t="s">
        <v>2194</v>
      </c>
      <c r="BN510" s="4" t="s">
        <v>10992</v>
      </c>
      <c r="BO510" s="4" t="s">
        <v>1009</v>
      </c>
      <c r="BP510" s="4" t="s">
        <v>1010</v>
      </c>
      <c r="BQ510" s="4" t="s">
        <v>2386</v>
      </c>
      <c r="BR510" s="4" t="s">
        <v>10993</v>
      </c>
      <c r="BS510" s="4" t="s">
        <v>81</v>
      </c>
      <c r="BT510" s="4" t="s">
        <v>10994</v>
      </c>
    </row>
    <row r="511" spans="1:72" ht="13.5" customHeight="1">
      <c r="A511" s="6" t="str">
        <f>HYPERLINK("http://kyu.snu.ac.kr/sdhj/index.jsp?type=hj/GK14618_00IM0001_013b.jpg","1789_해북촌_013b")</f>
        <v>1789_해북촌_013b</v>
      </c>
      <c r="B511" s="4">
        <v>1789</v>
      </c>
      <c r="C511" s="4" t="s">
        <v>10995</v>
      </c>
      <c r="D511" s="4" t="s">
        <v>10996</v>
      </c>
      <c r="E511" s="4">
        <v>510</v>
      </c>
      <c r="F511" s="4">
        <v>3</v>
      </c>
      <c r="G511" s="4" t="s">
        <v>1352</v>
      </c>
      <c r="H511" s="4" t="s">
        <v>1353</v>
      </c>
      <c r="I511" s="4">
        <v>6</v>
      </c>
      <c r="L511" s="4">
        <v>5</v>
      </c>
      <c r="M511" s="4" t="s">
        <v>2374</v>
      </c>
      <c r="N511" s="4" t="s">
        <v>2375</v>
      </c>
      <c r="S511" s="4" t="s">
        <v>240</v>
      </c>
      <c r="T511" s="4" t="s">
        <v>241</v>
      </c>
      <c r="AC511" s="4">
        <v>17</v>
      </c>
      <c r="AD511" s="4" t="s">
        <v>358</v>
      </c>
      <c r="AE511" s="4" t="s">
        <v>359</v>
      </c>
      <c r="AF511" s="4" t="s">
        <v>511</v>
      </c>
      <c r="AG511" s="4" t="s">
        <v>512</v>
      </c>
    </row>
    <row r="512" spans="1:72" ht="13.5" customHeight="1">
      <c r="A512" s="6" t="str">
        <f>HYPERLINK("http://kyu.snu.ac.kr/sdhj/index.jsp?type=hj/GK14618_00IM0001_013b.jpg","1789_해북촌_013b")</f>
        <v>1789_해북촌_013b</v>
      </c>
      <c r="B512" s="4">
        <v>1789</v>
      </c>
      <c r="C512" s="4" t="s">
        <v>10972</v>
      </c>
      <c r="D512" s="4" t="s">
        <v>10973</v>
      </c>
      <c r="E512" s="4">
        <v>511</v>
      </c>
      <c r="F512" s="4">
        <v>3</v>
      </c>
      <c r="G512" s="4" t="s">
        <v>1352</v>
      </c>
      <c r="H512" s="4" t="s">
        <v>1353</v>
      </c>
      <c r="I512" s="4">
        <v>7</v>
      </c>
      <c r="J512" s="4" t="s">
        <v>2387</v>
      </c>
      <c r="K512" s="4" t="s">
        <v>2388</v>
      </c>
      <c r="L512" s="4">
        <v>1</v>
      </c>
      <c r="M512" s="4" t="s">
        <v>2389</v>
      </c>
      <c r="N512" s="4" t="s">
        <v>2390</v>
      </c>
      <c r="O512" s="4" t="s">
        <v>12</v>
      </c>
      <c r="P512" s="4" t="s">
        <v>13</v>
      </c>
      <c r="T512" s="4" t="s">
        <v>10390</v>
      </c>
      <c r="U512" s="4" t="s">
        <v>74</v>
      </c>
      <c r="V512" s="4" t="s">
        <v>75</v>
      </c>
      <c r="W512" s="4" t="s">
        <v>201</v>
      </c>
      <c r="X512" s="4" t="s">
        <v>202</v>
      </c>
      <c r="Y512" s="4" t="s">
        <v>2391</v>
      </c>
      <c r="Z512" s="4" t="s">
        <v>2392</v>
      </c>
      <c r="AC512" s="4">
        <v>26</v>
      </c>
      <c r="AD512" s="4" t="s">
        <v>160</v>
      </c>
      <c r="AE512" s="4" t="s">
        <v>161</v>
      </c>
      <c r="AJ512" s="4" t="s">
        <v>33</v>
      </c>
      <c r="AK512" s="4" t="s">
        <v>34</v>
      </c>
      <c r="AL512" s="4" t="s">
        <v>2393</v>
      </c>
      <c r="AM512" s="4" t="s">
        <v>2394</v>
      </c>
      <c r="AT512" s="4" t="s">
        <v>82</v>
      </c>
      <c r="AU512" s="4" t="s">
        <v>83</v>
      </c>
      <c r="AV512" s="4" t="s">
        <v>2395</v>
      </c>
      <c r="AW512" s="4" t="s">
        <v>2396</v>
      </c>
      <c r="BG512" s="4" t="s">
        <v>82</v>
      </c>
      <c r="BH512" s="4" t="s">
        <v>83</v>
      </c>
      <c r="BI512" s="4" t="s">
        <v>2397</v>
      </c>
      <c r="BJ512" s="4" t="s">
        <v>2398</v>
      </c>
      <c r="BK512" s="4" t="s">
        <v>82</v>
      </c>
      <c r="BL512" s="4" t="s">
        <v>83</v>
      </c>
      <c r="BM512" s="4" t="s">
        <v>2399</v>
      </c>
      <c r="BN512" s="4" t="s">
        <v>2400</v>
      </c>
      <c r="BO512" s="4" t="s">
        <v>74</v>
      </c>
      <c r="BP512" s="4" t="s">
        <v>75</v>
      </c>
      <c r="BQ512" s="4" t="s">
        <v>2401</v>
      </c>
      <c r="BR512" s="4" t="s">
        <v>10997</v>
      </c>
      <c r="BS512" s="4" t="s">
        <v>142</v>
      </c>
      <c r="BT512" s="4" t="s">
        <v>143</v>
      </c>
    </row>
    <row r="513" spans="1:72" ht="13.5" customHeight="1">
      <c r="A513" s="6" t="str">
        <f>HYPERLINK("http://kyu.snu.ac.kr/sdhj/index.jsp?type=hj/GK14618_00IM0001_013b.jpg","1789_해북촌_013b")</f>
        <v>1789_해북촌_013b</v>
      </c>
      <c r="B513" s="4">
        <v>1789</v>
      </c>
      <c r="C513" s="4" t="s">
        <v>10998</v>
      </c>
      <c r="D513" s="4" t="s">
        <v>10999</v>
      </c>
      <c r="E513" s="4">
        <v>512</v>
      </c>
      <c r="F513" s="4">
        <v>3</v>
      </c>
      <c r="G513" s="4" t="s">
        <v>1352</v>
      </c>
      <c r="H513" s="4" t="s">
        <v>1353</v>
      </c>
      <c r="I513" s="4">
        <v>7</v>
      </c>
      <c r="L513" s="4">
        <v>1</v>
      </c>
      <c r="M513" s="4" t="s">
        <v>2389</v>
      </c>
      <c r="N513" s="4" t="s">
        <v>2390</v>
      </c>
      <c r="S513" s="4" t="s">
        <v>98</v>
      </c>
      <c r="T513" s="4" t="s">
        <v>99</v>
      </c>
      <c r="W513" s="4" t="s">
        <v>1358</v>
      </c>
      <c r="X513" s="4" t="s">
        <v>1359</v>
      </c>
      <c r="Y513" s="4" t="s">
        <v>102</v>
      </c>
      <c r="Z513" s="4" t="s">
        <v>103</v>
      </c>
      <c r="AC513" s="4">
        <v>27</v>
      </c>
      <c r="AD513" s="4" t="s">
        <v>983</v>
      </c>
      <c r="AE513" s="4" t="s">
        <v>984</v>
      </c>
      <c r="AJ513" s="4" t="s">
        <v>106</v>
      </c>
      <c r="AK513" s="4" t="s">
        <v>107</v>
      </c>
      <c r="AL513" s="4" t="s">
        <v>156</v>
      </c>
      <c r="AM513" s="4" t="s">
        <v>157</v>
      </c>
      <c r="AT513" s="4" t="s">
        <v>74</v>
      </c>
      <c r="AU513" s="4" t="s">
        <v>75</v>
      </c>
      <c r="AV513" s="4" t="s">
        <v>2402</v>
      </c>
      <c r="AW513" s="4" t="s">
        <v>2403</v>
      </c>
      <c r="BG513" s="4" t="s">
        <v>82</v>
      </c>
      <c r="BH513" s="4" t="s">
        <v>83</v>
      </c>
      <c r="BI513" s="4" t="s">
        <v>2404</v>
      </c>
      <c r="BJ513" s="4" t="s">
        <v>2405</v>
      </c>
      <c r="BK513" s="4" t="s">
        <v>82</v>
      </c>
      <c r="BL513" s="4" t="s">
        <v>83</v>
      </c>
      <c r="BM513" s="4" t="s">
        <v>2053</v>
      </c>
      <c r="BN513" s="4" t="s">
        <v>2054</v>
      </c>
      <c r="BO513" s="4" t="s">
        <v>82</v>
      </c>
      <c r="BP513" s="4" t="s">
        <v>83</v>
      </c>
      <c r="BQ513" s="4" t="s">
        <v>2406</v>
      </c>
      <c r="BR513" s="4" t="s">
        <v>2407</v>
      </c>
      <c r="BS513" s="4" t="s">
        <v>1552</v>
      </c>
      <c r="BT513" s="4" t="s">
        <v>1553</v>
      </c>
    </row>
    <row r="514" spans="1:72" ht="13.5" customHeight="1">
      <c r="A514" s="6" t="str">
        <f>HYPERLINK("http://kyu.snu.ac.kr/sdhj/index.jsp?type=hj/GK14618_00IM0001_013b.jpg","1789_해북촌_013b")</f>
        <v>1789_해북촌_013b</v>
      </c>
      <c r="B514" s="4">
        <v>1789</v>
      </c>
      <c r="C514" s="4" t="s">
        <v>10857</v>
      </c>
      <c r="D514" s="4" t="s">
        <v>10858</v>
      </c>
      <c r="E514" s="4">
        <v>513</v>
      </c>
      <c r="F514" s="4">
        <v>3</v>
      </c>
      <c r="G514" s="4" t="s">
        <v>1352</v>
      </c>
      <c r="H514" s="4" t="s">
        <v>1353</v>
      </c>
      <c r="I514" s="4">
        <v>7</v>
      </c>
      <c r="L514" s="4">
        <v>1</v>
      </c>
      <c r="M514" s="4" t="s">
        <v>2389</v>
      </c>
      <c r="N514" s="4" t="s">
        <v>2390</v>
      </c>
      <c r="S514" s="4" t="s">
        <v>1725</v>
      </c>
      <c r="T514" s="4" t="s">
        <v>1726</v>
      </c>
      <c r="W514" s="4" t="s">
        <v>838</v>
      </c>
      <c r="X514" s="4" t="s">
        <v>11000</v>
      </c>
      <c r="Y514" s="4" t="s">
        <v>102</v>
      </c>
      <c r="Z514" s="4" t="s">
        <v>103</v>
      </c>
      <c r="AC514" s="4">
        <v>50</v>
      </c>
      <c r="AD514" s="4" t="s">
        <v>205</v>
      </c>
      <c r="AE514" s="4" t="s">
        <v>206</v>
      </c>
    </row>
    <row r="515" spans="1:72" ht="13.5" customHeight="1">
      <c r="A515" s="6" t="str">
        <f>HYPERLINK("http://kyu.snu.ac.kr/sdhj/index.jsp?type=hj/GK14618_00IM0001_013b.jpg","1789_해북촌_013b")</f>
        <v>1789_해북촌_013b</v>
      </c>
      <c r="B515" s="4">
        <v>1789</v>
      </c>
      <c r="C515" s="4" t="s">
        <v>10395</v>
      </c>
      <c r="D515" s="4" t="s">
        <v>10396</v>
      </c>
      <c r="E515" s="4">
        <v>514</v>
      </c>
      <c r="F515" s="4">
        <v>3</v>
      </c>
      <c r="G515" s="4" t="s">
        <v>1352</v>
      </c>
      <c r="H515" s="4" t="s">
        <v>1353</v>
      </c>
      <c r="I515" s="4">
        <v>7</v>
      </c>
      <c r="L515" s="4">
        <v>1</v>
      </c>
      <c r="M515" s="4" t="s">
        <v>2389</v>
      </c>
      <c r="N515" s="4" t="s">
        <v>2390</v>
      </c>
      <c r="T515" s="4" t="s">
        <v>10397</v>
      </c>
      <c r="U515" s="4" t="s">
        <v>119</v>
      </c>
      <c r="V515" s="4" t="s">
        <v>120</v>
      </c>
      <c r="Y515" s="4" t="s">
        <v>2408</v>
      </c>
      <c r="Z515" s="4" t="s">
        <v>11001</v>
      </c>
      <c r="AC515" s="4">
        <v>30</v>
      </c>
      <c r="AD515" s="4" t="s">
        <v>266</v>
      </c>
      <c r="AE515" s="4" t="s">
        <v>267</v>
      </c>
      <c r="AF515" s="4" t="s">
        <v>511</v>
      </c>
      <c r="AG515" s="4" t="s">
        <v>512</v>
      </c>
    </row>
    <row r="516" spans="1:72" ht="13.5" customHeight="1">
      <c r="A516" s="6" t="str">
        <f>HYPERLINK("http://kyu.snu.ac.kr/sdhj/index.jsp?type=hj/GK14618_00IM0001_013b.jpg","1789_해북촌_013b")</f>
        <v>1789_해북촌_013b</v>
      </c>
      <c r="B516" s="4">
        <v>1789</v>
      </c>
      <c r="C516" s="4" t="s">
        <v>10395</v>
      </c>
      <c r="D516" s="4" t="s">
        <v>10396</v>
      </c>
      <c r="E516" s="4">
        <v>515</v>
      </c>
      <c r="F516" s="4">
        <v>3</v>
      </c>
      <c r="G516" s="4" t="s">
        <v>1352</v>
      </c>
      <c r="H516" s="4" t="s">
        <v>1353</v>
      </c>
      <c r="I516" s="4">
        <v>7</v>
      </c>
      <c r="L516" s="4">
        <v>2</v>
      </c>
      <c r="M516" s="4" t="s">
        <v>2409</v>
      </c>
      <c r="N516" s="4" t="s">
        <v>2410</v>
      </c>
      <c r="Q516" s="4" t="s">
        <v>2411</v>
      </c>
      <c r="R516" s="4" t="s">
        <v>2412</v>
      </c>
      <c r="T516" s="4" t="s">
        <v>11002</v>
      </c>
      <c r="W516" s="4" t="s">
        <v>11003</v>
      </c>
      <c r="X516" s="4" t="s">
        <v>11004</v>
      </c>
      <c r="Y516" s="4" t="s">
        <v>2413</v>
      </c>
      <c r="Z516" s="4" t="s">
        <v>2414</v>
      </c>
      <c r="AC516" s="4">
        <v>17</v>
      </c>
      <c r="AD516" s="4" t="s">
        <v>358</v>
      </c>
      <c r="AE516" s="4" t="s">
        <v>359</v>
      </c>
      <c r="AJ516" s="4" t="s">
        <v>33</v>
      </c>
      <c r="AK516" s="4" t="s">
        <v>34</v>
      </c>
      <c r="AL516" s="4" t="s">
        <v>268</v>
      </c>
      <c r="AM516" s="4" t="s">
        <v>269</v>
      </c>
      <c r="AT516" s="4" t="s">
        <v>82</v>
      </c>
      <c r="AU516" s="4" t="s">
        <v>83</v>
      </c>
      <c r="AV516" s="4" t="s">
        <v>2415</v>
      </c>
      <c r="AW516" s="4" t="s">
        <v>2416</v>
      </c>
      <c r="BG516" s="4" t="s">
        <v>82</v>
      </c>
      <c r="BH516" s="4" t="s">
        <v>83</v>
      </c>
      <c r="BI516" s="4" t="s">
        <v>2417</v>
      </c>
      <c r="BJ516" s="4" t="s">
        <v>2418</v>
      </c>
      <c r="BK516" s="4" t="s">
        <v>82</v>
      </c>
      <c r="BL516" s="4" t="s">
        <v>83</v>
      </c>
      <c r="BM516" s="4" t="s">
        <v>2419</v>
      </c>
      <c r="BN516" s="4" t="s">
        <v>2420</v>
      </c>
      <c r="BO516" s="4" t="s">
        <v>2421</v>
      </c>
      <c r="BP516" s="4" t="s">
        <v>2422</v>
      </c>
      <c r="BQ516" s="4" t="s">
        <v>2423</v>
      </c>
      <c r="BR516" s="4" t="s">
        <v>11005</v>
      </c>
      <c r="BS516" s="4" t="s">
        <v>1639</v>
      </c>
      <c r="BT516" s="4" t="s">
        <v>11006</v>
      </c>
    </row>
    <row r="517" spans="1:72" ht="13.5" customHeight="1">
      <c r="A517" s="6" t="str">
        <f>HYPERLINK("http://kyu.snu.ac.kr/sdhj/index.jsp?type=hj/GK14618_00IM0001_013b.jpg","1789_해북촌_013b")</f>
        <v>1789_해북촌_013b</v>
      </c>
      <c r="B517" s="4">
        <v>1789</v>
      </c>
      <c r="C517" s="4" t="s">
        <v>11007</v>
      </c>
      <c r="D517" s="4" t="s">
        <v>11008</v>
      </c>
      <c r="E517" s="4">
        <v>516</v>
      </c>
      <c r="F517" s="4">
        <v>3</v>
      </c>
      <c r="G517" s="4" t="s">
        <v>1352</v>
      </c>
      <c r="H517" s="4" t="s">
        <v>1353</v>
      </c>
      <c r="I517" s="4">
        <v>7</v>
      </c>
      <c r="L517" s="4">
        <v>2</v>
      </c>
      <c r="M517" s="4" t="s">
        <v>2409</v>
      </c>
      <c r="N517" s="4" t="s">
        <v>2410</v>
      </c>
      <c r="S517" s="4" t="s">
        <v>1725</v>
      </c>
      <c r="T517" s="4" t="s">
        <v>1726</v>
      </c>
      <c r="W517" s="4" t="s">
        <v>461</v>
      </c>
      <c r="X517" s="4" t="s">
        <v>11009</v>
      </c>
      <c r="Y517" s="4" t="s">
        <v>102</v>
      </c>
      <c r="Z517" s="4" t="s">
        <v>103</v>
      </c>
      <c r="AC517" s="4">
        <v>43</v>
      </c>
      <c r="AD517" s="4" t="s">
        <v>2424</v>
      </c>
      <c r="AE517" s="4" t="s">
        <v>2425</v>
      </c>
    </row>
    <row r="518" spans="1:72" ht="13.5" customHeight="1">
      <c r="A518" s="6" t="str">
        <f>HYPERLINK("http://kyu.snu.ac.kr/sdhj/index.jsp?type=hj/GK14618_00IM0001_014a.jpg","1789_해북촌_014a")</f>
        <v>1789_해북촌_014a</v>
      </c>
      <c r="B518" s="4">
        <v>1789</v>
      </c>
      <c r="C518" s="4" t="s">
        <v>11010</v>
      </c>
      <c r="D518" s="4" t="s">
        <v>11011</v>
      </c>
      <c r="E518" s="4">
        <v>517</v>
      </c>
      <c r="F518" s="4">
        <v>3</v>
      </c>
      <c r="G518" s="4" t="s">
        <v>1352</v>
      </c>
      <c r="H518" s="4" t="s">
        <v>1353</v>
      </c>
      <c r="I518" s="4">
        <v>7</v>
      </c>
      <c r="L518" s="4">
        <v>2</v>
      </c>
      <c r="M518" s="4" t="s">
        <v>2409</v>
      </c>
      <c r="N518" s="4" t="s">
        <v>2410</v>
      </c>
      <c r="S518" s="4" t="s">
        <v>173</v>
      </c>
      <c r="T518" s="4" t="s">
        <v>174</v>
      </c>
      <c r="Y518" s="4" t="s">
        <v>1427</v>
      </c>
      <c r="Z518" s="4" t="s">
        <v>1428</v>
      </c>
      <c r="AC518" s="4">
        <v>11</v>
      </c>
      <c r="AF518" s="4" t="s">
        <v>162</v>
      </c>
      <c r="AG518" s="4" t="s">
        <v>163</v>
      </c>
    </row>
    <row r="519" spans="1:72" ht="13.5" customHeight="1">
      <c r="A519" s="6" t="str">
        <f>HYPERLINK("http://kyu.snu.ac.kr/sdhj/index.jsp?type=hj/GK14618_00IM0001_014a.jpg","1789_해북촌_014a")</f>
        <v>1789_해북촌_014a</v>
      </c>
      <c r="B519" s="4">
        <v>1789</v>
      </c>
      <c r="C519" s="4" t="s">
        <v>11010</v>
      </c>
      <c r="D519" s="4" t="s">
        <v>11011</v>
      </c>
      <c r="E519" s="4">
        <v>518</v>
      </c>
      <c r="F519" s="4">
        <v>3</v>
      </c>
      <c r="G519" s="4" t="s">
        <v>1352</v>
      </c>
      <c r="H519" s="4" t="s">
        <v>1353</v>
      </c>
      <c r="I519" s="4">
        <v>7</v>
      </c>
      <c r="L519" s="4">
        <v>2</v>
      </c>
      <c r="M519" s="4" t="s">
        <v>2409</v>
      </c>
      <c r="N519" s="4" t="s">
        <v>2410</v>
      </c>
      <c r="T519" s="4" t="s">
        <v>11012</v>
      </c>
      <c r="U519" s="4" t="s">
        <v>119</v>
      </c>
      <c r="V519" s="4" t="s">
        <v>120</v>
      </c>
      <c r="Y519" s="4" t="s">
        <v>2426</v>
      </c>
      <c r="Z519" s="4" t="s">
        <v>2427</v>
      </c>
      <c r="AC519" s="4">
        <v>70</v>
      </c>
      <c r="AD519" s="4" t="s">
        <v>278</v>
      </c>
      <c r="AE519" s="4" t="s">
        <v>279</v>
      </c>
    </row>
    <row r="520" spans="1:72" ht="13.5" customHeight="1">
      <c r="A520" s="6" t="str">
        <f>HYPERLINK("http://kyu.snu.ac.kr/sdhj/index.jsp?type=hj/GK14618_00IM0001_014a.jpg","1789_해북촌_014a")</f>
        <v>1789_해북촌_014a</v>
      </c>
      <c r="B520" s="4">
        <v>1789</v>
      </c>
      <c r="C520" s="4" t="s">
        <v>11010</v>
      </c>
      <c r="D520" s="4" t="s">
        <v>11011</v>
      </c>
      <c r="E520" s="4">
        <v>519</v>
      </c>
      <c r="F520" s="4">
        <v>3</v>
      </c>
      <c r="G520" s="4" t="s">
        <v>1352</v>
      </c>
      <c r="H520" s="4" t="s">
        <v>1353</v>
      </c>
      <c r="I520" s="4">
        <v>7</v>
      </c>
      <c r="L520" s="4">
        <v>2</v>
      </c>
      <c r="M520" s="4" t="s">
        <v>2409</v>
      </c>
      <c r="N520" s="4" t="s">
        <v>2410</v>
      </c>
      <c r="T520" s="4" t="s">
        <v>11012</v>
      </c>
      <c r="U520" s="4" t="s">
        <v>119</v>
      </c>
      <c r="V520" s="4" t="s">
        <v>120</v>
      </c>
      <c r="Y520" s="4" t="s">
        <v>2428</v>
      </c>
      <c r="Z520" s="4" t="s">
        <v>2429</v>
      </c>
      <c r="AC520" s="4">
        <v>20</v>
      </c>
      <c r="AD520" s="4" t="s">
        <v>185</v>
      </c>
      <c r="AE520" s="4" t="s">
        <v>186</v>
      </c>
    </row>
    <row r="521" spans="1:72" ht="13.5" customHeight="1">
      <c r="A521" s="6" t="str">
        <f>HYPERLINK("http://kyu.snu.ac.kr/sdhj/index.jsp?type=hj/GK14618_00IM0001_014a.jpg","1789_해북촌_014a")</f>
        <v>1789_해북촌_014a</v>
      </c>
      <c r="B521" s="4">
        <v>1789</v>
      </c>
      <c r="C521" s="4" t="s">
        <v>11010</v>
      </c>
      <c r="D521" s="4" t="s">
        <v>11011</v>
      </c>
      <c r="E521" s="4">
        <v>520</v>
      </c>
      <c r="F521" s="4">
        <v>3</v>
      </c>
      <c r="G521" s="4" t="s">
        <v>1352</v>
      </c>
      <c r="H521" s="4" t="s">
        <v>1353</v>
      </c>
      <c r="I521" s="4">
        <v>7</v>
      </c>
      <c r="L521" s="4">
        <v>3</v>
      </c>
      <c r="M521" s="4" t="s">
        <v>2430</v>
      </c>
      <c r="N521" s="4" t="s">
        <v>2431</v>
      </c>
      <c r="T521" s="4" t="s">
        <v>11002</v>
      </c>
      <c r="U521" s="4" t="s">
        <v>74</v>
      </c>
      <c r="V521" s="4" t="s">
        <v>75</v>
      </c>
      <c r="W521" s="4" t="s">
        <v>408</v>
      </c>
      <c r="X521" s="4" t="s">
        <v>11013</v>
      </c>
      <c r="Y521" s="4" t="s">
        <v>2432</v>
      </c>
      <c r="Z521" s="4" t="s">
        <v>2433</v>
      </c>
      <c r="AC521" s="4">
        <v>24</v>
      </c>
      <c r="AD521" s="4" t="s">
        <v>658</v>
      </c>
      <c r="AE521" s="4" t="s">
        <v>659</v>
      </c>
      <c r="AJ521" s="4" t="s">
        <v>33</v>
      </c>
      <c r="AK521" s="4" t="s">
        <v>34</v>
      </c>
      <c r="AL521" s="4" t="s">
        <v>2122</v>
      </c>
      <c r="AM521" s="4" t="s">
        <v>907</v>
      </c>
      <c r="AT521" s="4" t="s">
        <v>82</v>
      </c>
      <c r="AU521" s="4" t="s">
        <v>83</v>
      </c>
      <c r="AV521" s="4" t="s">
        <v>2434</v>
      </c>
      <c r="AW521" s="4" t="s">
        <v>1148</v>
      </c>
      <c r="BG521" s="4" t="s">
        <v>82</v>
      </c>
      <c r="BH521" s="4" t="s">
        <v>83</v>
      </c>
      <c r="BI521" s="4" t="s">
        <v>2435</v>
      </c>
      <c r="BJ521" s="4" t="s">
        <v>1917</v>
      </c>
      <c r="BK521" s="4" t="s">
        <v>82</v>
      </c>
      <c r="BL521" s="4" t="s">
        <v>83</v>
      </c>
      <c r="BM521" s="4" t="s">
        <v>2127</v>
      </c>
      <c r="BN521" s="4" t="s">
        <v>2128</v>
      </c>
      <c r="BO521" s="4" t="s">
        <v>82</v>
      </c>
      <c r="BP521" s="4" t="s">
        <v>83</v>
      </c>
      <c r="BQ521" s="4" t="s">
        <v>2238</v>
      </c>
      <c r="BR521" s="4" t="s">
        <v>2239</v>
      </c>
      <c r="BS521" s="4" t="s">
        <v>156</v>
      </c>
      <c r="BT521" s="4" t="s">
        <v>157</v>
      </c>
    </row>
    <row r="522" spans="1:72" ht="13.5" customHeight="1">
      <c r="A522" s="6" t="str">
        <f>HYPERLINK("http://kyu.snu.ac.kr/sdhj/index.jsp?type=hj/GK14618_00IM0001_014a.jpg","1789_해북촌_014a")</f>
        <v>1789_해북촌_014a</v>
      </c>
      <c r="B522" s="4">
        <v>1789</v>
      </c>
      <c r="C522" s="4" t="s">
        <v>10946</v>
      </c>
      <c r="D522" s="4" t="s">
        <v>10947</v>
      </c>
      <c r="E522" s="4">
        <v>521</v>
      </c>
      <c r="F522" s="4">
        <v>3</v>
      </c>
      <c r="G522" s="4" t="s">
        <v>1352</v>
      </c>
      <c r="H522" s="4" t="s">
        <v>1353</v>
      </c>
      <c r="I522" s="4">
        <v>7</v>
      </c>
      <c r="L522" s="4">
        <v>3</v>
      </c>
      <c r="M522" s="4" t="s">
        <v>2430</v>
      </c>
      <c r="N522" s="4" t="s">
        <v>2431</v>
      </c>
      <c r="S522" s="4" t="s">
        <v>1725</v>
      </c>
      <c r="T522" s="4" t="s">
        <v>1726</v>
      </c>
      <c r="W522" s="4" t="s">
        <v>552</v>
      </c>
      <c r="X522" s="4" t="s">
        <v>553</v>
      </c>
      <c r="Y522" s="4" t="s">
        <v>102</v>
      </c>
      <c r="Z522" s="4" t="s">
        <v>103</v>
      </c>
      <c r="AC522" s="4">
        <v>34</v>
      </c>
      <c r="AD522" s="4" t="s">
        <v>480</v>
      </c>
      <c r="AE522" s="4" t="s">
        <v>481</v>
      </c>
    </row>
    <row r="523" spans="1:72" ht="13.5" customHeight="1">
      <c r="A523" s="6" t="str">
        <f>HYPERLINK("http://kyu.snu.ac.kr/sdhj/index.jsp?type=hj/GK14618_00IM0001_014a.jpg","1789_해북촌_014a")</f>
        <v>1789_해북촌_014a</v>
      </c>
      <c r="B523" s="4">
        <v>1789</v>
      </c>
      <c r="C523" s="4" t="s">
        <v>11010</v>
      </c>
      <c r="D523" s="4" t="s">
        <v>11011</v>
      </c>
      <c r="E523" s="4">
        <v>522</v>
      </c>
      <c r="F523" s="4">
        <v>3</v>
      </c>
      <c r="G523" s="4" t="s">
        <v>1352</v>
      </c>
      <c r="H523" s="4" t="s">
        <v>1353</v>
      </c>
      <c r="I523" s="4">
        <v>7</v>
      </c>
      <c r="L523" s="4">
        <v>3</v>
      </c>
      <c r="M523" s="4" t="s">
        <v>2430</v>
      </c>
      <c r="N523" s="4" t="s">
        <v>2431</v>
      </c>
      <c r="T523" s="4" t="s">
        <v>11012</v>
      </c>
      <c r="U523" s="4" t="s">
        <v>119</v>
      </c>
      <c r="V523" s="4" t="s">
        <v>120</v>
      </c>
      <c r="Y523" s="4" t="s">
        <v>2436</v>
      </c>
      <c r="Z523" s="4" t="s">
        <v>2437</v>
      </c>
      <c r="AC523" s="4">
        <v>25</v>
      </c>
      <c r="AD523" s="4" t="s">
        <v>181</v>
      </c>
      <c r="AE523" s="4" t="s">
        <v>182</v>
      </c>
    </row>
    <row r="524" spans="1:72" ht="13.5" customHeight="1">
      <c r="A524" s="6" t="str">
        <f>HYPERLINK("http://kyu.snu.ac.kr/sdhj/index.jsp?type=hj/GK14618_00IM0001_014a.jpg","1789_해북촌_014a")</f>
        <v>1789_해북촌_014a</v>
      </c>
      <c r="B524" s="4">
        <v>1789</v>
      </c>
      <c r="C524" s="4" t="s">
        <v>11010</v>
      </c>
      <c r="D524" s="4" t="s">
        <v>11011</v>
      </c>
      <c r="E524" s="4">
        <v>523</v>
      </c>
      <c r="F524" s="4">
        <v>3</v>
      </c>
      <c r="G524" s="4" t="s">
        <v>1352</v>
      </c>
      <c r="H524" s="4" t="s">
        <v>1353</v>
      </c>
      <c r="I524" s="4">
        <v>7</v>
      </c>
      <c r="L524" s="4">
        <v>3</v>
      </c>
      <c r="M524" s="4" t="s">
        <v>2430</v>
      </c>
      <c r="N524" s="4" t="s">
        <v>2431</v>
      </c>
      <c r="T524" s="4" t="s">
        <v>11012</v>
      </c>
      <c r="U524" s="4" t="s">
        <v>119</v>
      </c>
      <c r="V524" s="4" t="s">
        <v>120</v>
      </c>
      <c r="Y524" s="4" t="s">
        <v>2192</v>
      </c>
      <c r="Z524" s="4" t="s">
        <v>2193</v>
      </c>
      <c r="AC524" s="4">
        <v>23</v>
      </c>
      <c r="AD524" s="4" t="s">
        <v>238</v>
      </c>
      <c r="AE524" s="4" t="s">
        <v>239</v>
      </c>
    </row>
    <row r="525" spans="1:72" ht="13.5" customHeight="1">
      <c r="A525" s="6" t="str">
        <f>HYPERLINK("http://kyu.snu.ac.kr/sdhj/index.jsp?type=hj/GK14618_00IM0001_014a.jpg","1789_해북촌_014a")</f>
        <v>1789_해북촌_014a</v>
      </c>
      <c r="B525" s="4">
        <v>1789</v>
      </c>
      <c r="C525" s="4" t="s">
        <v>11010</v>
      </c>
      <c r="D525" s="4" t="s">
        <v>11011</v>
      </c>
      <c r="E525" s="4">
        <v>524</v>
      </c>
      <c r="F525" s="4">
        <v>3</v>
      </c>
      <c r="G525" s="4" t="s">
        <v>1352</v>
      </c>
      <c r="H525" s="4" t="s">
        <v>1353</v>
      </c>
      <c r="I525" s="4">
        <v>7</v>
      </c>
      <c r="L525" s="4">
        <v>3</v>
      </c>
      <c r="M525" s="4" t="s">
        <v>2430</v>
      </c>
      <c r="N525" s="4" t="s">
        <v>2431</v>
      </c>
      <c r="T525" s="4" t="s">
        <v>11012</v>
      </c>
      <c r="U525" s="4" t="s">
        <v>119</v>
      </c>
      <c r="V525" s="4" t="s">
        <v>120</v>
      </c>
      <c r="Y525" s="4" t="s">
        <v>2438</v>
      </c>
      <c r="Z525" s="4" t="s">
        <v>2439</v>
      </c>
      <c r="AF525" s="4" t="s">
        <v>2440</v>
      </c>
      <c r="AG525" s="4" t="s">
        <v>2441</v>
      </c>
    </row>
    <row r="526" spans="1:72" ht="13.5" customHeight="1">
      <c r="A526" s="6" t="str">
        <f>HYPERLINK("http://kyu.snu.ac.kr/sdhj/index.jsp?type=hj/GK14618_00IM0001_014a.jpg","1789_해북촌_014a")</f>
        <v>1789_해북촌_014a</v>
      </c>
      <c r="B526" s="4">
        <v>1789</v>
      </c>
      <c r="C526" s="4" t="s">
        <v>11010</v>
      </c>
      <c r="D526" s="4" t="s">
        <v>11011</v>
      </c>
      <c r="E526" s="4">
        <v>525</v>
      </c>
      <c r="F526" s="4">
        <v>3</v>
      </c>
      <c r="G526" s="4" t="s">
        <v>1352</v>
      </c>
      <c r="H526" s="4" t="s">
        <v>1353</v>
      </c>
      <c r="I526" s="4">
        <v>7</v>
      </c>
      <c r="L526" s="4">
        <v>3</v>
      </c>
      <c r="M526" s="4" t="s">
        <v>2430</v>
      </c>
      <c r="N526" s="4" t="s">
        <v>2431</v>
      </c>
      <c r="T526" s="4" t="s">
        <v>11012</v>
      </c>
      <c r="U526" s="4" t="s">
        <v>119</v>
      </c>
      <c r="V526" s="4" t="s">
        <v>120</v>
      </c>
      <c r="Y526" s="4" t="s">
        <v>1077</v>
      </c>
      <c r="Z526" s="4" t="s">
        <v>11014</v>
      </c>
      <c r="AC526" s="4">
        <v>21</v>
      </c>
      <c r="AD526" s="4" t="s">
        <v>509</v>
      </c>
      <c r="AE526" s="4" t="s">
        <v>510</v>
      </c>
      <c r="AF526" s="4" t="s">
        <v>162</v>
      </c>
      <c r="AG526" s="4" t="s">
        <v>163</v>
      </c>
    </row>
    <row r="527" spans="1:72" ht="13.5" customHeight="1">
      <c r="A527" s="6" t="str">
        <f>HYPERLINK("http://kyu.snu.ac.kr/sdhj/index.jsp?type=hj/GK14618_00IM0001_014a.jpg","1789_해북촌_014a")</f>
        <v>1789_해북촌_014a</v>
      </c>
      <c r="B527" s="4">
        <v>1789</v>
      </c>
      <c r="C527" s="4" t="s">
        <v>10453</v>
      </c>
      <c r="D527" s="4" t="s">
        <v>10202</v>
      </c>
      <c r="E527" s="4">
        <v>526</v>
      </c>
      <c r="F527" s="4">
        <v>3</v>
      </c>
      <c r="G527" s="4" t="s">
        <v>1352</v>
      </c>
      <c r="H527" s="4" t="s">
        <v>1353</v>
      </c>
      <c r="I527" s="4">
        <v>7</v>
      </c>
      <c r="L527" s="4">
        <v>4</v>
      </c>
      <c r="M527" s="4" t="s">
        <v>2442</v>
      </c>
      <c r="N527" s="4" t="s">
        <v>2443</v>
      </c>
      <c r="Q527" s="4" t="s">
        <v>2444</v>
      </c>
      <c r="R527" s="4" t="s">
        <v>2445</v>
      </c>
      <c r="T527" s="4" t="s">
        <v>11015</v>
      </c>
      <c r="U527" s="4" t="s">
        <v>2446</v>
      </c>
      <c r="V527" s="4" t="s">
        <v>2447</v>
      </c>
      <c r="W527" s="4" t="s">
        <v>201</v>
      </c>
      <c r="X527" s="4" t="s">
        <v>202</v>
      </c>
      <c r="Y527" s="4" t="s">
        <v>325</v>
      </c>
      <c r="Z527" s="4" t="s">
        <v>326</v>
      </c>
      <c r="AC527" s="4">
        <v>48</v>
      </c>
      <c r="AD527" s="4" t="s">
        <v>325</v>
      </c>
      <c r="AE527" s="4" t="s">
        <v>326</v>
      </c>
      <c r="AJ527" s="4" t="s">
        <v>33</v>
      </c>
      <c r="AK527" s="4" t="s">
        <v>34</v>
      </c>
      <c r="AL527" s="4" t="s">
        <v>142</v>
      </c>
      <c r="AM527" s="4" t="s">
        <v>143</v>
      </c>
      <c r="AV527" s="4" t="s">
        <v>11016</v>
      </c>
      <c r="AW527" s="4" t="s">
        <v>2448</v>
      </c>
      <c r="BI527" s="4" t="s">
        <v>2194</v>
      </c>
      <c r="BJ527" s="4" t="s">
        <v>11017</v>
      </c>
      <c r="BM527" s="4" t="s">
        <v>2194</v>
      </c>
      <c r="BN527" s="4" t="s">
        <v>11017</v>
      </c>
      <c r="BQ527" s="4" t="s">
        <v>2194</v>
      </c>
      <c r="BR527" s="4" t="s">
        <v>11017</v>
      </c>
    </row>
    <row r="528" spans="1:72" ht="13.5" customHeight="1">
      <c r="A528" s="6" t="str">
        <f>HYPERLINK("http://kyu.snu.ac.kr/sdhj/index.jsp?type=hj/GK14618_00IM0001_014a.jpg","1789_해북촌_014a")</f>
        <v>1789_해북촌_014a</v>
      </c>
      <c r="B528" s="4">
        <v>1789</v>
      </c>
      <c r="C528" s="4" t="s">
        <v>11018</v>
      </c>
      <c r="D528" s="4" t="s">
        <v>11019</v>
      </c>
      <c r="E528" s="4">
        <v>527</v>
      </c>
      <c r="F528" s="4">
        <v>3</v>
      </c>
      <c r="G528" s="4" t="s">
        <v>1352</v>
      </c>
      <c r="H528" s="4" t="s">
        <v>1353</v>
      </c>
      <c r="I528" s="4">
        <v>7</v>
      </c>
      <c r="L528" s="4">
        <v>4</v>
      </c>
      <c r="M528" s="4" t="s">
        <v>2442</v>
      </c>
      <c r="N528" s="4" t="s">
        <v>2443</v>
      </c>
      <c r="S528" s="4" t="s">
        <v>98</v>
      </c>
      <c r="T528" s="4" t="s">
        <v>99</v>
      </c>
      <c r="W528" s="4" t="s">
        <v>76</v>
      </c>
      <c r="X528" s="4" t="s">
        <v>11020</v>
      </c>
      <c r="Y528" s="4" t="s">
        <v>400</v>
      </c>
      <c r="Z528" s="4" t="s">
        <v>401</v>
      </c>
      <c r="AC528" s="4">
        <v>46</v>
      </c>
      <c r="AD528" s="4" t="s">
        <v>221</v>
      </c>
      <c r="AE528" s="4" t="s">
        <v>222</v>
      </c>
      <c r="AJ528" s="4" t="s">
        <v>33</v>
      </c>
      <c r="AK528" s="4" t="s">
        <v>34</v>
      </c>
      <c r="AL528" s="4" t="s">
        <v>81</v>
      </c>
      <c r="AM528" s="4" t="s">
        <v>11021</v>
      </c>
      <c r="AT528" s="4" t="s">
        <v>1009</v>
      </c>
      <c r="AU528" s="4" t="s">
        <v>1010</v>
      </c>
      <c r="AV528" s="4" t="s">
        <v>1688</v>
      </c>
      <c r="AW528" s="4" t="s">
        <v>1689</v>
      </c>
      <c r="BG528" s="4" t="s">
        <v>11022</v>
      </c>
      <c r="BH528" s="4" t="s">
        <v>11023</v>
      </c>
      <c r="BI528" s="4" t="s">
        <v>2449</v>
      </c>
      <c r="BJ528" s="4" t="s">
        <v>2450</v>
      </c>
      <c r="BK528" s="4" t="s">
        <v>1009</v>
      </c>
      <c r="BL528" s="4" t="s">
        <v>1010</v>
      </c>
      <c r="BM528" s="4" t="s">
        <v>650</v>
      </c>
      <c r="BN528" s="4" t="s">
        <v>651</v>
      </c>
      <c r="BO528" s="4" t="s">
        <v>1009</v>
      </c>
      <c r="BP528" s="4" t="s">
        <v>1010</v>
      </c>
      <c r="BQ528" s="4" t="s">
        <v>2194</v>
      </c>
      <c r="BR528" s="4" t="s">
        <v>11024</v>
      </c>
    </row>
    <row r="529" spans="1:72" ht="13.5" customHeight="1">
      <c r="A529" s="6" t="str">
        <f>HYPERLINK("http://kyu.snu.ac.kr/sdhj/index.jsp?type=hj/GK14618_00IM0001_014a.jpg","1789_해북촌_014a")</f>
        <v>1789_해북촌_014a</v>
      </c>
      <c r="B529" s="4">
        <v>1789</v>
      </c>
      <c r="C529" s="4" t="s">
        <v>11025</v>
      </c>
      <c r="D529" s="4" t="s">
        <v>11026</v>
      </c>
      <c r="E529" s="4">
        <v>528</v>
      </c>
      <c r="F529" s="4">
        <v>3</v>
      </c>
      <c r="G529" s="4" t="s">
        <v>1352</v>
      </c>
      <c r="H529" s="4" t="s">
        <v>1353</v>
      </c>
      <c r="I529" s="4">
        <v>7</v>
      </c>
      <c r="L529" s="4">
        <v>4</v>
      </c>
      <c r="M529" s="4" t="s">
        <v>2442</v>
      </c>
      <c r="N529" s="4" t="s">
        <v>2443</v>
      </c>
      <c r="S529" s="4" t="s">
        <v>234</v>
      </c>
      <c r="T529" s="4" t="s">
        <v>235</v>
      </c>
      <c r="U529" s="4" t="s">
        <v>2451</v>
      </c>
      <c r="V529" s="4" t="s">
        <v>2452</v>
      </c>
      <c r="Y529" s="4" t="s">
        <v>2453</v>
      </c>
      <c r="Z529" s="4" t="s">
        <v>2454</v>
      </c>
      <c r="AC529" s="4">
        <v>23</v>
      </c>
      <c r="AD529" s="4" t="s">
        <v>442</v>
      </c>
      <c r="AE529" s="4" t="s">
        <v>443</v>
      </c>
    </row>
    <row r="530" spans="1:72" ht="13.5" customHeight="1">
      <c r="A530" s="6" t="str">
        <f>HYPERLINK("http://kyu.snu.ac.kr/sdhj/index.jsp?type=hj/GK14618_00IM0001_014a.jpg","1789_해북촌_014a")</f>
        <v>1789_해북촌_014a</v>
      </c>
      <c r="B530" s="4">
        <v>1789</v>
      </c>
      <c r="C530" s="4" t="s">
        <v>11025</v>
      </c>
      <c r="D530" s="4" t="s">
        <v>11026</v>
      </c>
      <c r="E530" s="4">
        <v>529</v>
      </c>
      <c r="F530" s="4">
        <v>3</v>
      </c>
      <c r="G530" s="4" t="s">
        <v>1352</v>
      </c>
      <c r="H530" s="4" t="s">
        <v>1353</v>
      </c>
      <c r="I530" s="4">
        <v>7</v>
      </c>
      <c r="L530" s="4">
        <v>4</v>
      </c>
      <c r="M530" s="4" t="s">
        <v>2442</v>
      </c>
      <c r="N530" s="4" t="s">
        <v>2443</v>
      </c>
      <c r="S530" s="4" t="s">
        <v>240</v>
      </c>
      <c r="T530" s="4" t="s">
        <v>241</v>
      </c>
      <c r="AC530" s="4">
        <v>23</v>
      </c>
      <c r="AD530" s="4" t="s">
        <v>191</v>
      </c>
      <c r="AE530" s="4" t="s">
        <v>192</v>
      </c>
    </row>
    <row r="531" spans="1:72" ht="13.5" customHeight="1">
      <c r="A531" s="6" t="str">
        <f>HYPERLINK("http://kyu.snu.ac.kr/sdhj/index.jsp?type=hj/GK14618_00IM0001_014a.jpg","1789_해북촌_014a")</f>
        <v>1789_해북촌_014a</v>
      </c>
      <c r="B531" s="4">
        <v>1789</v>
      </c>
      <c r="C531" s="4" t="s">
        <v>11025</v>
      </c>
      <c r="D531" s="4" t="s">
        <v>11026</v>
      </c>
      <c r="E531" s="4">
        <v>530</v>
      </c>
      <c r="F531" s="4">
        <v>3</v>
      </c>
      <c r="G531" s="4" t="s">
        <v>1352</v>
      </c>
      <c r="H531" s="4" t="s">
        <v>1353</v>
      </c>
      <c r="I531" s="4">
        <v>7</v>
      </c>
      <c r="L531" s="4">
        <v>5</v>
      </c>
      <c r="M531" s="4" t="s">
        <v>2455</v>
      </c>
      <c r="N531" s="4" t="s">
        <v>2456</v>
      </c>
      <c r="Q531" s="4" t="s">
        <v>2457</v>
      </c>
      <c r="R531" s="4" t="s">
        <v>2458</v>
      </c>
      <c r="T531" s="4" t="s">
        <v>10711</v>
      </c>
      <c r="U531" s="4" t="s">
        <v>74</v>
      </c>
      <c r="V531" s="4" t="s">
        <v>75</v>
      </c>
      <c r="W531" s="4" t="s">
        <v>1358</v>
      </c>
      <c r="X531" s="4" t="s">
        <v>1359</v>
      </c>
      <c r="Y531" s="4" t="s">
        <v>2459</v>
      </c>
      <c r="Z531" s="4" t="s">
        <v>2460</v>
      </c>
      <c r="AC531" s="4">
        <v>29</v>
      </c>
      <c r="AD531" s="4" t="s">
        <v>1097</v>
      </c>
      <c r="AE531" s="4" t="s">
        <v>1098</v>
      </c>
      <c r="AJ531" s="4" t="s">
        <v>33</v>
      </c>
      <c r="AK531" s="4" t="s">
        <v>34</v>
      </c>
      <c r="AL531" s="4" t="s">
        <v>156</v>
      </c>
      <c r="AM531" s="4" t="s">
        <v>157</v>
      </c>
      <c r="AT531" s="4" t="s">
        <v>82</v>
      </c>
      <c r="AU531" s="4" t="s">
        <v>83</v>
      </c>
      <c r="AV531" s="4" t="s">
        <v>1404</v>
      </c>
      <c r="AW531" s="4" t="s">
        <v>1405</v>
      </c>
      <c r="BK531" s="4" t="s">
        <v>82</v>
      </c>
      <c r="BL531" s="4" t="s">
        <v>83</v>
      </c>
      <c r="BM531" s="4" t="s">
        <v>1468</v>
      </c>
      <c r="BN531" s="4" t="s">
        <v>1469</v>
      </c>
      <c r="BO531" s="4" t="s">
        <v>74</v>
      </c>
      <c r="BP531" s="4" t="s">
        <v>75</v>
      </c>
      <c r="BQ531" s="4" t="s">
        <v>2461</v>
      </c>
      <c r="BR531" s="4" t="s">
        <v>2462</v>
      </c>
      <c r="BS531" s="4" t="s">
        <v>1552</v>
      </c>
      <c r="BT531" s="4" t="s">
        <v>1553</v>
      </c>
    </row>
    <row r="532" spans="1:72" ht="13.5" customHeight="1">
      <c r="A532" s="6" t="str">
        <f>HYPERLINK("http://kyu.snu.ac.kr/sdhj/index.jsp?type=hj/GK14618_00IM0001_014a.jpg","1789_해북촌_014a")</f>
        <v>1789_해북촌_014a</v>
      </c>
      <c r="B532" s="4">
        <v>1789</v>
      </c>
      <c r="C532" s="4" t="s">
        <v>10965</v>
      </c>
      <c r="D532" s="4" t="s">
        <v>10966</v>
      </c>
      <c r="E532" s="4">
        <v>531</v>
      </c>
      <c r="F532" s="4">
        <v>3</v>
      </c>
      <c r="G532" s="4" t="s">
        <v>1352</v>
      </c>
      <c r="H532" s="4" t="s">
        <v>1353</v>
      </c>
      <c r="I532" s="4">
        <v>7</v>
      </c>
      <c r="L532" s="4">
        <v>5</v>
      </c>
      <c r="M532" s="4" t="s">
        <v>2455</v>
      </c>
      <c r="N532" s="4" t="s">
        <v>2456</v>
      </c>
      <c r="S532" s="4" t="s">
        <v>1725</v>
      </c>
      <c r="T532" s="4" t="s">
        <v>1726</v>
      </c>
      <c r="W532" s="4" t="s">
        <v>1987</v>
      </c>
      <c r="X532" s="4" t="s">
        <v>1988</v>
      </c>
      <c r="Y532" s="4" t="s">
        <v>102</v>
      </c>
      <c r="Z532" s="4" t="s">
        <v>103</v>
      </c>
      <c r="AC532" s="4">
        <v>50</v>
      </c>
      <c r="AD532" s="4" t="s">
        <v>205</v>
      </c>
      <c r="AE532" s="4" t="s">
        <v>206</v>
      </c>
    </row>
    <row r="533" spans="1:72" ht="13.5" customHeight="1">
      <c r="A533" s="6" t="str">
        <f>HYPERLINK("http://kyu.snu.ac.kr/sdhj/index.jsp?type=hj/GK14618_00IM0001_014a.jpg","1789_해북촌_014a")</f>
        <v>1789_해북촌_014a</v>
      </c>
      <c r="B533" s="4">
        <v>1789</v>
      </c>
      <c r="C533" s="4" t="s">
        <v>10712</v>
      </c>
      <c r="D533" s="4" t="s">
        <v>10713</v>
      </c>
      <c r="E533" s="4">
        <v>532</v>
      </c>
      <c r="F533" s="4">
        <v>3</v>
      </c>
      <c r="G533" s="4" t="s">
        <v>1352</v>
      </c>
      <c r="H533" s="4" t="s">
        <v>1353</v>
      </c>
      <c r="I533" s="4">
        <v>7</v>
      </c>
      <c r="L533" s="4">
        <v>5</v>
      </c>
      <c r="M533" s="4" t="s">
        <v>2455</v>
      </c>
      <c r="N533" s="4" t="s">
        <v>2456</v>
      </c>
      <c r="S533" s="4" t="s">
        <v>98</v>
      </c>
      <c r="T533" s="4" t="s">
        <v>99</v>
      </c>
      <c r="W533" s="4" t="s">
        <v>76</v>
      </c>
      <c r="X533" s="4" t="s">
        <v>11027</v>
      </c>
      <c r="Y533" s="4" t="s">
        <v>102</v>
      </c>
      <c r="Z533" s="4" t="s">
        <v>103</v>
      </c>
      <c r="AC533" s="4">
        <v>28</v>
      </c>
      <c r="AD533" s="4" t="s">
        <v>177</v>
      </c>
      <c r="AE533" s="4" t="s">
        <v>178</v>
      </c>
      <c r="AJ533" s="4" t="s">
        <v>106</v>
      </c>
      <c r="AK533" s="4" t="s">
        <v>107</v>
      </c>
      <c r="AL533" s="4" t="s">
        <v>2463</v>
      </c>
      <c r="AM533" s="4" t="s">
        <v>11028</v>
      </c>
      <c r="AT533" s="4" t="s">
        <v>82</v>
      </c>
      <c r="AU533" s="4" t="s">
        <v>83</v>
      </c>
      <c r="AV533" s="4" t="s">
        <v>2464</v>
      </c>
      <c r="AW533" s="4" t="s">
        <v>2465</v>
      </c>
      <c r="BG533" s="4" t="s">
        <v>82</v>
      </c>
      <c r="BH533" s="4" t="s">
        <v>83</v>
      </c>
      <c r="BI533" s="4" t="s">
        <v>2466</v>
      </c>
      <c r="BJ533" s="4" t="s">
        <v>2467</v>
      </c>
      <c r="BK533" s="4" t="s">
        <v>82</v>
      </c>
      <c r="BL533" s="4" t="s">
        <v>83</v>
      </c>
      <c r="BM533" s="4" t="s">
        <v>2468</v>
      </c>
      <c r="BN533" s="4" t="s">
        <v>2469</v>
      </c>
      <c r="BO533" s="4" t="s">
        <v>82</v>
      </c>
      <c r="BP533" s="4" t="s">
        <v>83</v>
      </c>
      <c r="BQ533" s="4" t="s">
        <v>2470</v>
      </c>
      <c r="BR533" s="4" t="s">
        <v>2471</v>
      </c>
      <c r="BS533" s="4" t="s">
        <v>2472</v>
      </c>
      <c r="BT533" s="4" t="s">
        <v>2473</v>
      </c>
    </row>
    <row r="534" spans="1:72" ht="13.5" customHeight="1">
      <c r="A534" s="6" t="str">
        <f>HYPERLINK("http://kyu.snu.ac.kr/sdhj/index.jsp?type=hj/GK14618_00IM0001_014a.jpg","1789_해북촌_014a")</f>
        <v>1789_해북촌_014a</v>
      </c>
      <c r="B534" s="4">
        <v>1789</v>
      </c>
      <c r="C534" s="4" t="s">
        <v>11029</v>
      </c>
      <c r="D534" s="4" t="s">
        <v>10286</v>
      </c>
      <c r="E534" s="4">
        <v>533</v>
      </c>
      <c r="F534" s="4">
        <v>3</v>
      </c>
      <c r="G534" s="4" t="s">
        <v>1352</v>
      </c>
      <c r="H534" s="4" t="s">
        <v>1353</v>
      </c>
      <c r="I534" s="4">
        <v>7</v>
      </c>
      <c r="L534" s="4">
        <v>5</v>
      </c>
      <c r="M534" s="4" t="s">
        <v>2455</v>
      </c>
      <c r="N534" s="4" t="s">
        <v>2456</v>
      </c>
      <c r="S534" s="4" t="s">
        <v>173</v>
      </c>
      <c r="T534" s="4" t="s">
        <v>174</v>
      </c>
      <c r="Y534" s="4" t="s">
        <v>2474</v>
      </c>
      <c r="Z534" s="4" t="s">
        <v>2475</v>
      </c>
      <c r="AC534" s="4">
        <v>25</v>
      </c>
      <c r="AD534" s="4" t="s">
        <v>181</v>
      </c>
      <c r="AE534" s="4" t="s">
        <v>182</v>
      </c>
    </row>
    <row r="535" spans="1:72" ht="13.5" customHeight="1">
      <c r="A535" s="6" t="str">
        <f>HYPERLINK("http://kyu.snu.ac.kr/sdhj/index.jsp?type=hj/GK14618_00IM0001_014a.jpg","1789_해북촌_014a")</f>
        <v>1789_해북촌_014a</v>
      </c>
      <c r="B535" s="4">
        <v>1789</v>
      </c>
      <c r="C535" s="4" t="s">
        <v>10712</v>
      </c>
      <c r="D535" s="4" t="s">
        <v>10713</v>
      </c>
      <c r="E535" s="4">
        <v>534</v>
      </c>
      <c r="F535" s="4">
        <v>3</v>
      </c>
      <c r="G535" s="4" t="s">
        <v>1352</v>
      </c>
      <c r="H535" s="4" t="s">
        <v>1353</v>
      </c>
      <c r="I535" s="4">
        <v>7</v>
      </c>
      <c r="L535" s="4">
        <v>5</v>
      </c>
      <c r="M535" s="4" t="s">
        <v>2455</v>
      </c>
      <c r="N535" s="4" t="s">
        <v>2456</v>
      </c>
      <c r="S535" s="4" t="s">
        <v>173</v>
      </c>
      <c r="T535" s="4" t="s">
        <v>174</v>
      </c>
      <c r="Y535" s="4" t="s">
        <v>2476</v>
      </c>
      <c r="Z535" s="4" t="s">
        <v>2477</v>
      </c>
      <c r="AC535" s="4">
        <v>13</v>
      </c>
      <c r="AD535" s="4" t="s">
        <v>191</v>
      </c>
      <c r="AE535" s="4" t="s">
        <v>192</v>
      </c>
      <c r="AF535" s="4" t="s">
        <v>162</v>
      </c>
      <c r="AG535" s="4" t="s">
        <v>163</v>
      </c>
    </row>
    <row r="536" spans="1:72" ht="13.5" customHeight="1">
      <c r="A536" s="6" t="str">
        <f>HYPERLINK("http://kyu.snu.ac.kr/sdhj/index.jsp?type=hj/GK14618_00IM0001_014a.jpg","1789_해북촌_014a")</f>
        <v>1789_해북촌_014a</v>
      </c>
      <c r="B536" s="4">
        <v>1789</v>
      </c>
      <c r="C536" s="4" t="s">
        <v>10712</v>
      </c>
      <c r="D536" s="4" t="s">
        <v>10713</v>
      </c>
      <c r="E536" s="4">
        <v>535</v>
      </c>
      <c r="F536" s="4">
        <v>3</v>
      </c>
      <c r="G536" s="4" t="s">
        <v>1352</v>
      </c>
      <c r="H536" s="4" t="s">
        <v>1353</v>
      </c>
      <c r="I536" s="4">
        <v>7</v>
      </c>
      <c r="L536" s="4">
        <v>5</v>
      </c>
      <c r="M536" s="4" t="s">
        <v>2455</v>
      </c>
      <c r="N536" s="4" t="s">
        <v>2456</v>
      </c>
      <c r="T536" s="4" t="s">
        <v>10719</v>
      </c>
      <c r="U536" s="4" t="s">
        <v>119</v>
      </c>
      <c r="V536" s="4" t="s">
        <v>120</v>
      </c>
      <c r="Y536" s="4" t="s">
        <v>2478</v>
      </c>
      <c r="Z536" s="4" t="s">
        <v>2479</v>
      </c>
      <c r="AF536" s="4" t="s">
        <v>123</v>
      </c>
      <c r="AG536" s="4" t="s">
        <v>124</v>
      </c>
    </row>
    <row r="537" spans="1:72" ht="13.5" customHeight="1">
      <c r="A537" s="6" t="str">
        <f>HYPERLINK("http://kyu.snu.ac.kr/sdhj/index.jsp?type=hj/GK14618_00IM0001_014a.jpg","1789_해북촌_014a")</f>
        <v>1789_해북촌_014a</v>
      </c>
      <c r="B537" s="4">
        <v>1789</v>
      </c>
      <c r="C537" s="4" t="s">
        <v>10712</v>
      </c>
      <c r="D537" s="4" t="s">
        <v>10713</v>
      </c>
      <c r="E537" s="4">
        <v>536</v>
      </c>
      <c r="F537" s="4">
        <v>3</v>
      </c>
      <c r="G537" s="4" t="s">
        <v>1352</v>
      </c>
      <c r="H537" s="4" t="s">
        <v>1353</v>
      </c>
      <c r="I537" s="4">
        <v>7</v>
      </c>
      <c r="L537" s="4">
        <v>5</v>
      </c>
      <c r="M537" s="4" t="s">
        <v>2455</v>
      </c>
      <c r="N537" s="4" t="s">
        <v>2456</v>
      </c>
      <c r="T537" s="4" t="s">
        <v>10719</v>
      </c>
      <c r="U537" s="4" t="s">
        <v>991</v>
      </c>
      <c r="V537" s="4" t="s">
        <v>992</v>
      </c>
      <c r="Y537" s="4" t="s">
        <v>2438</v>
      </c>
      <c r="Z537" s="4" t="s">
        <v>2439</v>
      </c>
      <c r="AC537" s="4">
        <v>39</v>
      </c>
      <c r="AD537" s="4" t="s">
        <v>914</v>
      </c>
      <c r="AE537" s="4" t="s">
        <v>915</v>
      </c>
    </row>
    <row r="538" spans="1:72" ht="13.5" customHeight="1">
      <c r="A538" s="6" t="str">
        <f>HYPERLINK("http://kyu.snu.ac.kr/sdhj/index.jsp?type=hj/GK14618_00IM0001_014a.jpg","1789_해북촌_014a")</f>
        <v>1789_해북촌_014a</v>
      </c>
      <c r="B538" s="4">
        <v>1789</v>
      </c>
      <c r="C538" s="4" t="s">
        <v>10573</v>
      </c>
      <c r="D538" s="4" t="s">
        <v>10574</v>
      </c>
      <c r="E538" s="4">
        <v>537</v>
      </c>
      <c r="F538" s="4">
        <v>3</v>
      </c>
      <c r="G538" s="4" t="s">
        <v>1352</v>
      </c>
      <c r="H538" s="4" t="s">
        <v>1353</v>
      </c>
      <c r="I538" s="4">
        <v>8</v>
      </c>
      <c r="J538" s="4" t="s">
        <v>11030</v>
      </c>
      <c r="K538" s="4" t="s">
        <v>2480</v>
      </c>
      <c r="L538" s="4">
        <v>1</v>
      </c>
      <c r="M538" s="4" t="s">
        <v>2481</v>
      </c>
      <c r="N538" s="4" t="s">
        <v>2482</v>
      </c>
      <c r="T538" s="4" t="s">
        <v>10319</v>
      </c>
      <c r="U538" s="4" t="s">
        <v>74</v>
      </c>
      <c r="V538" s="4" t="s">
        <v>75</v>
      </c>
      <c r="W538" s="4" t="s">
        <v>1358</v>
      </c>
      <c r="X538" s="4" t="s">
        <v>1359</v>
      </c>
      <c r="Y538" s="4" t="s">
        <v>2402</v>
      </c>
      <c r="Z538" s="4" t="s">
        <v>2403</v>
      </c>
      <c r="AC538" s="4">
        <v>56</v>
      </c>
      <c r="AD538" s="4" t="s">
        <v>195</v>
      </c>
      <c r="AE538" s="4" t="s">
        <v>196</v>
      </c>
      <c r="AJ538" s="4" t="s">
        <v>33</v>
      </c>
      <c r="AK538" s="4" t="s">
        <v>34</v>
      </c>
      <c r="AL538" s="4" t="s">
        <v>156</v>
      </c>
      <c r="AM538" s="4" t="s">
        <v>157</v>
      </c>
      <c r="AT538" s="4" t="s">
        <v>82</v>
      </c>
      <c r="AU538" s="4" t="s">
        <v>83</v>
      </c>
      <c r="AV538" s="4" t="s">
        <v>2404</v>
      </c>
      <c r="AW538" s="4" t="s">
        <v>2405</v>
      </c>
      <c r="AX538" s="4" t="s">
        <v>82</v>
      </c>
      <c r="AY538" s="4" t="s">
        <v>83</v>
      </c>
      <c r="AZ538" s="4" t="s">
        <v>2051</v>
      </c>
      <c r="BA538" s="4" t="s">
        <v>2052</v>
      </c>
      <c r="BG538" s="4" t="s">
        <v>82</v>
      </c>
      <c r="BH538" s="4" t="s">
        <v>83</v>
      </c>
      <c r="BI538" s="4" t="s">
        <v>2053</v>
      </c>
      <c r="BJ538" s="4" t="s">
        <v>2054</v>
      </c>
      <c r="BK538" s="4" t="s">
        <v>88</v>
      </c>
      <c r="BL538" s="4" t="s">
        <v>89</v>
      </c>
      <c r="BM538" s="4" t="s">
        <v>1408</v>
      </c>
      <c r="BN538" s="4" t="s">
        <v>1409</v>
      </c>
      <c r="BO538" s="4" t="s">
        <v>2483</v>
      </c>
      <c r="BP538" s="4" t="s">
        <v>11031</v>
      </c>
      <c r="BQ538" s="4" t="s">
        <v>2484</v>
      </c>
      <c r="BR538" s="4" t="s">
        <v>11032</v>
      </c>
      <c r="BS538" s="4" t="s">
        <v>2485</v>
      </c>
      <c r="BT538" s="4" t="s">
        <v>2486</v>
      </c>
    </row>
    <row r="539" spans="1:72" ht="13.5" customHeight="1">
      <c r="A539" s="6" t="str">
        <f>HYPERLINK("http://kyu.snu.ac.kr/sdhj/index.jsp?type=hj/GK14618_00IM0001_014a.jpg","1789_해북촌_014a")</f>
        <v>1789_해북촌_014a</v>
      </c>
      <c r="B539" s="4">
        <v>1789</v>
      </c>
      <c r="C539" s="4" t="s">
        <v>11033</v>
      </c>
      <c r="D539" s="4" t="s">
        <v>11034</v>
      </c>
      <c r="E539" s="4">
        <v>538</v>
      </c>
      <c r="F539" s="4">
        <v>3</v>
      </c>
      <c r="G539" s="4" t="s">
        <v>1352</v>
      </c>
      <c r="H539" s="4" t="s">
        <v>1353</v>
      </c>
      <c r="I539" s="4">
        <v>8</v>
      </c>
      <c r="L539" s="4">
        <v>1</v>
      </c>
      <c r="M539" s="4" t="s">
        <v>2481</v>
      </c>
      <c r="N539" s="4" t="s">
        <v>2482</v>
      </c>
      <c r="S539" s="4" t="s">
        <v>98</v>
      </c>
      <c r="T539" s="4" t="s">
        <v>99</v>
      </c>
      <c r="W539" s="4" t="s">
        <v>1987</v>
      </c>
      <c r="X539" s="4" t="s">
        <v>1988</v>
      </c>
      <c r="Y539" s="4" t="s">
        <v>102</v>
      </c>
      <c r="Z539" s="4" t="s">
        <v>103</v>
      </c>
      <c r="AC539" s="4">
        <v>56</v>
      </c>
      <c r="AD539" s="4" t="s">
        <v>195</v>
      </c>
      <c r="AE539" s="4" t="s">
        <v>196</v>
      </c>
      <c r="AJ539" s="4" t="s">
        <v>106</v>
      </c>
      <c r="AK539" s="4" t="s">
        <v>107</v>
      </c>
      <c r="AL539" s="4" t="s">
        <v>1552</v>
      </c>
      <c r="AM539" s="4" t="s">
        <v>1553</v>
      </c>
      <c r="AT539" s="4" t="s">
        <v>82</v>
      </c>
      <c r="AU539" s="4" t="s">
        <v>83</v>
      </c>
      <c r="AV539" s="4" t="s">
        <v>2487</v>
      </c>
      <c r="AW539" s="4" t="s">
        <v>2488</v>
      </c>
      <c r="BG539" s="4" t="s">
        <v>82</v>
      </c>
      <c r="BH539" s="4" t="s">
        <v>83</v>
      </c>
      <c r="BI539" s="4" t="s">
        <v>2489</v>
      </c>
      <c r="BJ539" s="4" t="s">
        <v>2490</v>
      </c>
      <c r="BK539" s="4" t="s">
        <v>82</v>
      </c>
      <c r="BL539" s="4" t="s">
        <v>83</v>
      </c>
      <c r="BM539" s="4" t="s">
        <v>2491</v>
      </c>
      <c r="BN539" s="4" t="s">
        <v>2492</v>
      </c>
      <c r="BO539" s="4" t="s">
        <v>1036</v>
      </c>
      <c r="BP539" s="4" t="s">
        <v>1037</v>
      </c>
      <c r="BQ539" s="4" t="s">
        <v>2493</v>
      </c>
      <c r="BR539" s="4" t="s">
        <v>11035</v>
      </c>
      <c r="BS539" s="4" t="s">
        <v>81</v>
      </c>
      <c r="BT539" s="4" t="s">
        <v>11036</v>
      </c>
    </row>
    <row r="540" spans="1:72" ht="13.5" customHeight="1">
      <c r="A540" s="6" t="str">
        <f>HYPERLINK("http://kyu.snu.ac.kr/sdhj/index.jsp?type=hj/GK14618_00IM0001_014a.jpg","1789_해북촌_014a")</f>
        <v>1789_해북촌_014a</v>
      </c>
      <c r="B540" s="4">
        <v>1789</v>
      </c>
      <c r="C540" s="4" t="s">
        <v>11037</v>
      </c>
      <c r="D540" s="4" t="s">
        <v>11038</v>
      </c>
      <c r="E540" s="4">
        <v>539</v>
      </c>
      <c r="F540" s="4">
        <v>3</v>
      </c>
      <c r="G540" s="4" t="s">
        <v>1352</v>
      </c>
      <c r="H540" s="4" t="s">
        <v>1353</v>
      </c>
      <c r="I540" s="4">
        <v>8</v>
      </c>
      <c r="L540" s="4">
        <v>1</v>
      </c>
      <c r="M540" s="4" t="s">
        <v>2481</v>
      </c>
      <c r="N540" s="4" t="s">
        <v>2482</v>
      </c>
      <c r="S540" s="4" t="s">
        <v>234</v>
      </c>
      <c r="T540" s="4" t="s">
        <v>235</v>
      </c>
      <c r="Y540" s="4" t="s">
        <v>2494</v>
      </c>
      <c r="Z540" s="4" t="s">
        <v>2495</v>
      </c>
      <c r="AC540" s="4">
        <v>20</v>
      </c>
      <c r="AD540" s="4" t="s">
        <v>185</v>
      </c>
      <c r="AE540" s="4" t="s">
        <v>186</v>
      </c>
    </row>
    <row r="541" spans="1:72" ht="13.5" customHeight="1">
      <c r="A541" s="6" t="str">
        <f>HYPERLINK("http://kyu.snu.ac.kr/sdhj/index.jsp?type=hj/GK14618_00IM0001_014a.jpg","1789_해북촌_014a")</f>
        <v>1789_해북촌_014a</v>
      </c>
      <c r="B541" s="4">
        <v>1789</v>
      </c>
      <c r="C541" s="4" t="s">
        <v>10324</v>
      </c>
      <c r="D541" s="4" t="s">
        <v>10325</v>
      </c>
      <c r="E541" s="4">
        <v>540</v>
      </c>
      <c r="F541" s="4">
        <v>3</v>
      </c>
      <c r="G541" s="4" t="s">
        <v>1352</v>
      </c>
      <c r="H541" s="4" t="s">
        <v>1353</v>
      </c>
      <c r="I541" s="4">
        <v>8</v>
      </c>
      <c r="L541" s="4">
        <v>1</v>
      </c>
      <c r="M541" s="4" t="s">
        <v>2481</v>
      </c>
      <c r="N541" s="4" t="s">
        <v>2482</v>
      </c>
      <c r="T541" s="4" t="s">
        <v>10329</v>
      </c>
      <c r="U541" s="4" t="s">
        <v>119</v>
      </c>
      <c r="V541" s="4" t="s">
        <v>120</v>
      </c>
      <c r="Y541" s="4" t="s">
        <v>2078</v>
      </c>
      <c r="Z541" s="4" t="s">
        <v>2079</v>
      </c>
      <c r="AC541" s="4">
        <v>67</v>
      </c>
      <c r="AD541" s="4" t="s">
        <v>1830</v>
      </c>
      <c r="AE541" s="4" t="s">
        <v>1831</v>
      </c>
    </row>
    <row r="542" spans="1:72" ht="13.5" customHeight="1">
      <c r="A542" s="6" t="str">
        <f>HYPERLINK("http://kyu.snu.ac.kr/sdhj/index.jsp?type=hj/GK14618_00IM0001_014a.jpg","1789_해북촌_014a")</f>
        <v>1789_해북촌_014a</v>
      </c>
      <c r="B542" s="4">
        <v>1789</v>
      </c>
      <c r="C542" s="4" t="s">
        <v>10324</v>
      </c>
      <c r="D542" s="4" t="s">
        <v>10325</v>
      </c>
      <c r="E542" s="4">
        <v>541</v>
      </c>
      <c r="F542" s="4">
        <v>3</v>
      </c>
      <c r="G542" s="4" t="s">
        <v>1352</v>
      </c>
      <c r="H542" s="4" t="s">
        <v>1353</v>
      </c>
      <c r="I542" s="4">
        <v>8</v>
      </c>
      <c r="L542" s="4">
        <v>1</v>
      </c>
      <c r="M542" s="4" t="s">
        <v>2481</v>
      </c>
      <c r="N542" s="4" t="s">
        <v>2482</v>
      </c>
      <c r="T542" s="4" t="s">
        <v>10329</v>
      </c>
      <c r="U542" s="4" t="s">
        <v>2496</v>
      </c>
      <c r="V542" s="4" t="s">
        <v>2497</v>
      </c>
      <c r="Y542" s="4" t="s">
        <v>2498</v>
      </c>
      <c r="Z542" s="4" t="s">
        <v>2499</v>
      </c>
      <c r="AC542" s="4">
        <v>67</v>
      </c>
      <c r="AD542" s="4" t="s">
        <v>1830</v>
      </c>
      <c r="AE542" s="4" t="s">
        <v>1831</v>
      </c>
    </row>
    <row r="543" spans="1:72" ht="13.5" customHeight="1">
      <c r="A543" s="6" t="str">
        <f>HYPERLINK("http://kyu.snu.ac.kr/sdhj/index.jsp?type=hj/GK14618_00IM0001_014a.jpg","1789_해북촌_014a")</f>
        <v>1789_해북촌_014a</v>
      </c>
      <c r="B543" s="4">
        <v>1789</v>
      </c>
      <c r="C543" s="4" t="s">
        <v>10324</v>
      </c>
      <c r="D543" s="4" t="s">
        <v>10325</v>
      </c>
      <c r="E543" s="4">
        <v>542</v>
      </c>
      <c r="F543" s="4">
        <v>3</v>
      </c>
      <c r="G543" s="4" t="s">
        <v>1352</v>
      </c>
      <c r="H543" s="4" t="s">
        <v>1353</v>
      </c>
      <c r="I543" s="4">
        <v>8</v>
      </c>
      <c r="L543" s="4">
        <v>1</v>
      </c>
      <c r="M543" s="4" t="s">
        <v>2481</v>
      </c>
      <c r="N543" s="4" t="s">
        <v>2482</v>
      </c>
      <c r="T543" s="4" t="s">
        <v>10329</v>
      </c>
      <c r="U543" s="4" t="s">
        <v>119</v>
      </c>
      <c r="V543" s="4" t="s">
        <v>120</v>
      </c>
      <c r="Y543" s="4" t="s">
        <v>2500</v>
      </c>
      <c r="Z543" s="4" t="s">
        <v>2501</v>
      </c>
      <c r="AC543" s="4">
        <v>55</v>
      </c>
      <c r="AD543" s="4" t="s">
        <v>1043</v>
      </c>
      <c r="AE543" s="4" t="s">
        <v>1044</v>
      </c>
      <c r="AF543" s="4" t="s">
        <v>162</v>
      </c>
      <c r="AG543" s="4" t="s">
        <v>163</v>
      </c>
    </row>
    <row r="544" spans="1:72" ht="13.5" customHeight="1">
      <c r="A544" s="6" t="str">
        <f>HYPERLINK("http://kyu.snu.ac.kr/sdhj/index.jsp?type=hj/GK14618_00IM0001_014a.jpg","1789_해북촌_014a")</f>
        <v>1789_해북촌_014a</v>
      </c>
      <c r="B544" s="4">
        <v>1789</v>
      </c>
      <c r="C544" s="4" t="s">
        <v>10324</v>
      </c>
      <c r="D544" s="4" t="s">
        <v>10325</v>
      </c>
      <c r="E544" s="4">
        <v>543</v>
      </c>
      <c r="F544" s="4">
        <v>3</v>
      </c>
      <c r="G544" s="4" t="s">
        <v>1352</v>
      </c>
      <c r="H544" s="4" t="s">
        <v>1353</v>
      </c>
      <c r="I544" s="4">
        <v>8</v>
      </c>
      <c r="L544" s="4">
        <v>2</v>
      </c>
      <c r="M544" s="4" t="s">
        <v>2502</v>
      </c>
      <c r="N544" s="4" t="s">
        <v>2503</v>
      </c>
      <c r="T544" s="4" t="s">
        <v>10851</v>
      </c>
      <c r="U544" s="4" t="s">
        <v>74</v>
      </c>
      <c r="V544" s="4" t="s">
        <v>75</v>
      </c>
      <c r="W544" s="4" t="s">
        <v>408</v>
      </c>
      <c r="X544" s="4" t="s">
        <v>10852</v>
      </c>
      <c r="Y544" s="4" t="s">
        <v>2504</v>
      </c>
      <c r="Z544" s="4" t="s">
        <v>2215</v>
      </c>
      <c r="AC544" s="4">
        <v>70</v>
      </c>
      <c r="AD544" s="4" t="s">
        <v>278</v>
      </c>
      <c r="AE544" s="4" t="s">
        <v>279</v>
      </c>
      <c r="AJ544" s="4" t="s">
        <v>33</v>
      </c>
      <c r="AK544" s="4" t="s">
        <v>34</v>
      </c>
      <c r="AL544" s="4" t="s">
        <v>880</v>
      </c>
      <c r="AM544" s="4" t="s">
        <v>881</v>
      </c>
      <c r="AT544" s="4" t="s">
        <v>82</v>
      </c>
      <c r="AU544" s="4" t="s">
        <v>83</v>
      </c>
      <c r="AV544" s="4" t="s">
        <v>1922</v>
      </c>
      <c r="AW544" s="4" t="s">
        <v>1923</v>
      </c>
      <c r="BG544" s="4" t="s">
        <v>82</v>
      </c>
      <c r="BH544" s="4" t="s">
        <v>83</v>
      </c>
      <c r="BI544" s="4" t="s">
        <v>1924</v>
      </c>
      <c r="BJ544" s="4" t="s">
        <v>1884</v>
      </c>
      <c r="BK544" s="4" t="s">
        <v>1820</v>
      </c>
      <c r="BL544" s="4" t="s">
        <v>1821</v>
      </c>
      <c r="BM544" s="4" t="s">
        <v>1925</v>
      </c>
      <c r="BN544" s="4" t="s">
        <v>262</v>
      </c>
      <c r="BO544" s="4" t="s">
        <v>82</v>
      </c>
      <c r="BP544" s="4" t="s">
        <v>83</v>
      </c>
      <c r="BQ544" s="4" t="s">
        <v>2505</v>
      </c>
      <c r="BR544" s="4" t="s">
        <v>2506</v>
      </c>
      <c r="BS544" s="4" t="s">
        <v>861</v>
      </c>
      <c r="BT544" s="4" t="s">
        <v>11039</v>
      </c>
    </row>
    <row r="545" spans="1:72" ht="13.5" customHeight="1">
      <c r="A545" s="6" t="str">
        <f>HYPERLINK("http://kyu.snu.ac.kr/sdhj/index.jsp?type=hj/GK14618_00IM0001_014a.jpg","1789_해북촌_014a")</f>
        <v>1789_해북촌_014a</v>
      </c>
      <c r="B545" s="4">
        <v>1789</v>
      </c>
      <c r="C545" s="4" t="s">
        <v>11040</v>
      </c>
      <c r="D545" s="4" t="s">
        <v>11041</v>
      </c>
      <c r="E545" s="4">
        <v>544</v>
      </c>
      <c r="F545" s="4">
        <v>3</v>
      </c>
      <c r="G545" s="4" t="s">
        <v>1352</v>
      </c>
      <c r="H545" s="4" t="s">
        <v>1353</v>
      </c>
      <c r="I545" s="4">
        <v>8</v>
      </c>
      <c r="L545" s="4">
        <v>2</v>
      </c>
      <c r="M545" s="4" t="s">
        <v>2502</v>
      </c>
      <c r="N545" s="4" t="s">
        <v>2503</v>
      </c>
      <c r="S545" s="4" t="s">
        <v>98</v>
      </c>
      <c r="T545" s="4" t="s">
        <v>99</v>
      </c>
      <c r="W545" s="4" t="s">
        <v>2507</v>
      </c>
      <c r="X545" s="4" t="s">
        <v>2507</v>
      </c>
      <c r="Y545" s="4" t="s">
        <v>102</v>
      </c>
      <c r="Z545" s="4" t="s">
        <v>103</v>
      </c>
      <c r="AF545" s="4" t="s">
        <v>123</v>
      </c>
      <c r="AG545" s="4" t="s">
        <v>124</v>
      </c>
    </row>
    <row r="546" spans="1:72" ht="13.5" customHeight="1">
      <c r="A546" s="6" t="str">
        <f>HYPERLINK("http://kyu.snu.ac.kr/sdhj/index.jsp?type=hj/GK14618_00IM0001_014a.jpg","1789_해북촌_014a")</f>
        <v>1789_해북촌_014a</v>
      </c>
      <c r="B546" s="4">
        <v>1789</v>
      </c>
      <c r="C546" s="4" t="s">
        <v>10555</v>
      </c>
      <c r="D546" s="4" t="s">
        <v>10556</v>
      </c>
      <c r="E546" s="4">
        <v>545</v>
      </c>
      <c r="F546" s="4">
        <v>3</v>
      </c>
      <c r="G546" s="4" t="s">
        <v>1352</v>
      </c>
      <c r="H546" s="4" t="s">
        <v>1353</v>
      </c>
      <c r="I546" s="4">
        <v>8</v>
      </c>
      <c r="L546" s="4">
        <v>2</v>
      </c>
      <c r="M546" s="4" t="s">
        <v>2502</v>
      </c>
      <c r="N546" s="4" t="s">
        <v>2503</v>
      </c>
      <c r="S546" s="4" t="s">
        <v>234</v>
      </c>
      <c r="T546" s="4" t="s">
        <v>235</v>
      </c>
      <c r="Y546" s="4" t="s">
        <v>2508</v>
      </c>
      <c r="Z546" s="4" t="s">
        <v>2509</v>
      </c>
      <c r="AC546" s="4">
        <v>32</v>
      </c>
      <c r="AD546" s="4" t="s">
        <v>364</v>
      </c>
      <c r="AE546" s="4" t="s">
        <v>365</v>
      </c>
    </row>
    <row r="547" spans="1:72" ht="13.5" customHeight="1">
      <c r="A547" s="6" t="str">
        <f>HYPERLINK("http://kyu.snu.ac.kr/sdhj/index.jsp?type=hj/GK14618_00IM0001_014a.jpg","1789_해북촌_014a")</f>
        <v>1789_해북촌_014a</v>
      </c>
      <c r="B547" s="4">
        <v>1789</v>
      </c>
      <c r="C547" s="4" t="s">
        <v>10555</v>
      </c>
      <c r="D547" s="4" t="s">
        <v>10556</v>
      </c>
      <c r="E547" s="4">
        <v>546</v>
      </c>
      <c r="F547" s="4">
        <v>3</v>
      </c>
      <c r="G547" s="4" t="s">
        <v>1352</v>
      </c>
      <c r="H547" s="4" t="s">
        <v>1353</v>
      </c>
      <c r="I547" s="4">
        <v>8</v>
      </c>
      <c r="L547" s="4">
        <v>2</v>
      </c>
      <c r="M547" s="4" t="s">
        <v>2502</v>
      </c>
      <c r="N547" s="4" t="s">
        <v>2503</v>
      </c>
      <c r="S547" s="4" t="s">
        <v>398</v>
      </c>
      <c r="T547" s="4" t="s">
        <v>399</v>
      </c>
      <c r="W547" s="4" t="s">
        <v>408</v>
      </c>
      <c r="X547" s="4" t="s">
        <v>10852</v>
      </c>
      <c r="Y547" s="4" t="s">
        <v>102</v>
      </c>
      <c r="Z547" s="4" t="s">
        <v>103</v>
      </c>
      <c r="AC547" s="4">
        <v>31</v>
      </c>
      <c r="AD547" s="4" t="s">
        <v>288</v>
      </c>
      <c r="AE547" s="4" t="s">
        <v>289</v>
      </c>
    </row>
    <row r="548" spans="1:72" ht="13.5" customHeight="1">
      <c r="A548" s="6" t="str">
        <f>HYPERLINK("http://kyu.snu.ac.kr/sdhj/index.jsp?type=hj/GK14618_00IM0001_014a.jpg","1789_해북촌_014a")</f>
        <v>1789_해북촌_014a</v>
      </c>
      <c r="B548" s="4">
        <v>1789</v>
      </c>
      <c r="C548" s="4" t="s">
        <v>10555</v>
      </c>
      <c r="D548" s="4" t="s">
        <v>10556</v>
      </c>
      <c r="E548" s="4">
        <v>547</v>
      </c>
      <c r="F548" s="4">
        <v>3</v>
      </c>
      <c r="G548" s="4" t="s">
        <v>1352</v>
      </c>
      <c r="H548" s="4" t="s">
        <v>1353</v>
      </c>
      <c r="I548" s="4">
        <v>8</v>
      </c>
      <c r="L548" s="4">
        <v>2</v>
      </c>
      <c r="M548" s="4" t="s">
        <v>2502</v>
      </c>
      <c r="N548" s="4" t="s">
        <v>2503</v>
      </c>
      <c r="S548" s="4" t="s">
        <v>734</v>
      </c>
      <c r="T548" s="4" t="s">
        <v>735</v>
      </c>
      <c r="Y548" s="4" t="s">
        <v>2510</v>
      </c>
      <c r="Z548" s="4" t="s">
        <v>2511</v>
      </c>
      <c r="AC548" s="4">
        <v>6</v>
      </c>
      <c r="AD548" s="4" t="s">
        <v>372</v>
      </c>
      <c r="AE548" s="4" t="s">
        <v>373</v>
      </c>
      <c r="AF548" s="4" t="s">
        <v>162</v>
      </c>
      <c r="AG548" s="4" t="s">
        <v>163</v>
      </c>
    </row>
    <row r="549" spans="1:72" ht="13.5" customHeight="1">
      <c r="A549" s="6" t="str">
        <f>HYPERLINK("http://kyu.snu.ac.kr/sdhj/index.jsp?type=hj/GK14618_00IM0001_014a.jpg","1789_해북촌_014a")</f>
        <v>1789_해북촌_014a</v>
      </c>
      <c r="B549" s="4">
        <v>1789</v>
      </c>
      <c r="C549" s="4" t="s">
        <v>10555</v>
      </c>
      <c r="D549" s="4" t="s">
        <v>10556</v>
      </c>
      <c r="E549" s="4">
        <v>548</v>
      </c>
      <c r="F549" s="4">
        <v>3</v>
      </c>
      <c r="G549" s="4" t="s">
        <v>1352</v>
      </c>
      <c r="H549" s="4" t="s">
        <v>1353</v>
      </c>
      <c r="I549" s="4">
        <v>8</v>
      </c>
      <c r="L549" s="4">
        <v>2</v>
      </c>
      <c r="M549" s="4" t="s">
        <v>2502</v>
      </c>
      <c r="N549" s="4" t="s">
        <v>2503</v>
      </c>
      <c r="S549" s="4" t="s">
        <v>234</v>
      </c>
      <c r="T549" s="4" t="s">
        <v>235</v>
      </c>
      <c r="Y549" s="4" t="s">
        <v>2212</v>
      </c>
      <c r="Z549" s="4" t="s">
        <v>2213</v>
      </c>
      <c r="AF549" s="4" t="s">
        <v>1560</v>
      </c>
      <c r="AG549" s="4" t="s">
        <v>1561</v>
      </c>
    </row>
    <row r="550" spans="1:72" ht="13.5" customHeight="1">
      <c r="A550" s="6" t="str">
        <f>HYPERLINK("http://kyu.snu.ac.kr/sdhj/index.jsp?type=hj/GK14618_00IM0001_014a.jpg","1789_해북촌_014a")</f>
        <v>1789_해북촌_014a</v>
      </c>
      <c r="B550" s="4">
        <v>1789</v>
      </c>
      <c r="C550" s="4" t="s">
        <v>10555</v>
      </c>
      <c r="D550" s="4" t="s">
        <v>10556</v>
      </c>
      <c r="E550" s="4">
        <v>549</v>
      </c>
      <c r="F550" s="4">
        <v>3</v>
      </c>
      <c r="G550" s="4" t="s">
        <v>1352</v>
      </c>
      <c r="H550" s="4" t="s">
        <v>1353</v>
      </c>
      <c r="I550" s="4">
        <v>8</v>
      </c>
      <c r="L550" s="4">
        <v>2</v>
      </c>
      <c r="M550" s="4" t="s">
        <v>2502</v>
      </c>
      <c r="N550" s="4" t="s">
        <v>2503</v>
      </c>
      <c r="S550" s="4" t="s">
        <v>398</v>
      </c>
      <c r="T550" s="4" t="s">
        <v>399</v>
      </c>
      <c r="W550" s="4" t="s">
        <v>1358</v>
      </c>
      <c r="X550" s="4" t="s">
        <v>1359</v>
      </c>
      <c r="Y550" s="4" t="s">
        <v>102</v>
      </c>
      <c r="Z550" s="4" t="s">
        <v>103</v>
      </c>
      <c r="AF550" s="4" t="s">
        <v>1560</v>
      </c>
      <c r="AG550" s="4" t="s">
        <v>1561</v>
      </c>
    </row>
    <row r="551" spans="1:72" ht="13.5" customHeight="1">
      <c r="A551" s="6" t="str">
        <f>HYPERLINK("http://kyu.snu.ac.kr/sdhj/index.jsp?type=hj/GK14618_00IM0001_014a.jpg","1789_해북촌_014a")</f>
        <v>1789_해북촌_014a</v>
      </c>
      <c r="B551" s="4">
        <v>1789</v>
      </c>
      <c r="C551" s="4" t="s">
        <v>10555</v>
      </c>
      <c r="D551" s="4" t="s">
        <v>10556</v>
      </c>
      <c r="E551" s="4">
        <v>550</v>
      </c>
      <c r="F551" s="4">
        <v>3</v>
      </c>
      <c r="G551" s="4" t="s">
        <v>1352</v>
      </c>
      <c r="H551" s="4" t="s">
        <v>1353</v>
      </c>
      <c r="I551" s="4">
        <v>8</v>
      </c>
      <c r="L551" s="4">
        <v>2</v>
      </c>
      <c r="M551" s="4" t="s">
        <v>2502</v>
      </c>
      <c r="N551" s="4" t="s">
        <v>2503</v>
      </c>
      <c r="T551" s="4" t="s">
        <v>10860</v>
      </c>
      <c r="U551" s="4" t="s">
        <v>119</v>
      </c>
      <c r="V551" s="4" t="s">
        <v>120</v>
      </c>
      <c r="Y551" s="4" t="s">
        <v>2512</v>
      </c>
      <c r="Z551" s="4" t="s">
        <v>2513</v>
      </c>
      <c r="AC551" s="4">
        <v>35</v>
      </c>
      <c r="AD551" s="4" t="s">
        <v>251</v>
      </c>
      <c r="AE551" s="4" t="s">
        <v>252</v>
      </c>
    </row>
    <row r="552" spans="1:72" ht="13.5" customHeight="1">
      <c r="A552" s="6" t="str">
        <f>HYPERLINK("http://kyu.snu.ac.kr/sdhj/index.jsp?type=hj/GK14618_00IM0001_014a.jpg","1789_해북촌_014a")</f>
        <v>1789_해북촌_014a</v>
      </c>
      <c r="B552" s="4">
        <v>1789</v>
      </c>
      <c r="C552" s="4" t="s">
        <v>10555</v>
      </c>
      <c r="D552" s="4" t="s">
        <v>10556</v>
      </c>
      <c r="E552" s="4">
        <v>551</v>
      </c>
      <c r="F552" s="4">
        <v>3</v>
      </c>
      <c r="G552" s="4" t="s">
        <v>1352</v>
      </c>
      <c r="H552" s="4" t="s">
        <v>1353</v>
      </c>
      <c r="I552" s="4">
        <v>8</v>
      </c>
      <c r="L552" s="4">
        <v>3</v>
      </c>
      <c r="M552" s="4" t="s">
        <v>2514</v>
      </c>
      <c r="N552" s="4" t="s">
        <v>2515</v>
      </c>
      <c r="O552" s="4" t="s">
        <v>12</v>
      </c>
      <c r="P552" s="4" t="s">
        <v>13</v>
      </c>
      <c r="T552" s="4" t="s">
        <v>11042</v>
      </c>
      <c r="U552" s="4" t="s">
        <v>74</v>
      </c>
      <c r="V552" s="4" t="s">
        <v>75</v>
      </c>
      <c r="W552" s="4" t="s">
        <v>1358</v>
      </c>
      <c r="X552" s="4" t="s">
        <v>1359</v>
      </c>
      <c r="Y552" s="4" t="s">
        <v>1991</v>
      </c>
      <c r="Z552" s="4" t="s">
        <v>1992</v>
      </c>
      <c r="AC552" s="4">
        <v>33</v>
      </c>
      <c r="AD552" s="4" t="s">
        <v>140</v>
      </c>
      <c r="AE552" s="4" t="s">
        <v>141</v>
      </c>
      <c r="AJ552" s="4" t="s">
        <v>33</v>
      </c>
      <c r="AK552" s="4" t="s">
        <v>34</v>
      </c>
      <c r="AL552" s="4" t="s">
        <v>156</v>
      </c>
      <c r="AM552" s="4" t="s">
        <v>157</v>
      </c>
      <c r="AT552" s="4" t="s">
        <v>82</v>
      </c>
      <c r="AU552" s="4" t="s">
        <v>83</v>
      </c>
      <c r="AV552" s="4" t="s">
        <v>1975</v>
      </c>
      <c r="AW552" s="4" t="s">
        <v>1897</v>
      </c>
      <c r="BG552" s="4" t="s">
        <v>82</v>
      </c>
      <c r="BH552" s="4" t="s">
        <v>83</v>
      </c>
      <c r="BI552" s="4" t="s">
        <v>1976</v>
      </c>
      <c r="BJ552" s="4" t="s">
        <v>1977</v>
      </c>
      <c r="BK552" s="4" t="s">
        <v>82</v>
      </c>
      <c r="BL552" s="4" t="s">
        <v>83</v>
      </c>
      <c r="BM552" s="4" t="s">
        <v>1978</v>
      </c>
      <c r="BN552" s="4" t="s">
        <v>1979</v>
      </c>
      <c r="BO552" s="4" t="s">
        <v>82</v>
      </c>
      <c r="BP552" s="4" t="s">
        <v>83</v>
      </c>
      <c r="BQ552" s="4" t="s">
        <v>10146</v>
      </c>
      <c r="BR552" s="4" t="s">
        <v>1980</v>
      </c>
      <c r="BS552" s="4" t="s">
        <v>81</v>
      </c>
      <c r="BT552" s="4" t="s">
        <v>11043</v>
      </c>
    </row>
    <row r="553" spans="1:72" ht="13.5" customHeight="1">
      <c r="A553" s="6" t="str">
        <f>HYPERLINK("http://kyu.snu.ac.kr/sdhj/index.jsp?type=hj/GK14618_00IM0001_014a.jpg","1789_해북촌_014a")</f>
        <v>1789_해북촌_014a</v>
      </c>
      <c r="B553" s="4">
        <v>1789</v>
      </c>
      <c r="C553" s="4" t="s">
        <v>11044</v>
      </c>
      <c r="D553" s="4" t="s">
        <v>11045</v>
      </c>
      <c r="E553" s="4">
        <v>552</v>
      </c>
      <c r="F553" s="4">
        <v>3</v>
      </c>
      <c r="G553" s="4" t="s">
        <v>1352</v>
      </c>
      <c r="H553" s="4" t="s">
        <v>1353</v>
      </c>
      <c r="I553" s="4">
        <v>8</v>
      </c>
      <c r="L553" s="4">
        <v>3</v>
      </c>
      <c r="M553" s="4" t="s">
        <v>2514</v>
      </c>
      <c r="N553" s="4" t="s">
        <v>2515</v>
      </c>
      <c r="S553" s="4" t="s">
        <v>98</v>
      </c>
      <c r="T553" s="4" t="s">
        <v>99</v>
      </c>
      <c r="W553" s="4" t="s">
        <v>408</v>
      </c>
      <c r="X553" s="4" t="s">
        <v>11046</v>
      </c>
      <c r="Y553" s="4" t="s">
        <v>102</v>
      </c>
      <c r="Z553" s="4" t="s">
        <v>103</v>
      </c>
      <c r="AC553" s="4">
        <v>30</v>
      </c>
      <c r="AD553" s="4" t="s">
        <v>2516</v>
      </c>
      <c r="AE553" s="4" t="s">
        <v>267</v>
      </c>
      <c r="AJ553" s="4" t="s">
        <v>106</v>
      </c>
      <c r="AK553" s="4" t="s">
        <v>107</v>
      </c>
      <c r="AL553" s="4" t="s">
        <v>832</v>
      </c>
      <c r="AM553" s="4" t="s">
        <v>833</v>
      </c>
      <c r="AT553" s="4" t="s">
        <v>74</v>
      </c>
      <c r="AU553" s="4" t="s">
        <v>75</v>
      </c>
      <c r="AV553" s="4" t="s">
        <v>2517</v>
      </c>
      <c r="AW553" s="4" t="s">
        <v>2518</v>
      </c>
      <c r="BG553" s="4" t="s">
        <v>82</v>
      </c>
      <c r="BH553" s="4" t="s">
        <v>83</v>
      </c>
      <c r="BI553" s="4" t="s">
        <v>2519</v>
      </c>
      <c r="BJ553" s="4" t="s">
        <v>2520</v>
      </c>
      <c r="BK553" s="4" t="s">
        <v>82</v>
      </c>
      <c r="BL553" s="4" t="s">
        <v>83</v>
      </c>
      <c r="BM553" s="4" t="s">
        <v>2521</v>
      </c>
      <c r="BN553" s="4" t="s">
        <v>2522</v>
      </c>
      <c r="BO553" s="4" t="s">
        <v>82</v>
      </c>
      <c r="BP553" s="4" t="s">
        <v>83</v>
      </c>
      <c r="BQ553" s="4" t="s">
        <v>2523</v>
      </c>
      <c r="BR553" s="4" t="s">
        <v>11047</v>
      </c>
      <c r="BS553" s="4" t="s">
        <v>1125</v>
      </c>
      <c r="BT553" s="4" t="s">
        <v>1126</v>
      </c>
    </row>
    <row r="554" spans="1:72" ht="13.5" customHeight="1">
      <c r="A554" s="6" t="str">
        <f>HYPERLINK("http://kyu.snu.ac.kr/sdhj/index.jsp?type=hj/GK14618_00IM0001_014a.jpg","1789_해북촌_014a")</f>
        <v>1789_해북촌_014a</v>
      </c>
      <c r="B554" s="4">
        <v>1789</v>
      </c>
      <c r="C554" s="4" t="s">
        <v>11048</v>
      </c>
      <c r="D554" s="4" t="s">
        <v>11049</v>
      </c>
      <c r="E554" s="4">
        <v>553</v>
      </c>
      <c r="F554" s="4">
        <v>3</v>
      </c>
      <c r="G554" s="4" t="s">
        <v>1352</v>
      </c>
      <c r="H554" s="4" t="s">
        <v>1353</v>
      </c>
      <c r="I554" s="4">
        <v>8</v>
      </c>
      <c r="L554" s="4">
        <v>3</v>
      </c>
      <c r="M554" s="4" t="s">
        <v>2514</v>
      </c>
      <c r="N554" s="4" t="s">
        <v>2515</v>
      </c>
      <c r="T554" s="4" t="s">
        <v>11050</v>
      </c>
      <c r="U554" s="4" t="s">
        <v>119</v>
      </c>
      <c r="V554" s="4" t="s">
        <v>120</v>
      </c>
      <c r="Y554" s="4" t="s">
        <v>2524</v>
      </c>
      <c r="Z554" s="4" t="s">
        <v>1998</v>
      </c>
      <c r="AC554" s="4">
        <v>2</v>
      </c>
      <c r="AD554" s="4" t="s">
        <v>185</v>
      </c>
      <c r="AE554" s="4" t="s">
        <v>186</v>
      </c>
      <c r="AF554" s="4" t="s">
        <v>511</v>
      </c>
      <c r="AG554" s="4" t="s">
        <v>512</v>
      </c>
    </row>
    <row r="555" spans="1:72" ht="13.5" customHeight="1">
      <c r="A555" s="6" t="str">
        <f>HYPERLINK("http://kyu.snu.ac.kr/sdhj/index.jsp?type=hj/GK14618_00IM0001_014a.jpg","1789_해북촌_014a")</f>
        <v>1789_해북촌_014a</v>
      </c>
      <c r="B555" s="4">
        <v>1789</v>
      </c>
      <c r="C555" s="4" t="s">
        <v>11044</v>
      </c>
      <c r="D555" s="4" t="s">
        <v>11045</v>
      </c>
      <c r="E555" s="4">
        <v>554</v>
      </c>
      <c r="F555" s="4">
        <v>3</v>
      </c>
      <c r="G555" s="4" t="s">
        <v>1352</v>
      </c>
      <c r="H555" s="4" t="s">
        <v>1353</v>
      </c>
      <c r="I555" s="4">
        <v>8</v>
      </c>
      <c r="L555" s="4">
        <v>4</v>
      </c>
      <c r="M555" s="4" t="s">
        <v>2525</v>
      </c>
      <c r="N555" s="4" t="s">
        <v>2526</v>
      </c>
      <c r="T555" s="4" t="s">
        <v>10637</v>
      </c>
      <c r="U555" s="4" t="s">
        <v>74</v>
      </c>
      <c r="V555" s="4" t="s">
        <v>75</v>
      </c>
      <c r="W555" s="4" t="s">
        <v>1358</v>
      </c>
      <c r="X555" s="4" t="s">
        <v>1359</v>
      </c>
      <c r="Y555" s="4" t="s">
        <v>2527</v>
      </c>
      <c r="Z555" s="4" t="s">
        <v>2528</v>
      </c>
      <c r="AC555" s="4">
        <v>45</v>
      </c>
      <c r="AD555" s="4" t="s">
        <v>402</v>
      </c>
      <c r="AE555" s="4" t="s">
        <v>403</v>
      </c>
      <c r="AJ555" s="4" t="s">
        <v>33</v>
      </c>
      <c r="AK555" s="4" t="s">
        <v>34</v>
      </c>
      <c r="AL555" s="4" t="s">
        <v>156</v>
      </c>
      <c r="AM555" s="4" t="s">
        <v>157</v>
      </c>
      <c r="AT555" s="4" t="s">
        <v>82</v>
      </c>
      <c r="AU555" s="4" t="s">
        <v>83</v>
      </c>
      <c r="AV555" s="4" t="s">
        <v>2260</v>
      </c>
      <c r="AW555" s="4" t="s">
        <v>2261</v>
      </c>
      <c r="BG555" s="4" t="s">
        <v>82</v>
      </c>
      <c r="BH555" s="4" t="s">
        <v>83</v>
      </c>
      <c r="BI555" s="4" t="s">
        <v>2262</v>
      </c>
      <c r="BJ555" s="4" t="s">
        <v>2263</v>
      </c>
      <c r="BK555" s="4" t="s">
        <v>2529</v>
      </c>
      <c r="BL555" s="4" t="s">
        <v>11051</v>
      </c>
      <c r="BM555" s="4" t="s">
        <v>10149</v>
      </c>
      <c r="BN555" s="4" t="s">
        <v>2264</v>
      </c>
      <c r="BO555" s="4" t="s">
        <v>82</v>
      </c>
      <c r="BP555" s="4" t="s">
        <v>83</v>
      </c>
      <c r="BQ555" s="4" t="s">
        <v>2265</v>
      </c>
      <c r="BR555" s="4" t="s">
        <v>10961</v>
      </c>
      <c r="BS555" s="4" t="s">
        <v>790</v>
      </c>
      <c r="BT555" s="4" t="s">
        <v>791</v>
      </c>
    </row>
    <row r="556" spans="1:72" ht="13.5" customHeight="1">
      <c r="A556" s="6" t="str">
        <f>HYPERLINK("http://kyu.snu.ac.kr/sdhj/index.jsp?type=hj/GK14618_00IM0001_014a.jpg","1789_해북촌_014a")</f>
        <v>1789_해북촌_014a</v>
      </c>
      <c r="B556" s="4">
        <v>1789</v>
      </c>
      <c r="C556" s="4" t="s">
        <v>10962</v>
      </c>
      <c r="D556" s="4" t="s">
        <v>10963</v>
      </c>
      <c r="E556" s="4">
        <v>555</v>
      </c>
      <c r="F556" s="4">
        <v>3</v>
      </c>
      <c r="G556" s="4" t="s">
        <v>1352</v>
      </c>
      <c r="H556" s="4" t="s">
        <v>1353</v>
      </c>
      <c r="I556" s="4">
        <v>8</v>
      </c>
      <c r="L556" s="4">
        <v>4</v>
      </c>
      <c r="M556" s="4" t="s">
        <v>2525</v>
      </c>
      <c r="N556" s="4" t="s">
        <v>2526</v>
      </c>
      <c r="S556" s="4" t="s">
        <v>98</v>
      </c>
      <c r="T556" s="4" t="s">
        <v>99</v>
      </c>
      <c r="W556" s="4" t="s">
        <v>201</v>
      </c>
      <c r="X556" s="4" t="s">
        <v>202</v>
      </c>
      <c r="Y556" s="4" t="s">
        <v>102</v>
      </c>
      <c r="Z556" s="4" t="s">
        <v>103</v>
      </c>
      <c r="AC556" s="4">
        <v>38</v>
      </c>
      <c r="AD556" s="4" t="s">
        <v>626</v>
      </c>
      <c r="AE556" s="4" t="s">
        <v>627</v>
      </c>
      <c r="AJ556" s="4" t="s">
        <v>106</v>
      </c>
      <c r="AK556" s="4" t="s">
        <v>107</v>
      </c>
      <c r="AL556" s="4" t="s">
        <v>142</v>
      </c>
      <c r="AM556" s="4" t="s">
        <v>143</v>
      </c>
      <c r="AT556" s="4" t="s">
        <v>82</v>
      </c>
      <c r="AU556" s="4" t="s">
        <v>83</v>
      </c>
      <c r="AV556" s="4" t="s">
        <v>2530</v>
      </c>
      <c r="AW556" s="4" t="s">
        <v>2531</v>
      </c>
      <c r="BG556" s="4" t="s">
        <v>82</v>
      </c>
      <c r="BH556" s="4" t="s">
        <v>83</v>
      </c>
      <c r="BI556" s="4" t="s">
        <v>2532</v>
      </c>
      <c r="BJ556" s="4" t="s">
        <v>293</v>
      </c>
      <c r="BK556" s="4" t="s">
        <v>82</v>
      </c>
      <c r="BL556" s="4" t="s">
        <v>83</v>
      </c>
      <c r="BM556" s="4" t="s">
        <v>730</v>
      </c>
      <c r="BN556" s="4" t="s">
        <v>295</v>
      </c>
      <c r="BO556" s="4" t="s">
        <v>82</v>
      </c>
      <c r="BP556" s="4" t="s">
        <v>83</v>
      </c>
      <c r="BQ556" s="4" t="s">
        <v>2533</v>
      </c>
      <c r="BR556" s="4" t="s">
        <v>2534</v>
      </c>
      <c r="BS556" s="4" t="s">
        <v>459</v>
      </c>
      <c r="BT556" s="4" t="s">
        <v>460</v>
      </c>
    </row>
    <row r="557" spans="1:72" ht="13.5" customHeight="1">
      <c r="A557" s="6" t="str">
        <f>HYPERLINK("http://kyu.snu.ac.kr/sdhj/index.jsp?type=hj/GK14618_00IM0001_014a.jpg","1789_해북촌_014a")</f>
        <v>1789_해북촌_014a</v>
      </c>
      <c r="B557" s="4">
        <v>1789</v>
      </c>
      <c r="C557" s="4" t="s">
        <v>11052</v>
      </c>
      <c r="D557" s="4" t="s">
        <v>11053</v>
      </c>
      <c r="E557" s="4">
        <v>556</v>
      </c>
      <c r="F557" s="4">
        <v>3</v>
      </c>
      <c r="G557" s="4" t="s">
        <v>1352</v>
      </c>
      <c r="H557" s="4" t="s">
        <v>1353</v>
      </c>
      <c r="I557" s="4">
        <v>8</v>
      </c>
      <c r="L557" s="4">
        <v>4</v>
      </c>
      <c r="M557" s="4" t="s">
        <v>2525</v>
      </c>
      <c r="N557" s="4" t="s">
        <v>2526</v>
      </c>
      <c r="S557" s="4" t="s">
        <v>234</v>
      </c>
      <c r="T557" s="4" t="s">
        <v>235</v>
      </c>
      <c r="Y557" s="4" t="s">
        <v>2535</v>
      </c>
      <c r="Z557" s="4" t="s">
        <v>2536</v>
      </c>
      <c r="AC557" s="4">
        <v>11</v>
      </c>
      <c r="AD557" s="4" t="s">
        <v>317</v>
      </c>
      <c r="AE557" s="4" t="s">
        <v>318</v>
      </c>
      <c r="AF557" s="4" t="s">
        <v>162</v>
      </c>
      <c r="AG557" s="4" t="s">
        <v>163</v>
      </c>
    </row>
    <row r="558" spans="1:72" ht="13.5" customHeight="1">
      <c r="A558" s="6" t="str">
        <f>HYPERLINK("http://kyu.snu.ac.kr/sdhj/index.jsp?type=hj/GK14618_00IM0001_014a.jpg","1789_해북촌_014a")</f>
        <v>1789_해북촌_014a</v>
      </c>
      <c r="B558" s="4">
        <v>1789</v>
      </c>
      <c r="C558" s="4" t="s">
        <v>10642</v>
      </c>
      <c r="D558" s="4" t="s">
        <v>10643</v>
      </c>
      <c r="E558" s="4">
        <v>557</v>
      </c>
      <c r="F558" s="4">
        <v>3</v>
      </c>
      <c r="G558" s="4" t="s">
        <v>1352</v>
      </c>
      <c r="H558" s="4" t="s">
        <v>1353</v>
      </c>
      <c r="I558" s="4">
        <v>8</v>
      </c>
      <c r="L558" s="4">
        <v>4</v>
      </c>
      <c r="M558" s="4" t="s">
        <v>2525</v>
      </c>
      <c r="N558" s="4" t="s">
        <v>2526</v>
      </c>
      <c r="T558" s="4" t="s">
        <v>10644</v>
      </c>
      <c r="U558" s="4" t="s">
        <v>119</v>
      </c>
      <c r="V558" s="4" t="s">
        <v>120</v>
      </c>
      <c r="Y558" s="4" t="s">
        <v>2537</v>
      </c>
      <c r="Z558" s="4" t="s">
        <v>2538</v>
      </c>
      <c r="AC558" s="4">
        <v>22</v>
      </c>
      <c r="AD558" s="4" t="s">
        <v>238</v>
      </c>
      <c r="AE558" s="4" t="s">
        <v>239</v>
      </c>
    </row>
    <row r="559" spans="1:72" ht="13.5" customHeight="1">
      <c r="A559" s="6" t="str">
        <f>HYPERLINK("http://kyu.snu.ac.kr/sdhj/index.jsp?type=hj/GK14618_00IM0001_014a.jpg","1789_해북촌_014a")</f>
        <v>1789_해북촌_014a</v>
      </c>
      <c r="B559" s="4">
        <v>1789</v>
      </c>
      <c r="C559" s="4" t="s">
        <v>10642</v>
      </c>
      <c r="D559" s="4" t="s">
        <v>10643</v>
      </c>
      <c r="E559" s="4">
        <v>558</v>
      </c>
      <c r="F559" s="4">
        <v>3</v>
      </c>
      <c r="G559" s="4" t="s">
        <v>1352</v>
      </c>
      <c r="H559" s="4" t="s">
        <v>1353</v>
      </c>
      <c r="I559" s="4">
        <v>8</v>
      </c>
      <c r="L559" s="4">
        <v>4</v>
      </c>
      <c r="M559" s="4" t="s">
        <v>2525</v>
      </c>
      <c r="N559" s="4" t="s">
        <v>2526</v>
      </c>
      <c r="T559" s="4" t="s">
        <v>10644</v>
      </c>
      <c r="U559" s="4" t="s">
        <v>119</v>
      </c>
      <c r="V559" s="4" t="s">
        <v>120</v>
      </c>
      <c r="Y559" s="4" t="s">
        <v>1348</v>
      </c>
      <c r="Z559" s="4" t="s">
        <v>1349</v>
      </c>
      <c r="AC559" s="4">
        <v>72</v>
      </c>
      <c r="AD559" s="4" t="s">
        <v>317</v>
      </c>
      <c r="AE559" s="4" t="s">
        <v>318</v>
      </c>
    </row>
    <row r="560" spans="1:72" ht="13.5" customHeight="1">
      <c r="A560" s="6" t="str">
        <f>HYPERLINK("http://kyu.snu.ac.kr/sdhj/index.jsp?type=hj/GK14618_00IM0001_014a.jpg","1789_해북촌_014a")</f>
        <v>1789_해북촌_014a</v>
      </c>
      <c r="B560" s="4">
        <v>1789</v>
      </c>
      <c r="C560" s="4" t="s">
        <v>10642</v>
      </c>
      <c r="D560" s="4" t="s">
        <v>10643</v>
      </c>
      <c r="E560" s="4">
        <v>559</v>
      </c>
      <c r="F560" s="4">
        <v>3</v>
      </c>
      <c r="G560" s="4" t="s">
        <v>1352</v>
      </c>
      <c r="H560" s="4" t="s">
        <v>1353</v>
      </c>
      <c r="I560" s="4">
        <v>8</v>
      </c>
      <c r="L560" s="4">
        <v>4</v>
      </c>
      <c r="M560" s="4" t="s">
        <v>2525</v>
      </c>
      <c r="N560" s="4" t="s">
        <v>2526</v>
      </c>
      <c r="T560" s="4" t="s">
        <v>10644</v>
      </c>
      <c r="U560" s="4" t="s">
        <v>119</v>
      </c>
      <c r="V560" s="4" t="s">
        <v>120</v>
      </c>
      <c r="Y560" s="4" t="s">
        <v>2539</v>
      </c>
      <c r="Z560" s="4" t="s">
        <v>2540</v>
      </c>
      <c r="AF560" s="4" t="s">
        <v>2541</v>
      </c>
      <c r="AG560" s="4" t="s">
        <v>2542</v>
      </c>
    </row>
    <row r="561" spans="1:72" ht="13.5" customHeight="1">
      <c r="A561" s="6" t="str">
        <f>HYPERLINK("http://kyu.snu.ac.kr/sdhj/index.jsp?type=hj/GK14618_00IM0001_014a.jpg","1789_해북촌_014a")</f>
        <v>1789_해북촌_014a</v>
      </c>
      <c r="B561" s="4">
        <v>1789</v>
      </c>
      <c r="C561" s="4" t="s">
        <v>10642</v>
      </c>
      <c r="D561" s="4" t="s">
        <v>10643</v>
      </c>
      <c r="E561" s="4">
        <v>560</v>
      </c>
      <c r="F561" s="4">
        <v>3</v>
      </c>
      <c r="G561" s="4" t="s">
        <v>1352</v>
      </c>
      <c r="H561" s="4" t="s">
        <v>1353</v>
      </c>
      <c r="I561" s="4">
        <v>8</v>
      </c>
      <c r="L561" s="4">
        <v>5</v>
      </c>
      <c r="M561" s="4" t="s">
        <v>2543</v>
      </c>
      <c r="N561" s="4" t="s">
        <v>2544</v>
      </c>
      <c r="O561" s="4" t="s">
        <v>12</v>
      </c>
      <c r="P561" s="4" t="s">
        <v>13</v>
      </c>
      <c r="T561" s="4" t="s">
        <v>10711</v>
      </c>
      <c r="U561" s="4" t="s">
        <v>74</v>
      </c>
      <c r="V561" s="4" t="s">
        <v>75</v>
      </c>
      <c r="W561" s="4" t="s">
        <v>1358</v>
      </c>
      <c r="X561" s="4" t="s">
        <v>1359</v>
      </c>
      <c r="Y561" s="4" t="s">
        <v>2545</v>
      </c>
      <c r="Z561" s="4" t="s">
        <v>2546</v>
      </c>
      <c r="AC561" s="4">
        <v>31</v>
      </c>
      <c r="AD561" s="4" t="s">
        <v>288</v>
      </c>
      <c r="AE561" s="4" t="s">
        <v>289</v>
      </c>
      <c r="AJ561" s="4" t="s">
        <v>33</v>
      </c>
      <c r="AK561" s="4" t="s">
        <v>34</v>
      </c>
      <c r="AL561" s="4" t="s">
        <v>156</v>
      </c>
      <c r="AM561" s="4" t="s">
        <v>157</v>
      </c>
      <c r="AT561" s="4" t="s">
        <v>74</v>
      </c>
      <c r="AU561" s="4" t="s">
        <v>75</v>
      </c>
      <c r="AV561" s="4" t="s">
        <v>2547</v>
      </c>
      <c r="AW561" s="4" t="s">
        <v>2548</v>
      </c>
      <c r="BG561" s="4" t="s">
        <v>82</v>
      </c>
      <c r="BH561" s="4" t="s">
        <v>83</v>
      </c>
      <c r="BI561" s="4" t="s">
        <v>2319</v>
      </c>
      <c r="BJ561" s="4" t="s">
        <v>2320</v>
      </c>
      <c r="BK561" s="4" t="s">
        <v>82</v>
      </c>
      <c r="BL561" s="4" t="s">
        <v>83</v>
      </c>
      <c r="BM561" s="4" t="s">
        <v>2549</v>
      </c>
      <c r="BN561" s="4" t="s">
        <v>2550</v>
      </c>
      <c r="BO561" s="4" t="s">
        <v>82</v>
      </c>
      <c r="BP561" s="4" t="s">
        <v>83</v>
      </c>
      <c r="BQ561" s="4" t="s">
        <v>2551</v>
      </c>
      <c r="BR561" s="4" t="s">
        <v>2552</v>
      </c>
      <c r="BS561" s="4" t="s">
        <v>81</v>
      </c>
      <c r="BT561" s="4" t="s">
        <v>11054</v>
      </c>
    </row>
    <row r="562" spans="1:72" ht="13.5" customHeight="1">
      <c r="A562" s="6" t="str">
        <f>HYPERLINK("http://kyu.snu.ac.kr/sdhj/index.jsp?type=hj/GK14618_00IM0001_014a.jpg","1789_해북촌_014a")</f>
        <v>1789_해북촌_014a</v>
      </c>
      <c r="B562" s="4">
        <v>1789</v>
      </c>
      <c r="C562" s="4" t="s">
        <v>10712</v>
      </c>
      <c r="D562" s="4" t="s">
        <v>10713</v>
      </c>
      <c r="E562" s="4">
        <v>561</v>
      </c>
      <c r="F562" s="4">
        <v>3</v>
      </c>
      <c r="G562" s="4" t="s">
        <v>1352</v>
      </c>
      <c r="H562" s="4" t="s">
        <v>1353</v>
      </c>
      <c r="I562" s="4">
        <v>8</v>
      </c>
      <c r="L562" s="4">
        <v>5</v>
      </c>
      <c r="M562" s="4" t="s">
        <v>2543</v>
      </c>
      <c r="N562" s="4" t="s">
        <v>2544</v>
      </c>
      <c r="S562" s="4" t="s">
        <v>98</v>
      </c>
      <c r="T562" s="4" t="s">
        <v>99</v>
      </c>
      <c r="W562" s="4" t="s">
        <v>408</v>
      </c>
      <c r="X562" s="4" t="s">
        <v>10714</v>
      </c>
      <c r="Y562" s="4" t="s">
        <v>102</v>
      </c>
      <c r="Z562" s="4" t="s">
        <v>103</v>
      </c>
      <c r="AC562" s="4">
        <v>23</v>
      </c>
      <c r="AD562" s="4" t="s">
        <v>442</v>
      </c>
      <c r="AE562" s="4" t="s">
        <v>443</v>
      </c>
      <c r="AJ562" s="4" t="s">
        <v>106</v>
      </c>
      <c r="AK562" s="4" t="s">
        <v>107</v>
      </c>
      <c r="AL562" s="4" t="s">
        <v>880</v>
      </c>
      <c r="AM562" s="4" t="s">
        <v>881</v>
      </c>
      <c r="AT562" s="4" t="s">
        <v>74</v>
      </c>
      <c r="AU562" s="4" t="s">
        <v>75</v>
      </c>
      <c r="AV562" s="4" t="s">
        <v>1920</v>
      </c>
      <c r="AW562" s="4" t="s">
        <v>1921</v>
      </c>
      <c r="BG562" s="4" t="s">
        <v>82</v>
      </c>
      <c r="BH562" s="4" t="s">
        <v>83</v>
      </c>
      <c r="BI562" s="4" t="s">
        <v>1922</v>
      </c>
      <c r="BJ562" s="4" t="s">
        <v>1923</v>
      </c>
      <c r="BK562" s="4" t="s">
        <v>82</v>
      </c>
      <c r="BL562" s="4" t="s">
        <v>83</v>
      </c>
      <c r="BM562" s="4" t="s">
        <v>1924</v>
      </c>
      <c r="BN562" s="4" t="s">
        <v>1884</v>
      </c>
      <c r="BO562" s="4" t="s">
        <v>74</v>
      </c>
      <c r="BP562" s="4" t="s">
        <v>75</v>
      </c>
      <c r="BQ562" s="4" t="s">
        <v>2553</v>
      </c>
      <c r="BR562" s="4" t="s">
        <v>2554</v>
      </c>
      <c r="BS562" s="4" t="s">
        <v>1261</v>
      </c>
      <c r="BT562" s="4" t="s">
        <v>1262</v>
      </c>
    </row>
    <row r="563" spans="1:72" ht="13.5" customHeight="1">
      <c r="A563" s="6" t="str">
        <f>HYPERLINK("http://kyu.snu.ac.kr/sdhj/index.jsp?type=hj/GK14618_00IM0001_014a.jpg","1789_해북촌_014a")</f>
        <v>1789_해북촌_014a</v>
      </c>
      <c r="B563" s="4">
        <v>1789</v>
      </c>
      <c r="C563" s="4" t="s">
        <v>11055</v>
      </c>
      <c r="D563" s="4" t="s">
        <v>11056</v>
      </c>
      <c r="E563" s="4">
        <v>562</v>
      </c>
      <c r="F563" s="4">
        <v>3</v>
      </c>
      <c r="G563" s="4" t="s">
        <v>1352</v>
      </c>
      <c r="H563" s="4" t="s">
        <v>1353</v>
      </c>
      <c r="I563" s="4">
        <v>8</v>
      </c>
      <c r="L563" s="4">
        <v>5</v>
      </c>
      <c r="M563" s="4" t="s">
        <v>2543</v>
      </c>
      <c r="N563" s="4" t="s">
        <v>2544</v>
      </c>
      <c r="T563" s="4" t="s">
        <v>10719</v>
      </c>
      <c r="U563" s="4" t="s">
        <v>119</v>
      </c>
      <c r="V563" s="4" t="s">
        <v>120</v>
      </c>
      <c r="Y563" s="4" t="s">
        <v>2555</v>
      </c>
      <c r="Z563" s="4" t="s">
        <v>2556</v>
      </c>
      <c r="AC563" s="4">
        <v>31</v>
      </c>
      <c r="AD563" s="4" t="s">
        <v>288</v>
      </c>
      <c r="AE563" s="4" t="s">
        <v>289</v>
      </c>
      <c r="AF563" s="4" t="s">
        <v>511</v>
      </c>
      <c r="AG563" s="4" t="s">
        <v>512</v>
      </c>
    </row>
    <row r="564" spans="1:72" ht="13.5" customHeight="1">
      <c r="A564" s="6" t="str">
        <f>HYPERLINK("http://kyu.snu.ac.kr/sdhj/index.jsp?type=hj/GK14618_00IM0001_014a.jpg","1789_해북촌_014a")</f>
        <v>1789_해북촌_014a</v>
      </c>
      <c r="B564" s="4">
        <v>1789</v>
      </c>
      <c r="C564" s="4" t="s">
        <v>10712</v>
      </c>
      <c r="D564" s="4" t="s">
        <v>10713</v>
      </c>
      <c r="E564" s="4">
        <v>563</v>
      </c>
      <c r="F564" s="4">
        <v>3</v>
      </c>
      <c r="G564" s="4" t="s">
        <v>1352</v>
      </c>
      <c r="H564" s="4" t="s">
        <v>1353</v>
      </c>
      <c r="I564" s="4">
        <v>8</v>
      </c>
      <c r="L564" s="4">
        <v>6</v>
      </c>
      <c r="M564" s="4" t="s">
        <v>2557</v>
      </c>
      <c r="N564" s="4" t="s">
        <v>2558</v>
      </c>
      <c r="T564" s="4" t="s">
        <v>11057</v>
      </c>
      <c r="U564" s="4" t="s">
        <v>74</v>
      </c>
      <c r="V564" s="4" t="s">
        <v>75</v>
      </c>
      <c r="W564" s="4" t="s">
        <v>597</v>
      </c>
      <c r="X564" s="4" t="s">
        <v>598</v>
      </c>
      <c r="Y564" s="4" t="s">
        <v>2559</v>
      </c>
      <c r="Z564" s="4" t="s">
        <v>2560</v>
      </c>
      <c r="AC564" s="4">
        <v>60</v>
      </c>
      <c r="AD564" s="4" t="s">
        <v>1582</v>
      </c>
      <c r="AE564" s="4" t="s">
        <v>1583</v>
      </c>
      <c r="AJ564" s="4" t="s">
        <v>33</v>
      </c>
      <c r="AK564" s="4" t="s">
        <v>34</v>
      </c>
      <c r="AL564" s="4" t="s">
        <v>459</v>
      </c>
      <c r="AM564" s="4" t="s">
        <v>460</v>
      </c>
      <c r="AT564" s="4" t="s">
        <v>82</v>
      </c>
      <c r="AU564" s="4" t="s">
        <v>83</v>
      </c>
      <c r="AV564" s="4" t="s">
        <v>1025</v>
      </c>
      <c r="AW564" s="4" t="s">
        <v>1026</v>
      </c>
      <c r="BG564" s="4" t="s">
        <v>82</v>
      </c>
      <c r="BH564" s="4" t="s">
        <v>83</v>
      </c>
      <c r="BI564" s="4" t="s">
        <v>2561</v>
      </c>
      <c r="BJ564" s="4" t="s">
        <v>2562</v>
      </c>
      <c r="BK564" s="4" t="s">
        <v>82</v>
      </c>
      <c r="BL564" s="4" t="s">
        <v>83</v>
      </c>
      <c r="BM564" s="4" t="s">
        <v>2563</v>
      </c>
      <c r="BN564" s="4" t="s">
        <v>2564</v>
      </c>
      <c r="BO564" s="4" t="s">
        <v>82</v>
      </c>
      <c r="BP564" s="4" t="s">
        <v>83</v>
      </c>
      <c r="BQ564" s="4" t="s">
        <v>11058</v>
      </c>
      <c r="BR564" s="4" t="s">
        <v>2565</v>
      </c>
      <c r="BS564" s="4" t="s">
        <v>81</v>
      </c>
      <c r="BT564" s="4" t="s">
        <v>11059</v>
      </c>
    </row>
    <row r="565" spans="1:72" ht="13.5" customHeight="1">
      <c r="A565" s="6" t="str">
        <f>HYPERLINK("http://kyu.snu.ac.kr/sdhj/index.jsp?type=hj/GK14618_00IM0001_014a.jpg","1789_해북촌_014a")</f>
        <v>1789_해북촌_014a</v>
      </c>
      <c r="B565" s="4">
        <v>1789</v>
      </c>
      <c r="C565" s="4" t="s">
        <v>11060</v>
      </c>
      <c r="D565" s="4" t="s">
        <v>11061</v>
      </c>
      <c r="E565" s="4">
        <v>564</v>
      </c>
      <c r="F565" s="4">
        <v>3</v>
      </c>
      <c r="G565" s="4" t="s">
        <v>1352</v>
      </c>
      <c r="H565" s="4" t="s">
        <v>1353</v>
      </c>
      <c r="I565" s="4">
        <v>8</v>
      </c>
      <c r="L565" s="4">
        <v>6</v>
      </c>
      <c r="M565" s="4" t="s">
        <v>2557</v>
      </c>
      <c r="N565" s="4" t="s">
        <v>2558</v>
      </c>
      <c r="S565" s="4" t="s">
        <v>1082</v>
      </c>
      <c r="T565" s="4" t="s">
        <v>1083</v>
      </c>
      <c r="W565" s="4" t="s">
        <v>408</v>
      </c>
      <c r="X565" s="4" t="s">
        <v>11062</v>
      </c>
      <c r="Y565" s="4" t="s">
        <v>20</v>
      </c>
      <c r="Z565" s="4" t="s">
        <v>21</v>
      </c>
      <c r="AC565" s="4">
        <v>37</v>
      </c>
      <c r="AD565" s="4" t="s">
        <v>1637</v>
      </c>
      <c r="AE565" s="4" t="s">
        <v>1638</v>
      </c>
    </row>
    <row r="566" spans="1:72" ht="13.5" customHeight="1">
      <c r="A566" s="6" t="str">
        <f>HYPERLINK("http://kyu.snu.ac.kr/sdhj/index.jsp?type=hj/GK14618_00IM0001_014a.jpg","1789_해북촌_014a")</f>
        <v>1789_해북촌_014a</v>
      </c>
      <c r="B566" s="4">
        <v>1789</v>
      </c>
      <c r="C566" s="4" t="s">
        <v>11060</v>
      </c>
      <c r="D566" s="4" t="s">
        <v>11061</v>
      </c>
      <c r="E566" s="4">
        <v>565</v>
      </c>
      <c r="F566" s="4">
        <v>3</v>
      </c>
      <c r="G566" s="4" t="s">
        <v>1352</v>
      </c>
      <c r="H566" s="4" t="s">
        <v>1353</v>
      </c>
      <c r="I566" s="4">
        <v>8</v>
      </c>
      <c r="L566" s="4">
        <v>6</v>
      </c>
      <c r="M566" s="4" t="s">
        <v>2557</v>
      </c>
      <c r="N566" s="4" t="s">
        <v>2558</v>
      </c>
      <c r="T566" s="4" t="s">
        <v>11063</v>
      </c>
      <c r="U566" s="4" t="s">
        <v>119</v>
      </c>
      <c r="V566" s="4" t="s">
        <v>120</v>
      </c>
      <c r="Y566" s="4" t="s">
        <v>2566</v>
      </c>
      <c r="Z566" s="4" t="s">
        <v>11064</v>
      </c>
      <c r="AC566" s="4">
        <v>80</v>
      </c>
      <c r="AD566" s="4" t="s">
        <v>185</v>
      </c>
      <c r="AE566" s="4" t="s">
        <v>186</v>
      </c>
    </row>
    <row r="567" spans="1:72" ht="13.5" customHeight="1">
      <c r="A567" s="6" t="str">
        <f>HYPERLINK("http://kyu.snu.ac.kr/sdhj/index.jsp?type=hj/GK14618_00IM0001_014a.jpg","1789_해북촌_014a")</f>
        <v>1789_해북촌_014a</v>
      </c>
      <c r="B567" s="4">
        <v>1789</v>
      </c>
      <c r="C567" s="4" t="s">
        <v>11060</v>
      </c>
      <c r="D567" s="4" t="s">
        <v>11061</v>
      </c>
      <c r="E567" s="4">
        <v>566</v>
      </c>
      <c r="F567" s="4">
        <v>3</v>
      </c>
      <c r="G567" s="4" t="s">
        <v>1352</v>
      </c>
      <c r="H567" s="4" t="s">
        <v>1353</v>
      </c>
      <c r="I567" s="4">
        <v>8</v>
      </c>
      <c r="L567" s="4">
        <v>6</v>
      </c>
      <c r="M567" s="4" t="s">
        <v>2557</v>
      </c>
      <c r="N567" s="4" t="s">
        <v>2558</v>
      </c>
      <c r="T567" s="4" t="s">
        <v>11063</v>
      </c>
      <c r="U567" s="4" t="s">
        <v>119</v>
      </c>
      <c r="V567" s="4" t="s">
        <v>120</v>
      </c>
      <c r="Y567" s="4" t="s">
        <v>2567</v>
      </c>
      <c r="Z567" s="4" t="s">
        <v>2568</v>
      </c>
      <c r="AC567" s="4">
        <v>18</v>
      </c>
      <c r="AD567" s="4" t="s">
        <v>350</v>
      </c>
      <c r="AE567" s="4" t="s">
        <v>351</v>
      </c>
    </row>
    <row r="568" spans="1:72" ht="13.5" customHeight="1">
      <c r="A568" s="6" t="str">
        <f>HYPERLINK("http://kyu.snu.ac.kr/sdhj/index.jsp?type=hj/GK14618_00IM0001_014a.jpg","1789_해북촌_014a")</f>
        <v>1789_해북촌_014a</v>
      </c>
      <c r="B568" s="4">
        <v>1789</v>
      </c>
      <c r="C568" s="4" t="s">
        <v>11060</v>
      </c>
      <c r="D568" s="4" t="s">
        <v>11061</v>
      </c>
      <c r="E568" s="4">
        <v>567</v>
      </c>
      <c r="F568" s="4">
        <v>3</v>
      </c>
      <c r="G568" s="4" t="s">
        <v>1352</v>
      </c>
      <c r="H568" s="4" t="s">
        <v>1353</v>
      </c>
      <c r="I568" s="4">
        <v>8</v>
      </c>
      <c r="L568" s="4">
        <v>6</v>
      </c>
      <c r="M568" s="4" t="s">
        <v>2557</v>
      </c>
      <c r="N568" s="4" t="s">
        <v>2558</v>
      </c>
      <c r="T568" s="4" t="s">
        <v>11063</v>
      </c>
      <c r="U568" s="4" t="s">
        <v>129</v>
      </c>
      <c r="V568" s="4" t="s">
        <v>130</v>
      </c>
      <c r="Y568" s="4" t="s">
        <v>2569</v>
      </c>
      <c r="Z568" s="4" t="s">
        <v>2570</v>
      </c>
      <c r="AC568" s="4">
        <v>74</v>
      </c>
      <c r="AD568" s="4" t="s">
        <v>242</v>
      </c>
      <c r="AE568" s="4" t="s">
        <v>243</v>
      </c>
    </row>
    <row r="569" spans="1:72" ht="13.5" customHeight="1">
      <c r="A569" s="6" t="str">
        <f>HYPERLINK("http://kyu.snu.ac.kr/sdhj/index.jsp?type=hj/GK14618_00IM0001_014a.jpg","1789_해북촌_014a")</f>
        <v>1789_해북촌_014a</v>
      </c>
      <c r="B569" s="4">
        <v>1789</v>
      </c>
      <c r="C569" s="4" t="s">
        <v>11060</v>
      </c>
      <c r="D569" s="4" t="s">
        <v>11061</v>
      </c>
      <c r="E569" s="4">
        <v>568</v>
      </c>
      <c r="F569" s="4">
        <v>3</v>
      </c>
      <c r="G569" s="4" t="s">
        <v>1352</v>
      </c>
      <c r="H569" s="4" t="s">
        <v>1353</v>
      </c>
      <c r="I569" s="4">
        <v>8</v>
      </c>
      <c r="L569" s="4">
        <v>7</v>
      </c>
      <c r="M569" s="4" t="s">
        <v>2571</v>
      </c>
      <c r="N569" s="4" t="s">
        <v>2572</v>
      </c>
      <c r="T569" s="4" t="s">
        <v>11065</v>
      </c>
      <c r="U569" s="4" t="s">
        <v>2573</v>
      </c>
      <c r="V569" s="4" t="s">
        <v>2574</v>
      </c>
      <c r="W569" s="4" t="s">
        <v>264</v>
      </c>
      <c r="X569" s="4" t="s">
        <v>265</v>
      </c>
      <c r="Y569" s="4" t="s">
        <v>2575</v>
      </c>
      <c r="Z569" s="4" t="s">
        <v>2576</v>
      </c>
      <c r="AC569" s="4">
        <v>48</v>
      </c>
      <c r="AD569" s="4" t="s">
        <v>325</v>
      </c>
      <c r="AE569" s="4" t="s">
        <v>326</v>
      </c>
      <c r="AJ569" s="4" t="s">
        <v>33</v>
      </c>
      <c r="AK569" s="4" t="s">
        <v>34</v>
      </c>
      <c r="AL569" s="4" t="s">
        <v>268</v>
      </c>
      <c r="AM569" s="4" t="s">
        <v>269</v>
      </c>
      <c r="AT569" s="4" t="s">
        <v>1009</v>
      </c>
      <c r="AU569" s="4" t="s">
        <v>1010</v>
      </c>
      <c r="AV569" s="4" t="s">
        <v>2577</v>
      </c>
      <c r="AW569" s="4" t="s">
        <v>2578</v>
      </c>
      <c r="BG569" s="4" t="s">
        <v>1009</v>
      </c>
      <c r="BH569" s="4" t="s">
        <v>1010</v>
      </c>
      <c r="BI569" s="4" t="s">
        <v>2579</v>
      </c>
      <c r="BJ569" s="4" t="s">
        <v>2580</v>
      </c>
      <c r="BK569" s="4" t="s">
        <v>1009</v>
      </c>
      <c r="BL569" s="4" t="s">
        <v>1010</v>
      </c>
      <c r="BM569" s="4" t="s">
        <v>2581</v>
      </c>
      <c r="BN569" s="4" t="s">
        <v>2582</v>
      </c>
      <c r="BO569" s="4" t="s">
        <v>1009</v>
      </c>
      <c r="BP569" s="4" t="s">
        <v>1010</v>
      </c>
      <c r="BQ569" s="4" t="s">
        <v>2583</v>
      </c>
      <c r="BR569" s="4" t="s">
        <v>2584</v>
      </c>
      <c r="BS569" s="4" t="s">
        <v>423</v>
      </c>
      <c r="BT569" s="4" t="s">
        <v>424</v>
      </c>
    </row>
    <row r="570" spans="1:72" ht="13.5" customHeight="1">
      <c r="A570" s="6" t="str">
        <f>HYPERLINK("http://kyu.snu.ac.kr/sdhj/index.jsp?type=hj/GK14618_00IM0001_014a.jpg","1789_해북촌_014a")</f>
        <v>1789_해북촌_014a</v>
      </c>
      <c r="B570" s="4">
        <v>1789</v>
      </c>
      <c r="C570" s="4" t="s">
        <v>11066</v>
      </c>
      <c r="D570" s="4" t="s">
        <v>11067</v>
      </c>
      <c r="E570" s="4">
        <v>569</v>
      </c>
      <c r="F570" s="4">
        <v>3</v>
      </c>
      <c r="G570" s="4" t="s">
        <v>1352</v>
      </c>
      <c r="H570" s="4" t="s">
        <v>1353</v>
      </c>
      <c r="I570" s="4">
        <v>8</v>
      </c>
      <c r="L570" s="4">
        <v>7</v>
      </c>
      <c r="M570" s="4" t="s">
        <v>2571</v>
      </c>
      <c r="N570" s="4" t="s">
        <v>2572</v>
      </c>
      <c r="S570" s="4" t="s">
        <v>98</v>
      </c>
      <c r="T570" s="4" t="s">
        <v>99</v>
      </c>
      <c r="W570" s="4" t="s">
        <v>2585</v>
      </c>
      <c r="X570" s="4" t="s">
        <v>21</v>
      </c>
      <c r="Y570" s="4" t="s">
        <v>400</v>
      </c>
      <c r="Z570" s="4" t="s">
        <v>401</v>
      </c>
      <c r="AC570" s="4">
        <v>48</v>
      </c>
      <c r="AD570" s="4" t="s">
        <v>325</v>
      </c>
      <c r="AE570" s="4" t="s">
        <v>326</v>
      </c>
      <c r="AJ570" s="4" t="s">
        <v>33</v>
      </c>
      <c r="AK570" s="4" t="s">
        <v>34</v>
      </c>
      <c r="AL570" s="4" t="s">
        <v>1116</v>
      </c>
      <c r="AM570" s="4" t="s">
        <v>1117</v>
      </c>
      <c r="AT570" s="4" t="s">
        <v>1009</v>
      </c>
      <c r="AU570" s="4" t="s">
        <v>1010</v>
      </c>
      <c r="AV570" s="4" t="s">
        <v>2586</v>
      </c>
      <c r="AW570" s="4" t="s">
        <v>2587</v>
      </c>
      <c r="BG570" s="4" t="s">
        <v>1009</v>
      </c>
      <c r="BH570" s="4" t="s">
        <v>1010</v>
      </c>
      <c r="BI570" s="4" t="s">
        <v>2588</v>
      </c>
      <c r="BJ570" s="4" t="s">
        <v>2589</v>
      </c>
      <c r="BK570" s="4" t="s">
        <v>1009</v>
      </c>
      <c r="BL570" s="4" t="s">
        <v>1010</v>
      </c>
      <c r="BM570" s="4" t="s">
        <v>2590</v>
      </c>
      <c r="BN570" s="4" t="s">
        <v>2591</v>
      </c>
      <c r="BO570" s="4" t="s">
        <v>1009</v>
      </c>
      <c r="BP570" s="4" t="s">
        <v>1010</v>
      </c>
      <c r="BQ570" s="4" t="s">
        <v>2592</v>
      </c>
      <c r="BR570" s="4" t="s">
        <v>11068</v>
      </c>
      <c r="BS570" s="4" t="s">
        <v>2593</v>
      </c>
      <c r="BT570" s="4" t="s">
        <v>2594</v>
      </c>
    </row>
    <row r="571" spans="1:72" ht="13.5" customHeight="1">
      <c r="A571" s="6" t="str">
        <f>HYPERLINK("http://kyu.snu.ac.kr/sdhj/index.jsp?type=hj/GK14618_00IM0001_014a.jpg","1789_해북촌_014a")</f>
        <v>1789_해북촌_014a</v>
      </c>
      <c r="B571" s="4">
        <v>1789</v>
      </c>
      <c r="C571" s="4" t="s">
        <v>11069</v>
      </c>
      <c r="D571" s="4" t="s">
        <v>11070</v>
      </c>
      <c r="E571" s="4">
        <v>570</v>
      </c>
      <c r="F571" s="4">
        <v>4</v>
      </c>
      <c r="G571" s="4" t="s">
        <v>2595</v>
      </c>
      <c r="H571" s="4" t="s">
        <v>2596</v>
      </c>
      <c r="I571" s="4">
        <v>1</v>
      </c>
      <c r="J571" s="4" t="s">
        <v>2597</v>
      </c>
      <c r="K571" s="4" t="s">
        <v>2598</v>
      </c>
      <c r="L571" s="4">
        <v>1</v>
      </c>
      <c r="M571" s="4" t="s">
        <v>2599</v>
      </c>
      <c r="N571" s="4" t="s">
        <v>2600</v>
      </c>
      <c r="O571" s="4" t="s">
        <v>12</v>
      </c>
      <c r="P571" s="4" t="s">
        <v>13</v>
      </c>
      <c r="T571" s="4" t="s">
        <v>11071</v>
      </c>
      <c r="U571" s="4" t="s">
        <v>74</v>
      </c>
      <c r="V571" s="4" t="s">
        <v>75</v>
      </c>
      <c r="W571" s="4" t="s">
        <v>1358</v>
      </c>
      <c r="X571" s="4" t="s">
        <v>1359</v>
      </c>
      <c r="Y571" s="4" t="s">
        <v>2601</v>
      </c>
      <c r="Z571" s="4" t="s">
        <v>2602</v>
      </c>
      <c r="AC571" s="4">
        <v>25</v>
      </c>
      <c r="AD571" s="4" t="s">
        <v>181</v>
      </c>
      <c r="AE571" s="4" t="s">
        <v>182</v>
      </c>
      <c r="AJ571" s="4" t="s">
        <v>33</v>
      </c>
      <c r="AK571" s="4" t="s">
        <v>34</v>
      </c>
      <c r="AL571" s="4" t="s">
        <v>156</v>
      </c>
      <c r="AM571" s="4" t="s">
        <v>157</v>
      </c>
      <c r="AT571" s="4" t="s">
        <v>82</v>
      </c>
      <c r="AU571" s="4" t="s">
        <v>83</v>
      </c>
      <c r="AV571" s="4" t="s">
        <v>2603</v>
      </c>
      <c r="AW571" s="4" t="s">
        <v>2604</v>
      </c>
      <c r="BG571" s="4" t="s">
        <v>82</v>
      </c>
      <c r="BH571" s="4" t="s">
        <v>83</v>
      </c>
      <c r="BI571" s="4" t="s">
        <v>2605</v>
      </c>
      <c r="BJ571" s="4" t="s">
        <v>1247</v>
      </c>
      <c r="BK571" s="4" t="s">
        <v>82</v>
      </c>
      <c r="BL571" s="4" t="s">
        <v>83</v>
      </c>
      <c r="BM571" s="4" t="s">
        <v>1538</v>
      </c>
      <c r="BN571" s="4" t="s">
        <v>1539</v>
      </c>
      <c r="BO571" s="4" t="s">
        <v>82</v>
      </c>
      <c r="BP571" s="4" t="s">
        <v>83</v>
      </c>
      <c r="BQ571" s="4" t="s">
        <v>2606</v>
      </c>
      <c r="BR571" s="4" t="s">
        <v>11072</v>
      </c>
      <c r="BS571" s="4" t="s">
        <v>601</v>
      </c>
      <c r="BT571" s="4" t="s">
        <v>602</v>
      </c>
    </row>
    <row r="572" spans="1:72" ht="13.5" customHeight="1">
      <c r="A572" s="6" t="str">
        <f>HYPERLINK("http://kyu.snu.ac.kr/sdhj/index.jsp?type=hj/GK14618_00IM0001_014a.jpg","1789_해북촌_014a")</f>
        <v>1789_해북촌_014a</v>
      </c>
      <c r="B572" s="4">
        <v>1789</v>
      </c>
      <c r="C572" s="4" t="s">
        <v>11073</v>
      </c>
      <c r="D572" s="4" t="s">
        <v>11074</v>
      </c>
      <c r="E572" s="4">
        <v>571</v>
      </c>
      <c r="F572" s="4">
        <v>4</v>
      </c>
      <c r="G572" s="4" t="s">
        <v>2595</v>
      </c>
      <c r="H572" s="4" t="s">
        <v>2596</v>
      </c>
      <c r="I572" s="4">
        <v>1</v>
      </c>
      <c r="L572" s="4">
        <v>1</v>
      </c>
      <c r="M572" s="4" t="s">
        <v>2599</v>
      </c>
      <c r="N572" s="4" t="s">
        <v>2600</v>
      </c>
      <c r="S572" s="4" t="s">
        <v>2607</v>
      </c>
      <c r="T572" s="4" t="s">
        <v>2608</v>
      </c>
      <c r="W572" s="4" t="s">
        <v>408</v>
      </c>
      <c r="X572" s="4" t="s">
        <v>11075</v>
      </c>
      <c r="Y572" s="4" t="s">
        <v>102</v>
      </c>
      <c r="Z572" s="4" t="s">
        <v>103</v>
      </c>
      <c r="AC572" s="4">
        <v>60</v>
      </c>
      <c r="AD572" s="4" t="s">
        <v>1582</v>
      </c>
      <c r="AE572" s="4" t="s">
        <v>1583</v>
      </c>
    </row>
    <row r="573" spans="1:72" ht="13.5" customHeight="1">
      <c r="A573" s="6" t="str">
        <f>HYPERLINK("http://kyu.snu.ac.kr/sdhj/index.jsp?type=hj/GK14618_00IM0001_014a.jpg","1789_해북촌_014a")</f>
        <v>1789_해북촌_014a</v>
      </c>
      <c r="B573" s="4">
        <v>1789</v>
      </c>
      <c r="C573" s="4" t="s">
        <v>11076</v>
      </c>
      <c r="D573" s="4" t="s">
        <v>11077</v>
      </c>
      <c r="E573" s="4">
        <v>572</v>
      </c>
      <c r="F573" s="4">
        <v>4</v>
      </c>
      <c r="G573" s="4" t="s">
        <v>2595</v>
      </c>
      <c r="H573" s="4" t="s">
        <v>2596</v>
      </c>
      <c r="I573" s="4">
        <v>1</v>
      </c>
      <c r="L573" s="4">
        <v>1</v>
      </c>
      <c r="M573" s="4" t="s">
        <v>2599</v>
      </c>
      <c r="N573" s="4" t="s">
        <v>2600</v>
      </c>
      <c r="T573" s="4" t="s">
        <v>11078</v>
      </c>
      <c r="U573" s="4" t="s">
        <v>119</v>
      </c>
      <c r="V573" s="4" t="s">
        <v>120</v>
      </c>
      <c r="Y573" s="4" t="s">
        <v>10150</v>
      </c>
      <c r="Z573" s="4" t="s">
        <v>2609</v>
      </c>
      <c r="AC573" s="4">
        <v>76</v>
      </c>
      <c r="AD573" s="4" t="s">
        <v>352</v>
      </c>
      <c r="AE573" s="4" t="s">
        <v>353</v>
      </c>
      <c r="AF573" s="4" t="s">
        <v>511</v>
      </c>
      <c r="AG573" s="4" t="s">
        <v>512</v>
      </c>
    </row>
    <row r="574" spans="1:72" ht="13.5" customHeight="1">
      <c r="A574" s="6" t="str">
        <f>HYPERLINK("http://kyu.snu.ac.kr/sdhj/index.jsp?type=hj/GK14618_00IM0001_014a.jpg","1789_해북촌_014a")</f>
        <v>1789_해북촌_014a</v>
      </c>
      <c r="B574" s="4">
        <v>1789</v>
      </c>
      <c r="C574" s="4" t="s">
        <v>11076</v>
      </c>
      <c r="D574" s="4" t="s">
        <v>11077</v>
      </c>
      <c r="E574" s="4">
        <v>573</v>
      </c>
      <c r="F574" s="4">
        <v>4</v>
      </c>
      <c r="G574" s="4" t="s">
        <v>2595</v>
      </c>
      <c r="H574" s="4" t="s">
        <v>2596</v>
      </c>
      <c r="I574" s="4">
        <v>1</v>
      </c>
      <c r="L574" s="4">
        <v>2</v>
      </c>
      <c r="M574" s="4" t="s">
        <v>2610</v>
      </c>
      <c r="N574" s="4" t="s">
        <v>2611</v>
      </c>
      <c r="T574" s="4" t="s">
        <v>11079</v>
      </c>
      <c r="U574" s="4" t="s">
        <v>74</v>
      </c>
      <c r="V574" s="4" t="s">
        <v>75</v>
      </c>
      <c r="W574" s="4" t="s">
        <v>2612</v>
      </c>
      <c r="X574" s="4" t="s">
        <v>2613</v>
      </c>
      <c r="Y574" s="4" t="s">
        <v>2614</v>
      </c>
      <c r="Z574" s="4" t="s">
        <v>2615</v>
      </c>
      <c r="AC574" s="4">
        <v>41</v>
      </c>
      <c r="AD574" s="4" t="s">
        <v>339</v>
      </c>
      <c r="AE574" s="4" t="s">
        <v>340</v>
      </c>
      <c r="AJ574" s="4" t="s">
        <v>33</v>
      </c>
      <c r="AK574" s="4" t="s">
        <v>34</v>
      </c>
      <c r="AL574" s="4" t="s">
        <v>2616</v>
      </c>
      <c r="AM574" s="4" t="s">
        <v>2617</v>
      </c>
      <c r="AT574" s="4" t="s">
        <v>82</v>
      </c>
      <c r="AU574" s="4" t="s">
        <v>83</v>
      </c>
      <c r="AV574" s="4" t="s">
        <v>2618</v>
      </c>
      <c r="AW574" s="4" t="s">
        <v>2619</v>
      </c>
      <c r="BG574" s="4" t="s">
        <v>1036</v>
      </c>
      <c r="BH574" s="4" t="s">
        <v>1037</v>
      </c>
      <c r="BI574" s="4" t="s">
        <v>2620</v>
      </c>
      <c r="BJ574" s="4" t="s">
        <v>2621</v>
      </c>
      <c r="BK574" s="4" t="s">
        <v>2055</v>
      </c>
      <c r="BL574" s="4" t="s">
        <v>2056</v>
      </c>
      <c r="BM574" s="4" t="s">
        <v>2622</v>
      </c>
      <c r="BN574" s="4" t="s">
        <v>2623</v>
      </c>
      <c r="BO574" s="4" t="s">
        <v>929</v>
      </c>
      <c r="BP574" s="4" t="s">
        <v>930</v>
      </c>
      <c r="BQ574" s="4" t="s">
        <v>2624</v>
      </c>
      <c r="BR574" s="4" t="s">
        <v>2625</v>
      </c>
      <c r="BS574" s="4" t="s">
        <v>2626</v>
      </c>
      <c r="BT574" s="4" t="s">
        <v>2627</v>
      </c>
    </row>
    <row r="575" spans="1:72" ht="13.5" customHeight="1">
      <c r="A575" s="6" t="str">
        <f>HYPERLINK("http://kyu.snu.ac.kr/sdhj/index.jsp?type=hj/GK14618_00IM0001_014a.jpg","1789_해북촌_014a")</f>
        <v>1789_해북촌_014a</v>
      </c>
      <c r="B575" s="4">
        <v>1789</v>
      </c>
      <c r="C575" s="4" t="s">
        <v>11044</v>
      </c>
      <c r="D575" s="4" t="s">
        <v>11045</v>
      </c>
      <c r="E575" s="4">
        <v>574</v>
      </c>
      <c r="F575" s="4">
        <v>4</v>
      </c>
      <c r="G575" s="4" t="s">
        <v>2595</v>
      </c>
      <c r="H575" s="4" t="s">
        <v>2596</v>
      </c>
      <c r="I575" s="4">
        <v>1</v>
      </c>
      <c r="L575" s="4">
        <v>2</v>
      </c>
      <c r="M575" s="4" t="s">
        <v>2610</v>
      </c>
      <c r="N575" s="4" t="s">
        <v>2611</v>
      </c>
      <c r="S575" s="4" t="s">
        <v>98</v>
      </c>
      <c r="T575" s="4" t="s">
        <v>99</v>
      </c>
      <c r="W575" s="4" t="s">
        <v>1358</v>
      </c>
      <c r="X575" s="4" t="s">
        <v>1359</v>
      </c>
      <c r="Y575" s="4" t="s">
        <v>102</v>
      </c>
      <c r="Z575" s="4" t="s">
        <v>103</v>
      </c>
      <c r="AC575" s="4">
        <v>41</v>
      </c>
      <c r="AD575" s="4" t="s">
        <v>339</v>
      </c>
      <c r="AE575" s="4" t="s">
        <v>340</v>
      </c>
      <c r="AJ575" s="4" t="s">
        <v>106</v>
      </c>
      <c r="AK575" s="4" t="s">
        <v>107</v>
      </c>
      <c r="AL575" s="4" t="s">
        <v>156</v>
      </c>
      <c r="AM575" s="4" t="s">
        <v>157</v>
      </c>
      <c r="AT575" s="4" t="s">
        <v>82</v>
      </c>
      <c r="AU575" s="4" t="s">
        <v>83</v>
      </c>
      <c r="AV575" s="4" t="s">
        <v>2628</v>
      </c>
      <c r="AW575" s="4" t="s">
        <v>2629</v>
      </c>
      <c r="BG575" s="4" t="s">
        <v>82</v>
      </c>
      <c r="BH575" s="4" t="s">
        <v>83</v>
      </c>
      <c r="BI575" s="4" t="s">
        <v>2630</v>
      </c>
      <c r="BJ575" s="4" t="s">
        <v>2631</v>
      </c>
      <c r="BK575" s="4" t="s">
        <v>82</v>
      </c>
      <c r="BL575" s="4" t="s">
        <v>83</v>
      </c>
      <c r="BM575" s="4" t="s">
        <v>2632</v>
      </c>
      <c r="BN575" s="4" t="s">
        <v>2633</v>
      </c>
      <c r="BO575" s="4" t="s">
        <v>82</v>
      </c>
      <c r="BP575" s="4" t="s">
        <v>83</v>
      </c>
      <c r="BQ575" s="4" t="s">
        <v>2634</v>
      </c>
      <c r="BR575" s="4" t="s">
        <v>11080</v>
      </c>
      <c r="BS575" s="4" t="s">
        <v>429</v>
      </c>
      <c r="BT575" s="4" t="s">
        <v>430</v>
      </c>
    </row>
    <row r="576" spans="1:72" ht="13.5" customHeight="1">
      <c r="A576" s="6" t="str">
        <f>HYPERLINK("http://kyu.snu.ac.kr/sdhj/index.jsp?type=hj/GK14618_00IM0001_014a.jpg","1789_해북촌_014a")</f>
        <v>1789_해북촌_014a</v>
      </c>
      <c r="B576" s="4">
        <v>1789</v>
      </c>
      <c r="C576" s="4" t="s">
        <v>11081</v>
      </c>
      <c r="D576" s="4" t="s">
        <v>11082</v>
      </c>
      <c r="E576" s="4">
        <v>575</v>
      </c>
      <c r="F576" s="4">
        <v>4</v>
      </c>
      <c r="G576" s="4" t="s">
        <v>2595</v>
      </c>
      <c r="H576" s="4" t="s">
        <v>2596</v>
      </c>
      <c r="I576" s="4">
        <v>1</v>
      </c>
      <c r="L576" s="4">
        <v>2</v>
      </c>
      <c r="M576" s="4" t="s">
        <v>2610</v>
      </c>
      <c r="N576" s="4" t="s">
        <v>2611</v>
      </c>
      <c r="T576" s="4" t="s">
        <v>11083</v>
      </c>
      <c r="U576" s="4" t="s">
        <v>119</v>
      </c>
      <c r="V576" s="4" t="s">
        <v>120</v>
      </c>
      <c r="Y576" s="4" t="s">
        <v>2635</v>
      </c>
      <c r="Z576" s="4" t="s">
        <v>2636</v>
      </c>
      <c r="AC576" s="4">
        <v>51</v>
      </c>
      <c r="AD576" s="4" t="s">
        <v>127</v>
      </c>
      <c r="AE576" s="4" t="s">
        <v>128</v>
      </c>
    </row>
    <row r="577" spans="1:72" ht="13.5" customHeight="1">
      <c r="A577" s="6" t="str">
        <f>HYPERLINK("http://kyu.snu.ac.kr/sdhj/index.jsp?type=hj/GK14618_00IM0001_014a.jpg","1789_해북촌_014a")</f>
        <v>1789_해북촌_014a</v>
      </c>
      <c r="B577" s="4">
        <v>1789</v>
      </c>
      <c r="C577" s="4" t="s">
        <v>11084</v>
      </c>
      <c r="D577" s="4" t="s">
        <v>11085</v>
      </c>
      <c r="E577" s="4">
        <v>576</v>
      </c>
      <c r="F577" s="4">
        <v>4</v>
      </c>
      <c r="G577" s="4" t="s">
        <v>2595</v>
      </c>
      <c r="H577" s="4" t="s">
        <v>2596</v>
      </c>
      <c r="I577" s="4">
        <v>1</v>
      </c>
      <c r="L577" s="4">
        <v>3</v>
      </c>
      <c r="M577" s="4" t="s">
        <v>2637</v>
      </c>
      <c r="N577" s="4" t="s">
        <v>2638</v>
      </c>
      <c r="T577" s="4" t="s">
        <v>10591</v>
      </c>
      <c r="U577" s="4" t="s">
        <v>74</v>
      </c>
      <c r="V577" s="4" t="s">
        <v>75</v>
      </c>
      <c r="W577" s="4" t="s">
        <v>1358</v>
      </c>
      <c r="X577" s="4" t="s">
        <v>1359</v>
      </c>
      <c r="Y577" s="4" t="s">
        <v>2639</v>
      </c>
      <c r="Z577" s="4" t="s">
        <v>2640</v>
      </c>
      <c r="AC577" s="4">
        <v>47</v>
      </c>
      <c r="AD577" s="4" t="s">
        <v>1830</v>
      </c>
      <c r="AE577" s="4" t="s">
        <v>1831</v>
      </c>
      <c r="AJ577" s="4" t="s">
        <v>33</v>
      </c>
      <c r="AK577" s="4" t="s">
        <v>34</v>
      </c>
      <c r="AL577" s="4" t="s">
        <v>156</v>
      </c>
      <c r="AM577" s="4" t="s">
        <v>157</v>
      </c>
      <c r="AT577" s="4" t="s">
        <v>82</v>
      </c>
      <c r="AU577" s="4" t="s">
        <v>83</v>
      </c>
      <c r="AV577" s="4" t="s">
        <v>2641</v>
      </c>
      <c r="AW577" s="4" t="s">
        <v>2642</v>
      </c>
      <c r="BG577" s="4" t="s">
        <v>82</v>
      </c>
      <c r="BH577" s="4" t="s">
        <v>83</v>
      </c>
      <c r="BI577" s="4" t="s">
        <v>2643</v>
      </c>
      <c r="BJ577" s="4" t="s">
        <v>2644</v>
      </c>
      <c r="BK577" s="4" t="s">
        <v>82</v>
      </c>
      <c r="BL577" s="4" t="s">
        <v>83</v>
      </c>
      <c r="BM577" s="4" t="s">
        <v>2645</v>
      </c>
      <c r="BN577" s="4" t="s">
        <v>2646</v>
      </c>
      <c r="BO577" s="4" t="s">
        <v>1036</v>
      </c>
      <c r="BP577" s="4" t="s">
        <v>1037</v>
      </c>
      <c r="BQ577" s="4" t="s">
        <v>2647</v>
      </c>
      <c r="BR577" s="4" t="s">
        <v>2648</v>
      </c>
      <c r="BS577" s="4" t="s">
        <v>268</v>
      </c>
      <c r="BT577" s="4" t="s">
        <v>269</v>
      </c>
    </row>
    <row r="578" spans="1:72" ht="13.5" customHeight="1">
      <c r="A578" s="6" t="str">
        <f>HYPERLINK("http://kyu.snu.ac.kr/sdhj/index.jsp?type=hj/GK14618_00IM0001_014a.jpg","1789_해북촌_014a")</f>
        <v>1789_해북촌_014a</v>
      </c>
      <c r="B578" s="4">
        <v>1789</v>
      </c>
      <c r="C578" s="4" t="s">
        <v>11086</v>
      </c>
      <c r="D578" s="4" t="s">
        <v>11087</v>
      </c>
      <c r="E578" s="4">
        <v>577</v>
      </c>
      <c r="F578" s="4">
        <v>4</v>
      </c>
      <c r="G578" s="4" t="s">
        <v>2595</v>
      </c>
      <c r="H578" s="4" t="s">
        <v>2596</v>
      </c>
      <c r="I578" s="4">
        <v>1</v>
      </c>
      <c r="L578" s="4">
        <v>3</v>
      </c>
      <c r="M578" s="4" t="s">
        <v>2637</v>
      </c>
      <c r="N578" s="4" t="s">
        <v>2638</v>
      </c>
      <c r="S578" s="4" t="s">
        <v>98</v>
      </c>
      <c r="T578" s="4" t="s">
        <v>99</v>
      </c>
      <c r="W578" s="4" t="s">
        <v>76</v>
      </c>
      <c r="X578" s="4" t="s">
        <v>11088</v>
      </c>
      <c r="Y578" s="4" t="s">
        <v>102</v>
      </c>
      <c r="Z578" s="4" t="s">
        <v>103</v>
      </c>
      <c r="AC578" s="4">
        <v>60</v>
      </c>
      <c r="AD578" s="4" t="s">
        <v>185</v>
      </c>
      <c r="AE578" s="4" t="s">
        <v>186</v>
      </c>
      <c r="AJ578" s="4" t="s">
        <v>106</v>
      </c>
      <c r="AK578" s="4" t="s">
        <v>107</v>
      </c>
      <c r="AL578" s="4" t="s">
        <v>81</v>
      </c>
      <c r="AM578" s="4" t="s">
        <v>11089</v>
      </c>
      <c r="AT578" s="4" t="s">
        <v>82</v>
      </c>
      <c r="AU578" s="4" t="s">
        <v>83</v>
      </c>
      <c r="AV578" s="4" t="s">
        <v>2649</v>
      </c>
      <c r="AW578" s="4" t="s">
        <v>2650</v>
      </c>
      <c r="BG578" s="4" t="s">
        <v>82</v>
      </c>
      <c r="BH578" s="4" t="s">
        <v>83</v>
      </c>
      <c r="BI578" s="4" t="s">
        <v>2651</v>
      </c>
      <c r="BJ578" s="4" t="s">
        <v>2652</v>
      </c>
      <c r="BK578" s="4" t="s">
        <v>82</v>
      </c>
      <c r="BL578" s="4" t="s">
        <v>83</v>
      </c>
      <c r="BM578" s="4" t="s">
        <v>2653</v>
      </c>
      <c r="BN578" s="4" t="s">
        <v>2654</v>
      </c>
      <c r="BO578" s="4" t="s">
        <v>82</v>
      </c>
      <c r="BP578" s="4" t="s">
        <v>83</v>
      </c>
      <c r="BQ578" s="4" t="s">
        <v>2655</v>
      </c>
      <c r="BR578" s="4" t="s">
        <v>2656</v>
      </c>
      <c r="BS578" s="4" t="s">
        <v>94</v>
      </c>
      <c r="BT578" s="4" t="s">
        <v>95</v>
      </c>
    </row>
    <row r="579" spans="1:72" ht="13.5" customHeight="1">
      <c r="A579" s="6" t="str">
        <f>HYPERLINK("http://kyu.snu.ac.kr/sdhj/index.jsp?type=hj/GK14618_00IM0001_014a.jpg","1789_해북촌_014a")</f>
        <v>1789_해북촌_014a</v>
      </c>
      <c r="B579" s="4">
        <v>1789</v>
      </c>
      <c r="C579" s="4" t="s">
        <v>11090</v>
      </c>
      <c r="D579" s="4" t="s">
        <v>11091</v>
      </c>
      <c r="E579" s="4">
        <v>578</v>
      </c>
      <c r="F579" s="4">
        <v>4</v>
      </c>
      <c r="G579" s="4" t="s">
        <v>2595</v>
      </c>
      <c r="H579" s="4" t="s">
        <v>2596</v>
      </c>
      <c r="I579" s="4">
        <v>1</v>
      </c>
      <c r="L579" s="4">
        <v>3</v>
      </c>
      <c r="M579" s="4" t="s">
        <v>2637</v>
      </c>
      <c r="N579" s="4" t="s">
        <v>2638</v>
      </c>
      <c r="T579" s="4" t="s">
        <v>10597</v>
      </c>
      <c r="U579" s="4" t="s">
        <v>119</v>
      </c>
      <c r="V579" s="4" t="s">
        <v>120</v>
      </c>
      <c r="Y579" s="4" t="s">
        <v>2657</v>
      </c>
      <c r="Z579" s="4" t="s">
        <v>2658</v>
      </c>
      <c r="AC579" s="4">
        <v>69</v>
      </c>
      <c r="AD579" s="4" t="s">
        <v>1582</v>
      </c>
      <c r="AE579" s="4" t="s">
        <v>1583</v>
      </c>
    </row>
    <row r="580" spans="1:72" ht="13.5" customHeight="1">
      <c r="A580" s="6" t="str">
        <f>HYPERLINK("http://kyu.snu.ac.kr/sdhj/index.jsp?type=hj/GK14618_00IM0001_014a.jpg","1789_해북촌_014a")</f>
        <v>1789_해북촌_014a</v>
      </c>
      <c r="B580" s="4">
        <v>1789</v>
      </c>
      <c r="C580" s="4" t="s">
        <v>10595</v>
      </c>
      <c r="D580" s="4" t="s">
        <v>10596</v>
      </c>
      <c r="E580" s="4">
        <v>579</v>
      </c>
      <c r="F580" s="4">
        <v>4</v>
      </c>
      <c r="G580" s="4" t="s">
        <v>2595</v>
      </c>
      <c r="H580" s="4" t="s">
        <v>2596</v>
      </c>
      <c r="I580" s="4">
        <v>1</v>
      </c>
      <c r="L580" s="4">
        <v>4</v>
      </c>
      <c r="M580" s="4" t="s">
        <v>2659</v>
      </c>
      <c r="N580" s="4" t="s">
        <v>2660</v>
      </c>
      <c r="T580" s="4" t="s">
        <v>11092</v>
      </c>
      <c r="U580" s="4" t="s">
        <v>74</v>
      </c>
      <c r="V580" s="4" t="s">
        <v>75</v>
      </c>
      <c r="W580" s="4" t="s">
        <v>1358</v>
      </c>
      <c r="X580" s="4" t="s">
        <v>1359</v>
      </c>
      <c r="Y580" s="4" t="s">
        <v>2661</v>
      </c>
      <c r="Z580" s="4" t="s">
        <v>2662</v>
      </c>
      <c r="AC580" s="4">
        <v>61</v>
      </c>
      <c r="AD580" s="4" t="s">
        <v>1582</v>
      </c>
      <c r="AE580" s="4" t="s">
        <v>1583</v>
      </c>
      <c r="AJ580" s="4" t="s">
        <v>33</v>
      </c>
      <c r="AK580" s="4" t="s">
        <v>34</v>
      </c>
      <c r="AL580" s="4" t="s">
        <v>156</v>
      </c>
      <c r="AM580" s="4" t="s">
        <v>157</v>
      </c>
      <c r="AT580" s="4" t="s">
        <v>1036</v>
      </c>
      <c r="AU580" s="4" t="s">
        <v>1037</v>
      </c>
      <c r="AV580" s="4" t="s">
        <v>11093</v>
      </c>
      <c r="AW580" s="4" t="s">
        <v>2663</v>
      </c>
      <c r="BG580" s="4" t="s">
        <v>82</v>
      </c>
      <c r="BH580" s="4" t="s">
        <v>83</v>
      </c>
      <c r="BI580" s="4" t="s">
        <v>2632</v>
      </c>
      <c r="BJ580" s="4" t="s">
        <v>2633</v>
      </c>
      <c r="BK580" s="4" t="s">
        <v>82</v>
      </c>
      <c r="BL580" s="4" t="s">
        <v>83</v>
      </c>
      <c r="BM580" s="4" t="s">
        <v>2664</v>
      </c>
      <c r="BN580" s="4" t="s">
        <v>2665</v>
      </c>
      <c r="BO580" s="4" t="s">
        <v>82</v>
      </c>
      <c r="BP580" s="4" t="s">
        <v>83</v>
      </c>
      <c r="BQ580" s="4" t="s">
        <v>2666</v>
      </c>
      <c r="BR580" s="4" t="s">
        <v>2667</v>
      </c>
      <c r="BS580" s="4" t="s">
        <v>142</v>
      </c>
      <c r="BT580" s="4" t="s">
        <v>143</v>
      </c>
    </row>
    <row r="581" spans="1:72" ht="13.5" customHeight="1">
      <c r="A581" s="6" t="str">
        <f>HYPERLINK("http://kyu.snu.ac.kr/sdhj/index.jsp?type=hj/GK14618_00IM0001_014a.jpg","1789_해북촌_014a")</f>
        <v>1789_해북촌_014a</v>
      </c>
      <c r="B581" s="4">
        <v>1789</v>
      </c>
      <c r="C581" s="4" t="s">
        <v>11094</v>
      </c>
      <c r="D581" s="4" t="s">
        <v>11095</v>
      </c>
      <c r="E581" s="4">
        <v>580</v>
      </c>
      <c r="F581" s="4">
        <v>4</v>
      </c>
      <c r="G581" s="4" t="s">
        <v>2595</v>
      </c>
      <c r="H581" s="4" t="s">
        <v>2596</v>
      </c>
      <c r="I581" s="4">
        <v>1</v>
      </c>
      <c r="L581" s="4">
        <v>4</v>
      </c>
      <c r="M581" s="4" t="s">
        <v>2659</v>
      </c>
      <c r="N581" s="4" t="s">
        <v>2660</v>
      </c>
      <c r="S581" s="4" t="s">
        <v>98</v>
      </c>
      <c r="T581" s="4" t="s">
        <v>99</v>
      </c>
      <c r="W581" s="4" t="s">
        <v>337</v>
      </c>
      <c r="X581" s="4" t="s">
        <v>338</v>
      </c>
      <c r="Y581" s="4" t="s">
        <v>102</v>
      </c>
      <c r="Z581" s="4" t="s">
        <v>103</v>
      </c>
      <c r="AC581" s="4">
        <v>59</v>
      </c>
      <c r="AD581" s="4" t="s">
        <v>2084</v>
      </c>
      <c r="AE581" s="4" t="s">
        <v>2085</v>
      </c>
      <c r="AJ581" s="4" t="s">
        <v>106</v>
      </c>
      <c r="AK581" s="4" t="s">
        <v>107</v>
      </c>
      <c r="AL581" s="4" t="s">
        <v>94</v>
      </c>
      <c r="AM581" s="4" t="s">
        <v>95</v>
      </c>
      <c r="AT581" s="4" t="s">
        <v>82</v>
      </c>
      <c r="AU581" s="4" t="s">
        <v>83</v>
      </c>
      <c r="AV581" s="4" t="s">
        <v>11096</v>
      </c>
      <c r="AW581" s="4" t="s">
        <v>11097</v>
      </c>
      <c r="BG581" s="4" t="s">
        <v>82</v>
      </c>
      <c r="BH581" s="4" t="s">
        <v>83</v>
      </c>
      <c r="BI581" s="4" t="s">
        <v>2668</v>
      </c>
      <c r="BJ581" s="4" t="s">
        <v>2669</v>
      </c>
      <c r="BK581" s="4" t="s">
        <v>82</v>
      </c>
      <c r="BL581" s="4" t="s">
        <v>83</v>
      </c>
      <c r="BM581" s="4" t="s">
        <v>1055</v>
      </c>
      <c r="BN581" s="4" t="s">
        <v>1056</v>
      </c>
      <c r="BO581" s="4" t="s">
        <v>82</v>
      </c>
      <c r="BP581" s="4" t="s">
        <v>83</v>
      </c>
      <c r="BQ581" s="4" t="s">
        <v>2670</v>
      </c>
      <c r="BR581" s="4" t="s">
        <v>2671</v>
      </c>
      <c r="BS581" s="4" t="s">
        <v>1717</v>
      </c>
      <c r="BT581" s="4" t="s">
        <v>1298</v>
      </c>
    </row>
    <row r="582" spans="1:72" ht="13.5" customHeight="1">
      <c r="A582" s="6" t="str">
        <f>HYPERLINK("http://kyu.snu.ac.kr/sdhj/index.jsp?type=hj/GK14618_00IM0001_014a.jpg","1789_해북촌_014a")</f>
        <v>1789_해북촌_014a</v>
      </c>
      <c r="B582" s="4">
        <v>1789</v>
      </c>
      <c r="C582" s="4" t="s">
        <v>10327</v>
      </c>
      <c r="D582" s="4" t="s">
        <v>10328</v>
      </c>
      <c r="E582" s="4">
        <v>581</v>
      </c>
      <c r="F582" s="4">
        <v>4</v>
      </c>
      <c r="G582" s="4" t="s">
        <v>2595</v>
      </c>
      <c r="H582" s="4" t="s">
        <v>2596</v>
      </c>
      <c r="I582" s="4">
        <v>1</v>
      </c>
      <c r="L582" s="4">
        <v>4</v>
      </c>
      <c r="M582" s="4" t="s">
        <v>2659</v>
      </c>
      <c r="N582" s="4" t="s">
        <v>2660</v>
      </c>
      <c r="S582" s="4" t="s">
        <v>734</v>
      </c>
      <c r="T582" s="4" t="s">
        <v>735</v>
      </c>
      <c r="Y582" s="4" t="s">
        <v>2672</v>
      </c>
      <c r="Z582" s="4" t="s">
        <v>2673</v>
      </c>
      <c r="AC582" s="4">
        <v>17</v>
      </c>
      <c r="AD582" s="4" t="s">
        <v>358</v>
      </c>
      <c r="AE582" s="4" t="s">
        <v>359</v>
      </c>
    </row>
    <row r="583" spans="1:72" ht="13.5" customHeight="1">
      <c r="A583" s="6" t="str">
        <f>HYPERLINK("http://kyu.snu.ac.kr/sdhj/index.jsp?type=hj/GK14618_00IM0001_014a.jpg","1789_해북촌_014a")</f>
        <v>1789_해북촌_014a</v>
      </c>
      <c r="B583" s="4">
        <v>1789</v>
      </c>
      <c r="C583" s="4" t="s">
        <v>11094</v>
      </c>
      <c r="D583" s="4" t="s">
        <v>11095</v>
      </c>
      <c r="E583" s="4">
        <v>582</v>
      </c>
      <c r="F583" s="4">
        <v>4</v>
      </c>
      <c r="G583" s="4" t="s">
        <v>2595</v>
      </c>
      <c r="H583" s="4" t="s">
        <v>2596</v>
      </c>
      <c r="I583" s="4">
        <v>1</v>
      </c>
      <c r="L583" s="4">
        <v>4</v>
      </c>
      <c r="M583" s="4" t="s">
        <v>2659</v>
      </c>
      <c r="N583" s="4" t="s">
        <v>2660</v>
      </c>
      <c r="T583" s="4" t="s">
        <v>11098</v>
      </c>
      <c r="U583" s="4" t="s">
        <v>119</v>
      </c>
      <c r="V583" s="4" t="s">
        <v>120</v>
      </c>
      <c r="Y583" s="4" t="s">
        <v>2674</v>
      </c>
      <c r="Z583" s="4" t="s">
        <v>2675</v>
      </c>
      <c r="AC583" s="4">
        <v>70</v>
      </c>
      <c r="AD583" s="4" t="s">
        <v>384</v>
      </c>
      <c r="AE583" s="4" t="s">
        <v>385</v>
      </c>
      <c r="AF583" s="4" t="s">
        <v>123</v>
      </c>
      <c r="AG583" s="4" t="s">
        <v>124</v>
      </c>
    </row>
    <row r="584" spans="1:72" ht="13.5" customHeight="1">
      <c r="A584" s="6" t="str">
        <f>HYPERLINK("http://kyu.snu.ac.kr/sdhj/index.jsp?type=hj/GK14618_00IM0001_014a.jpg","1789_해북촌_014a")</f>
        <v>1789_해북촌_014a</v>
      </c>
      <c r="B584" s="4">
        <v>1789</v>
      </c>
      <c r="C584" s="4" t="s">
        <v>11094</v>
      </c>
      <c r="D584" s="4" t="s">
        <v>11095</v>
      </c>
      <c r="E584" s="4">
        <v>583</v>
      </c>
      <c r="F584" s="4">
        <v>4</v>
      </c>
      <c r="G584" s="4" t="s">
        <v>2595</v>
      </c>
      <c r="H584" s="4" t="s">
        <v>2596</v>
      </c>
      <c r="I584" s="4">
        <v>1</v>
      </c>
      <c r="L584" s="4">
        <v>4</v>
      </c>
      <c r="M584" s="4" t="s">
        <v>2659</v>
      </c>
      <c r="N584" s="4" t="s">
        <v>2660</v>
      </c>
      <c r="T584" s="4" t="s">
        <v>11098</v>
      </c>
      <c r="U584" s="4" t="s">
        <v>119</v>
      </c>
      <c r="V584" s="4" t="s">
        <v>120</v>
      </c>
      <c r="Y584" s="4" t="s">
        <v>1210</v>
      </c>
      <c r="Z584" s="4" t="s">
        <v>1211</v>
      </c>
      <c r="AC584" s="4">
        <v>19</v>
      </c>
      <c r="AD584" s="4" t="s">
        <v>313</v>
      </c>
      <c r="AE584" s="4" t="s">
        <v>314</v>
      </c>
      <c r="BB584" s="4" t="s">
        <v>119</v>
      </c>
      <c r="BC584" s="4" t="s">
        <v>120</v>
      </c>
      <c r="BD584" s="4" t="s">
        <v>2500</v>
      </c>
      <c r="BE584" s="4" t="s">
        <v>2501</v>
      </c>
      <c r="BF584" s="4" t="s">
        <v>11099</v>
      </c>
    </row>
    <row r="585" spans="1:72" ht="13.5" customHeight="1">
      <c r="A585" s="6" t="str">
        <f>HYPERLINK("http://kyu.snu.ac.kr/sdhj/index.jsp?type=hj/GK14618_00IM0001_014a.jpg","1789_해북촌_014a")</f>
        <v>1789_해북촌_014a</v>
      </c>
      <c r="B585" s="4">
        <v>1789</v>
      </c>
      <c r="C585" s="4" t="s">
        <v>11094</v>
      </c>
      <c r="D585" s="4" t="s">
        <v>11095</v>
      </c>
      <c r="E585" s="4">
        <v>584</v>
      </c>
      <c r="F585" s="4">
        <v>4</v>
      </c>
      <c r="G585" s="4" t="s">
        <v>2595</v>
      </c>
      <c r="H585" s="4" t="s">
        <v>2596</v>
      </c>
      <c r="I585" s="4">
        <v>1</v>
      </c>
      <c r="L585" s="4">
        <v>5</v>
      </c>
      <c r="M585" s="4" t="s">
        <v>2676</v>
      </c>
      <c r="N585" s="4" t="s">
        <v>2677</v>
      </c>
      <c r="T585" s="4" t="s">
        <v>11100</v>
      </c>
      <c r="U585" s="4" t="s">
        <v>74</v>
      </c>
      <c r="V585" s="4" t="s">
        <v>75</v>
      </c>
      <c r="W585" s="4" t="s">
        <v>1358</v>
      </c>
      <c r="X585" s="4" t="s">
        <v>1359</v>
      </c>
      <c r="Y585" s="4" t="s">
        <v>2678</v>
      </c>
      <c r="Z585" s="4" t="s">
        <v>2679</v>
      </c>
      <c r="AC585" s="4">
        <v>35</v>
      </c>
      <c r="AD585" s="4" t="s">
        <v>494</v>
      </c>
      <c r="AE585" s="4" t="s">
        <v>495</v>
      </c>
      <c r="AJ585" s="4" t="s">
        <v>33</v>
      </c>
      <c r="AK585" s="4" t="s">
        <v>34</v>
      </c>
      <c r="AL585" s="4" t="s">
        <v>156</v>
      </c>
      <c r="AM585" s="4" t="s">
        <v>157</v>
      </c>
      <c r="AT585" s="4" t="s">
        <v>82</v>
      </c>
      <c r="AU585" s="4" t="s">
        <v>83</v>
      </c>
      <c r="AV585" s="4" t="s">
        <v>2680</v>
      </c>
      <c r="AW585" s="4" t="s">
        <v>1423</v>
      </c>
      <c r="BG585" s="4" t="s">
        <v>82</v>
      </c>
      <c r="BH585" s="4" t="s">
        <v>83</v>
      </c>
      <c r="BI585" s="4" t="s">
        <v>2630</v>
      </c>
      <c r="BJ585" s="4" t="s">
        <v>2631</v>
      </c>
      <c r="BK585" s="4" t="s">
        <v>82</v>
      </c>
      <c r="BL585" s="4" t="s">
        <v>83</v>
      </c>
      <c r="BM585" s="4" t="s">
        <v>2632</v>
      </c>
      <c r="BN585" s="4" t="s">
        <v>2633</v>
      </c>
      <c r="BO585" s="4" t="s">
        <v>82</v>
      </c>
      <c r="BP585" s="4" t="s">
        <v>83</v>
      </c>
      <c r="BQ585" s="4" t="s">
        <v>2681</v>
      </c>
      <c r="BR585" s="4" t="s">
        <v>2682</v>
      </c>
      <c r="BS585" s="4" t="s">
        <v>423</v>
      </c>
      <c r="BT585" s="4" t="s">
        <v>424</v>
      </c>
    </row>
    <row r="586" spans="1:72" ht="13.5" customHeight="1">
      <c r="A586" s="6" t="str">
        <f>HYPERLINK("http://kyu.snu.ac.kr/sdhj/index.jsp?type=hj/GK14618_00IM0001_014a.jpg","1789_해북촌_014a")</f>
        <v>1789_해북촌_014a</v>
      </c>
      <c r="B586" s="4">
        <v>1789</v>
      </c>
      <c r="C586" s="4" t="s">
        <v>11101</v>
      </c>
      <c r="D586" s="4" t="s">
        <v>10274</v>
      </c>
      <c r="E586" s="4">
        <v>585</v>
      </c>
      <c r="F586" s="4">
        <v>4</v>
      </c>
      <c r="G586" s="4" t="s">
        <v>2595</v>
      </c>
      <c r="H586" s="4" t="s">
        <v>2596</v>
      </c>
      <c r="I586" s="4">
        <v>1</v>
      </c>
      <c r="L586" s="4">
        <v>5</v>
      </c>
      <c r="M586" s="4" t="s">
        <v>2676</v>
      </c>
      <c r="N586" s="4" t="s">
        <v>2677</v>
      </c>
      <c r="S586" s="4" t="s">
        <v>98</v>
      </c>
      <c r="T586" s="4" t="s">
        <v>99</v>
      </c>
      <c r="W586" s="4" t="s">
        <v>408</v>
      </c>
      <c r="X586" s="4" t="s">
        <v>11102</v>
      </c>
      <c r="Y586" s="4" t="s">
        <v>102</v>
      </c>
      <c r="Z586" s="4" t="s">
        <v>103</v>
      </c>
      <c r="AC586" s="4">
        <v>30</v>
      </c>
      <c r="AD586" s="4" t="s">
        <v>480</v>
      </c>
      <c r="AE586" s="4" t="s">
        <v>481</v>
      </c>
      <c r="AJ586" s="4" t="s">
        <v>106</v>
      </c>
      <c r="AK586" s="4" t="s">
        <v>107</v>
      </c>
      <c r="AL586" s="4" t="s">
        <v>601</v>
      </c>
      <c r="AM586" s="4" t="s">
        <v>602</v>
      </c>
      <c r="AT586" s="4" t="s">
        <v>82</v>
      </c>
      <c r="AU586" s="4" t="s">
        <v>83</v>
      </c>
      <c r="AV586" s="4" t="s">
        <v>2683</v>
      </c>
      <c r="AW586" s="4" t="s">
        <v>2684</v>
      </c>
      <c r="BG586" s="4" t="s">
        <v>82</v>
      </c>
      <c r="BH586" s="4" t="s">
        <v>83</v>
      </c>
      <c r="BI586" s="4" t="s">
        <v>2685</v>
      </c>
      <c r="BJ586" s="4" t="s">
        <v>2686</v>
      </c>
      <c r="BK586" s="4" t="s">
        <v>82</v>
      </c>
      <c r="BL586" s="4" t="s">
        <v>83</v>
      </c>
      <c r="BM586" s="4" t="s">
        <v>2687</v>
      </c>
      <c r="BN586" s="4" t="s">
        <v>2688</v>
      </c>
      <c r="BO586" s="4" t="s">
        <v>82</v>
      </c>
      <c r="BP586" s="4" t="s">
        <v>83</v>
      </c>
      <c r="BQ586" s="4" t="s">
        <v>2689</v>
      </c>
      <c r="BR586" s="4" t="s">
        <v>11103</v>
      </c>
      <c r="BS586" s="4" t="s">
        <v>81</v>
      </c>
      <c r="BT586" s="4" t="s">
        <v>11104</v>
      </c>
    </row>
    <row r="587" spans="1:72" ht="13.5" customHeight="1">
      <c r="A587" s="6" t="str">
        <f>HYPERLINK("http://kyu.snu.ac.kr/sdhj/index.jsp?type=hj/GK14618_00IM0001_014a.jpg","1789_해북촌_014a")</f>
        <v>1789_해북촌_014a</v>
      </c>
      <c r="B587" s="4">
        <v>1789</v>
      </c>
      <c r="C587" s="4" t="s">
        <v>11105</v>
      </c>
      <c r="D587" s="4" t="s">
        <v>11106</v>
      </c>
      <c r="E587" s="4">
        <v>586</v>
      </c>
      <c r="F587" s="4">
        <v>4</v>
      </c>
      <c r="G587" s="4" t="s">
        <v>2595</v>
      </c>
      <c r="H587" s="4" t="s">
        <v>2596</v>
      </c>
      <c r="I587" s="4">
        <v>1</v>
      </c>
      <c r="L587" s="4">
        <v>5</v>
      </c>
      <c r="M587" s="4" t="s">
        <v>2676</v>
      </c>
      <c r="N587" s="4" t="s">
        <v>2677</v>
      </c>
      <c r="S587" s="4" t="s">
        <v>173</v>
      </c>
      <c r="T587" s="4" t="s">
        <v>174</v>
      </c>
      <c r="U587" s="4" t="s">
        <v>74</v>
      </c>
      <c r="V587" s="4" t="s">
        <v>75</v>
      </c>
      <c r="Y587" s="4" t="s">
        <v>2690</v>
      </c>
      <c r="Z587" s="4" t="s">
        <v>2691</v>
      </c>
      <c r="AC587" s="4">
        <v>30</v>
      </c>
      <c r="AD587" s="4" t="s">
        <v>266</v>
      </c>
      <c r="AE587" s="4" t="s">
        <v>267</v>
      </c>
    </row>
    <row r="588" spans="1:72" ht="13.5" customHeight="1">
      <c r="A588" s="6" t="str">
        <f>HYPERLINK("http://kyu.snu.ac.kr/sdhj/index.jsp?type=hj/GK14618_00IM0001_014a.jpg","1789_해북촌_014a")</f>
        <v>1789_해북촌_014a</v>
      </c>
      <c r="B588" s="4">
        <v>1789</v>
      </c>
      <c r="C588" s="4" t="s">
        <v>11107</v>
      </c>
      <c r="D588" s="4" t="s">
        <v>11108</v>
      </c>
      <c r="E588" s="4">
        <v>587</v>
      </c>
      <c r="F588" s="4">
        <v>4</v>
      </c>
      <c r="G588" s="4" t="s">
        <v>2595</v>
      </c>
      <c r="H588" s="4" t="s">
        <v>2596</v>
      </c>
      <c r="I588" s="4">
        <v>1</v>
      </c>
      <c r="L588" s="4">
        <v>5</v>
      </c>
      <c r="M588" s="4" t="s">
        <v>2676</v>
      </c>
      <c r="N588" s="4" t="s">
        <v>2677</v>
      </c>
      <c r="S588" s="4" t="s">
        <v>234</v>
      </c>
      <c r="T588" s="4" t="s">
        <v>235</v>
      </c>
      <c r="Y588" s="4" t="s">
        <v>2692</v>
      </c>
      <c r="Z588" s="4" t="s">
        <v>2693</v>
      </c>
      <c r="AC588" s="4">
        <v>11</v>
      </c>
      <c r="AD588" s="4" t="s">
        <v>317</v>
      </c>
      <c r="AE588" s="4" t="s">
        <v>318</v>
      </c>
    </row>
    <row r="589" spans="1:72" ht="13.5" customHeight="1">
      <c r="A589" s="6" t="str">
        <f>HYPERLINK("http://kyu.snu.ac.kr/sdhj/index.jsp?type=hj/GK14618_00IM0001_014a.jpg","1789_해북촌_014a")</f>
        <v>1789_해북촌_014a</v>
      </c>
      <c r="B589" s="4">
        <v>1789</v>
      </c>
      <c r="C589" s="4" t="s">
        <v>11107</v>
      </c>
      <c r="D589" s="4" t="s">
        <v>11108</v>
      </c>
      <c r="E589" s="4">
        <v>588</v>
      </c>
      <c r="F589" s="4">
        <v>4</v>
      </c>
      <c r="G589" s="4" t="s">
        <v>2595</v>
      </c>
      <c r="H589" s="4" t="s">
        <v>2596</v>
      </c>
      <c r="I589" s="4">
        <v>1</v>
      </c>
      <c r="L589" s="4">
        <v>5</v>
      </c>
      <c r="M589" s="4" t="s">
        <v>2676</v>
      </c>
      <c r="N589" s="4" t="s">
        <v>2677</v>
      </c>
      <c r="T589" s="4" t="s">
        <v>11109</v>
      </c>
      <c r="U589" s="4" t="s">
        <v>119</v>
      </c>
      <c r="V589" s="4" t="s">
        <v>120</v>
      </c>
      <c r="Y589" s="4" t="s">
        <v>1584</v>
      </c>
      <c r="Z589" s="4" t="s">
        <v>1585</v>
      </c>
      <c r="AC589" s="4">
        <v>21</v>
      </c>
      <c r="AD589" s="4" t="s">
        <v>238</v>
      </c>
      <c r="AE589" s="4" t="s">
        <v>239</v>
      </c>
    </row>
    <row r="590" spans="1:72" ht="13.5" customHeight="1">
      <c r="A590" s="6" t="str">
        <f>HYPERLINK("http://kyu.snu.ac.kr/sdhj/index.jsp?type=hj/GK14618_00IM0001_014a.jpg","1789_해북촌_014a")</f>
        <v>1789_해북촌_014a</v>
      </c>
      <c r="B590" s="4">
        <v>1789</v>
      </c>
      <c r="C590" s="4" t="s">
        <v>11107</v>
      </c>
      <c r="D590" s="4" t="s">
        <v>11108</v>
      </c>
      <c r="E590" s="4">
        <v>589</v>
      </c>
      <c r="F590" s="4">
        <v>4</v>
      </c>
      <c r="G590" s="4" t="s">
        <v>2595</v>
      </c>
      <c r="H590" s="4" t="s">
        <v>2596</v>
      </c>
      <c r="I590" s="4">
        <v>1</v>
      </c>
      <c r="L590" s="4">
        <v>5</v>
      </c>
      <c r="M590" s="4" t="s">
        <v>2676</v>
      </c>
      <c r="N590" s="4" t="s">
        <v>2677</v>
      </c>
      <c r="T590" s="4" t="s">
        <v>11109</v>
      </c>
      <c r="U590" s="4" t="s">
        <v>129</v>
      </c>
      <c r="V590" s="4" t="s">
        <v>130</v>
      </c>
      <c r="Y590" s="4" t="s">
        <v>2694</v>
      </c>
      <c r="Z590" s="4" t="s">
        <v>2695</v>
      </c>
      <c r="AC590" s="4">
        <v>27</v>
      </c>
      <c r="AD590" s="4" t="s">
        <v>1830</v>
      </c>
      <c r="AE590" s="4" t="s">
        <v>1831</v>
      </c>
    </row>
    <row r="591" spans="1:72" ht="13.5" customHeight="1">
      <c r="A591" s="6" t="str">
        <f>HYPERLINK("http://kyu.snu.ac.kr/sdhj/index.jsp?type=hj/GK14618_00IM0001_014a.jpg","1789_해북촌_014a")</f>
        <v>1789_해북촌_014a</v>
      </c>
      <c r="B591" s="4">
        <v>1789</v>
      </c>
      <c r="C591" s="4" t="s">
        <v>10399</v>
      </c>
      <c r="D591" s="4" t="s">
        <v>10400</v>
      </c>
      <c r="E591" s="4">
        <v>590</v>
      </c>
      <c r="F591" s="4">
        <v>4</v>
      </c>
      <c r="G591" s="4" t="s">
        <v>2595</v>
      </c>
      <c r="H591" s="4" t="s">
        <v>2596</v>
      </c>
      <c r="I591" s="4">
        <v>2</v>
      </c>
      <c r="J591" s="4" t="s">
        <v>2696</v>
      </c>
      <c r="K591" s="4" t="s">
        <v>2697</v>
      </c>
      <c r="L591" s="4">
        <v>1</v>
      </c>
      <c r="M591" s="4" t="s">
        <v>11110</v>
      </c>
      <c r="N591" s="4" t="s">
        <v>11111</v>
      </c>
      <c r="Q591" s="4" t="s">
        <v>2698</v>
      </c>
      <c r="R591" s="4" t="s">
        <v>2699</v>
      </c>
      <c r="T591" s="4" t="s">
        <v>10861</v>
      </c>
      <c r="U591" s="4" t="s">
        <v>74</v>
      </c>
      <c r="V591" s="4" t="s">
        <v>75</v>
      </c>
      <c r="W591" s="4" t="s">
        <v>11112</v>
      </c>
      <c r="X591" s="4" t="s">
        <v>11113</v>
      </c>
      <c r="Y591" s="4" t="s">
        <v>2700</v>
      </c>
      <c r="Z591" s="4" t="s">
        <v>11114</v>
      </c>
      <c r="AA591" s="4" t="s">
        <v>2701</v>
      </c>
      <c r="AB591" s="4" t="s">
        <v>2702</v>
      </c>
      <c r="AC591" s="4">
        <v>23</v>
      </c>
      <c r="AD591" s="4" t="s">
        <v>2703</v>
      </c>
      <c r="AE591" s="4" t="s">
        <v>2704</v>
      </c>
      <c r="AJ591" s="4" t="s">
        <v>33</v>
      </c>
      <c r="AK591" s="4" t="s">
        <v>34</v>
      </c>
      <c r="AL591" s="4" t="s">
        <v>156</v>
      </c>
      <c r="AM591" s="4" t="s">
        <v>157</v>
      </c>
      <c r="AT591" s="4" t="s">
        <v>82</v>
      </c>
      <c r="AU591" s="4" t="s">
        <v>83</v>
      </c>
      <c r="AV591" s="4" t="s">
        <v>2628</v>
      </c>
      <c r="AW591" s="4" t="s">
        <v>2629</v>
      </c>
      <c r="BG591" s="4" t="s">
        <v>82</v>
      </c>
      <c r="BH591" s="4" t="s">
        <v>83</v>
      </c>
      <c r="BI591" s="4" t="s">
        <v>2630</v>
      </c>
      <c r="BJ591" s="4" t="s">
        <v>2631</v>
      </c>
      <c r="BK591" s="4" t="s">
        <v>82</v>
      </c>
      <c r="BL591" s="4" t="s">
        <v>83</v>
      </c>
      <c r="BM591" s="4" t="s">
        <v>2632</v>
      </c>
      <c r="BN591" s="4" t="s">
        <v>2633</v>
      </c>
      <c r="BO591" s="4" t="s">
        <v>82</v>
      </c>
      <c r="BP591" s="4" t="s">
        <v>83</v>
      </c>
      <c r="BQ591" s="4" t="s">
        <v>2634</v>
      </c>
      <c r="BR591" s="4" t="s">
        <v>11080</v>
      </c>
      <c r="BS591" s="4" t="s">
        <v>429</v>
      </c>
      <c r="BT591" s="4" t="s">
        <v>430</v>
      </c>
    </row>
    <row r="592" spans="1:72" ht="13.5" customHeight="1">
      <c r="A592" s="6" t="str">
        <f>HYPERLINK("http://kyu.snu.ac.kr/sdhj/index.jsp?type=hj/GK14618_00IM0001_014a.jpg","1789_해북촌_014a")</f>
        <v>1789_해북촌_014a</v>
      </c>
      <c r="B592" s="4">
        <v>1789</v>
      </c>
      <c r="C592" s="4" t="s">
        <v>11081</v>
      </c>
      <c r="D592" s="4" t="s">
        <v>11082</v>
      </c>
      <c r="E592" s="4">
        <v>591</v>
      </c>
      <c r="F592" s="4">
        <v>4</v>
      </c>
      <c r="G592" s="4" t="s">
        <v>2595</v>
      </c>
      <c r="H592" s="4" t="s">
        <v>2596</v>
      </c>
      <c r="I592" s="4">
        <v>2</v>
      </c>
      <c r="L592" s="4">
        <v>1</v>
      </c>
      <c r="M592" s="4" t="s">
        <v>2705</v>
      </c>
      <c r="N592" s="4" t="s">
        <v>2706</v>
      </c>
      <c r="S592" s="4" t="s">
        <v>98</v>
      </c>
      <c r="T592" s="4" t="s">
        <v>99</v>
      </c>
      <c r="W592" s="4" t="s">
        <v>408</v>
      </c>
      <c r="X592" s="4" t="s">
        <v>11115</v>
      </c>
      <c r="Y592" s="4" t="s">
        <v>102</v>
      </c>
      <c r="Z592" s="4" t="s">
        <v>103</v>
      </c>
      <c r="AC592" s="4">
        <v>25</v>
      </c>
      <c r="AD592" s="4" t="s">
        <v>181</v>
      </c>
      <c r="AE592" s="4" t="s">
        <v>182</v>
      </c>
      <c r="AJ592" s="4" t="s">
        <v>106</v>
      </c>
      <c r="AK592" s="4" t="s">
        <v>107</v>
      </c>
      <c r="AL592" s="4" t="s">
        <v>790</v>
      </c>
      <c r="AM592" s="4" t="s">
        <v>791</v>
      </c>
      <c r="AT592" s="4" t="s">
        <v>82</v>
      </c>
      <c r="AU592" s="4" t="s">
        <v>83</v>
      </c>
      <c r="AV592" s="4" t="s">
        <v>2707</v>
      </c>
      <c r="AW592" s="4" t="s">
        <v>11116</v>
      </c>
      <c r="BG592" s="4" t="s">
        <v>88</v>
      </c>
      <c r="BH592" s="4" t="s">
        <v>89</v>
      </c>
      <c r="BI592" s="4" t="s">
        <v>2708</v>
      </c>
      <c r="BJ592" s="4" t="s">
        <v>2709</v>
      </c>
      <c r="BK592" s="4" t="s">
        <v>796</v>
      </c>
      <c r="BL592" s="4" t="s">
        <v>10519</v>
      </c>
      <c r="BM592" s="4" t="s">
        <v>2710</v>
      </c>
      <c r="BN592" s="4" t="s">
        <v>2711</v>
      </c>
      <c r="BO592" s="4" t="s">
        <v>82</v>
      </c>
      <c r="BP592" s="4" t="s">
        <v>83</v>
      </c>
      <c r="BQ592" s="4" t="s">
        <v>11117</v>
      </c>
      <c r="BR592" s="4" t="s">
        <v>11118</v>
      </c>
      <c r="BS592" s="4" t="s">
        <v>2712</v>
      </c>
      <c r="BT592" s="4" t="s">
        <v>2713</v>
      </c>
    </row>
    <row r="593" spans="1:72" ht="13.5" customHeight="1">
      <c r="A593" s="6" t="str">
        <f>HYPERLINK("http://kyu.snu.ac.kr/sdhj/index.jsp?type=hj/GK14618_00IM0001_014a.jpg","1789_해북촌_014a")</f>
        <v>1789_해북촌_014a</v>
      </c>
      <c r="B593" s="4">
        <v>1789</v>
      </c>
      <c r="C593" s="4" t="s">
        <v>10516</v>
      </c>
      <c r="D593" s="4" t="s">
        <v>10517</v>
      </c>
      <c r="E593" s="4">
        <v>592</v>
      </c>
      <c r="F593" s="4">
        <v>4</v>
      </c>
      <c r="G593" s="4" t="s">
        <v>2595</v>
      </c>
      <c r="H593" s="4" t="s">
        <v>2596</v>
      </c>
      <c r="I593" s="4">
        <v>2</v>
      </c>
      <c r="L593" s="4">
        <v>1</v>
      </c>
      <c r="M593" s="4" t="s">
        <v>2705</v>
      </c>
      <c r="N593" s="4" t="s">
        <v>2706</v>
      </c>
      <c r="S593" s="4" t="s">
        <v>173</v>
      </c>
      <c r="T593" s="4" t="s">
        <v>174</v>
      </c>
      <c r="Y593" s="4" t="s">
        <v>2714</v>
      </c>
      <c r="Z593" s="4" t="s">
        <v>11119</v>
      </c>
      <c r="AC593" s="4">
        <v>13</v>
      </c>
      <c r="AD593" s="4" t="s">
        <v>317</v>
      </c>
      <c r="AE593" s="4" t="s">
        <v>318</v>
      </c>
    </row>
    <row r="594" spans="1:72" ht="13.5" customHeight="1">
      <c r="A594" s="6" t="str">
        <f>HYPERLINK("http://kyu.snu.ac.kr/sdhj/index.jsp?type=hj/GK14618_00IM0001_014a.jpg","1789_해북촌_014a")</f>
        <v>1789_해북촌_014a</v>
      </c>
      <c r="B594" s="4">
        <v>1789</v>
      </c>
      <c r="C594" s="4" t="s">
        <v>10395</v>
      </c>
      <c r="D594" s="4" t="s">
        <v>10396</v>
      </c>
      <c r="E594" s="4">
        <v>593</v>
      </c>
      <c r="F594" s="4">
        <v>4</v>
      </c>
      <c r="G594" s="4" t="s">
        <v>2595</v>
      </c>
      <c r="H594" s="4" t="s">
        <v>2596</v>
      </c>
      <c r="I594" s="4">
        <v>2</v>
      </c>
      <c r="L594" s="4">
        <v>1</v>
      </c>
      <c r="M594" s="4" t="s">
        <v>2705</v>
      </c>
      <c r="N594" s="4" t="s">
        <v>2706</v>
      </c>
      <c r="T594" s="4" t="s">
        <v>10397</v>
      </c>
      <c r="U594" s="4" t="s">
        <v>119</v>
      </c>
      <c r="V594" s="4" t="s">
        <v>120</v>
      </c>
      <c r="Y594" s="4" t="s">
        <v>2192</v>
      </c>
      <c r="Z594" s="4" t="s">
        <v>2193</v>
      </c>
      <c r="AC594" s="4">
        <v>54</v>
      </c>
      <c r="AD594" s="4" t="s">
        <v>427</v>
      </c>
      <c r="AE594" s="4" t="s">
        <v>428</v>
      </c>
    </row>
    <row r="595" spans="1:72" ht="13.5" customHeight="1">
      <c r="A595" s="6" t="str">
        <f>HYPERLINK("http://kyu.snu.ac.kr/sdhj/index.jsp?type=hj/GK14618_00IM0001_014b.jpg","1789_해북촌_014b")</f>
        <v>1789_해북촌_014b</v>
      </c>
      <c r="B595" s="4">
        <v>1789</v>
      </c>
      <c r="C595" s="4" t="s">
        <v>10395</v>
      </c>
      <c r="D595" s="4" t="s">
        <v>10396</v>
      </c>
      <c r="E595" s="4">
        <v>594</v>
      </c>
      <c r="F595" s="4">
        <v>4</v>
      </c>
      <c r="G595" s="4" t="s">
        <v>2595</v>
      </c>
      <c r="H595" s="4" t="s">
        <v>2596</v>
      </c>
      <c r="I595" s="4">
        <v>2</v>
      </c>
      <c r="L595" s="4">
        <v>2</v>
      </c>
      <c r="M595" s="4" t="s">
        <v>2715</v>
      </c>
      <c r="N595" s="4" t="s">
        <v>2716</v>
      </c>
      <c r="T595" s="4" t="s">
        <v>10657</v>
      </c>
      <c r="U595" s="4" t="s">
        <v>74</v>
      </c>
      <c r="V595" s="4" t="s">
        <v>75</v>
      </c>
      <c r="W595" s="4" t="s">
        <v>1358</v>
      </c>
      <c r="X595" s="4" t="s">
        <v>1359</v>
      </c>
      <c r="Y595" s="4" t="s">
        <v>2717</v>
      </c>
      <c r="Z595" s="4" t="s">
        <v>2718</v>
      </c>
      <c r="AC595" s="4">
        <v>62</v>
      </c>
      <c r="AD595" s="4" t="s">
        <v>298</v>
      </c>
      <c r="AE595" s="4" t="s">
        <v>299</v>
      </c>
      <c r="AJ595" s="4" t="s">
        <v>33</v>
      </c>
      <c r="AK595" s="4" t="s">
        <v>34</v>
      </c>
      <c r="AL595" s="4" t="s">
        <v>156</v>
      </c>
      <c r="AM595" s="4" t="s">
        <v>157</v>
      </c>
      <c r="AT595" s="4" t="s">
        <v>82</v>
      </c>
      <c r="AU595" s="4" t="s">
        <v>83</v>
      </c>
      <c r="AV595" s="4" t="s">
        <v>2641</v>
      </c>
      <c r="AW595" s="4" t="s">
        <v>2642</v>
      </c>
      <c r="BG595" s="4" t="s">
        <v>82</v>
      </c>
      <c r="BH595" s="4" t="s">
        <v>83</v>
      </c>
      <c r="BI595" s="4" t="s">
        <v>2643</v>
      </c>
      <c r="BJ595" s="4" t="s">
        <v>2644</v>
      </c>
      <c r="BK595" s="4" t="s">
        <v>1036</v>
      </c>
      <c r="BL595" s="4" t="s">
        <v>1037</v>
      </c>
      <c r="BM595" s="4" t="s">
        <v>2645</v>
      </c>
      <c r="BN595" s="4" t="s">
        <v>2646</v>
      </c>
      <c r="BO595" s="4" t="s">
        <v>82</v>
      </c>
      <c r="BP595" s="4" t="s">
        <v>83</v>
      </c>
      <c r="BQ595" s="4" t="s">
        <v>2647</v>
      </c>
      <c r="BR595" s="4" t="s">
        <v>2648</v>
      </c>
      <c r="BS595" s="4" t="s">
        <v>268</v>
      </c>
      <c r="BT595" s="4" t="s">
        <v>269</v>
      </c>
    </row>
    <row r="596" spans="1:72" ht="13.5" customHeight="1">
      <c r="A596" s="6" t="str">
        <f>HYPERLINK("http://kyu.snu.ac.kr/sdhj/index.jsp?type=hj/GK14618_00IM0001_014b.jpg","1789_해북촌_014b")</f>
        <v>1789_해북촌_014b</v>
      </c>
      <c r="B596" s="4">
        <v>1789</v>
      </c>
      <c r="C596" s="4" t="s">
        <v>11086</v>
      </c>
      <c r="D596" s="4" t="s">
        <v>11087</v>
      </c>
      <c r="E596" s="4">
        <v>595</v>
      </c>
      <c r="F596" s="4">
        <v>4</v>
      </c>
      <c r="G596" s="4" t="s">
        <v>2595</v>
      </c>
      <c r="H596" s="4" t="s">
        <v>2596</v>
      </c>
      <c r="I596" s="4">
        <v>2</v>
      </c>
      <c r="L596" s="4">
        <v>2</v>
      </c>
      <c r="M596" s="4" t="s">
        <v>2715</v>
      </c>
      <c r="N596" s="4" t="s">
        <v>2716</v>
      </c>
      <c r="S596" s="4" t="s">
        <v>98</v>
      </c>
      <c r="T596" s="4" t="s">
        <v>99</v>
      </c>
      <c r="W596" s="4" t="s">
        <v>76</v>
      </c>
      <c r="X596" s="4" t="s">
        <v>10658</v>
      </c>
      <c r="Y596" s="4" t="s">
        <v>102</v>
      </c>
      <c r="Z596" s="4" t="s">
        <v>103</v>
      </c>
      <c r="AC596" s="4">
        <v>56</v>
      </c>
      <c r="AD596" s="4" t="s">
        <v>195</v>
      </c>
      <c r="AE596" s="4" t="s">
        <v>196</v>
      </c>
      <c r="AJ596" s="4" t="s">
        <v>106</v>
      </c>
      <c r="AK596" s="4" t="s">
        <v>107</v>
      </c>
      <c r="AL596" s="4" t="s">
        <v>429</v>
      </c>
      <c r="AM596" s="4" t="s">
        <v>430</v>
      </c>
      <c r="AT596" s="4" t="s">
        <v>82</v>
      </c>
      <c r="AU596" s="4" t="s">
        <v>83</v>
      </c>
      <c r="AV596" s="4" t="s">
        <v>2719</v>
      </c>
      <c r="AW596" s="4" t="s">
        <v>2720</v>
      </c>
      <c r="BG596" s="4" t="s">
        <v>82</v>
      </c>
      <c r="BH596" s="4" t="s">
        <v>83</v>
      </c>
      <c r="BI596" s="4" t="s">
        <v>2721</v>
      </c>
      <c r="BJ596" s="4" t="s">
        <v>2722</v>
      </c>
      <c r="BK596" s="4" t="s">
        <v>82</v>
      </c>
      <c r="BL596" s="4" t="s">
        <v>83</v>
      </c>
      <c r="BM596" s="4" t="s">
        <v>2723</v>
      </c>
      <c r="BN596" s="4" t="s">
        <v>11120</v>
      </c>
      <c r="BO596" s="4" t="s">
        <v>82</v>
      </c>
      <c r="BP596" s="4" t="s">
        <v>83</v>
      </c>
      <c r="BQ596" s="4" t="s">
        <v>11121</v>
      </c>
      <c r="BR596" s="4" t="s">
        <v>11122</v>
      </c>
      <c r="BS596" s="4" t="s">
        <v>459</v>
      </c>
      <c r="BT596" s="4" t="s">
        <v>460</v>
      </c>
    </row>
    <row r="597" spans="1:72" ht="13.5" customHeight="1">
      <c r="A597" s="6" t="str">
        <f>HYPERLINK("http://kyu.snu.ac.kr/sdhj/index.jsp?type=hj/GK14618_00IM0001_014b.jpg","1789_해북촌_014b")</f>
        <v>1789_해북촌_014b</v>
      </c>
      <c r="B597" s="4">
        <v>1789</v>
      </c>
      <c r="C597" s="4" t="s">
        <v>10592</v>
      </c>
      <c r="D597" s="4" t="s">
        <v>10593</v>
      </c>
      <c r="E597" s="4">
        <v>596</v>
      </c>
      <c r="F597" s="4">
        <v>4</v>
      </c>
      <c r="G597" s="4" t="s">
        <v>2595</v>
      </c>
      <c r="H597" s="4" t="s">
        <v>2596</v>
      </c>
      <c r="I597" s="4">
        <v>2</v>
      </c>
      <c r="L597" s="4">
        <v>2</v>
      </c>
      <c r="M597" s="4" t="s">
        <v>2715</v>
      </c>
      <c r="N597" s="4" t="s">
        <v>2716</v>
      </c>
      <c r="S597" s="4" t="s">
        <v>234</v>
      </c>
      <c r="T597" s="4" t="s">
        <v>235</v>
      </c>
      <c r="Y597" s="4" t="s">
        <v>2724</v>
      </c>
      <c r="Z597" s="4" t="s">
        <v>2725</v>
      </c>
      <c r="AC597" s="4">
        <v>21</v>
      </c>
      <c r="AD597" s="4" t="s">
        <v>509</v>
      </c>
      <c r="AE597" s="4" t="s">
        <v>510</v>
      </c>
    </row>
    <row r="598" spans="1:72" ht="13.5" customHeight="1">
      <c r="A598" s="6" t="str">
        <f>HYPERLINK("http://kyu.snu.ac.kr/sdhj/index.jsp?type=hj/GK14618_00IM0001_014b.jpg","1789_해북촌_014b")</f>
        <v>1789_해북촌_014b</v>
      </c>
      <c r="B598" s="4">
        <v>1789</v>
      </c>
      <c r="C598" s="4" t="s">
        <v>10592</v>
      </c>
      <c r="D598" s="4" t="s">
        <v>10593</v>
      </c>
      <c r="E598" s="4">
        <v>597</v>
      </c>
      <c r="F598" s="4">
        <v>4</v>
      </c>
      <c r="G598" s="4" t="s">
        <v>2595</v>
      </c>
      <c r="H598" s="4" t="s">
        <v>2596</v>
      </c>
      <c r="I598" s="4">
        <v>2</v>
      </c>
      <c r="L598" s="4">
        <v>2</v>
      </c>
      <c r="M598" s="4" t="s">
        <v>2715</v>
      </c>
      <c r="N598" s="4" t="s">
        <v>2716</v>
      </c>
      <c r="T598" s="4" t="s">
        <v>10666</v>
      </c>
      <c r="U598" s="4" t="s">
        <v>119</v>
      </c>
      <c r="V598" s="4" t="s">
        <v>120</v>
      </c>
      <c r="Y598" s="4" t="s">
        <v>2726</v>
      </c>
      <c r="Z598" s="4" t="s">
        <v>11123</v>
      </c>
      <c r="AC598" s="4">
        <v>31</v>
      </c>
      <c r="AD598" s="4" t="s">
        <v>509</v>
      </c>
      <c r="AE598" s="4" t="s">
        <v>510</v>
      </c>
    </row>
    <row r="599" spans="1:72" ht="13.5" customHeight="1">
      <c r="A599" s="6" t="str">
        <f>HYPERLINK("http://kyu.snu.ac.kr/sdhj/index.jsp?type=hj/GK14618_00IM0001_014b.jpg","1789_해북촌_014b")</f>
        <v>1789_해북촌_014b</v>
      </c>
      <c r="B599" s="4">
        <v>1789</v>
      </c>
      <c r="C599" s="4" t="s">
        <v>10592</v>
      </c>
      <c r="D599" s="4" t="s">
        <v>10593</v>
      </c>
      <c r="E599" s="4">
        <v>598</v>
      </c>
      <c r="F599" s="4">
        <v>4</v>
      </c>
      <c r="G599" s="4" t="s">
        <v>2595</v>
      </c>
      <c r="H599" s="4" t="s">
        <v>2596</v>
      </c>
      <c r="I599" s="4">
        <v>2</v>
      </c>
      <c r="L599" s="4">
        <v>3</v>
      </c>
      <c r="M599" s="4" t="s">
        <v>11124</v>
      </c>
      <c r="N599" s="4" t="s">
        <v>2727</v>
      </c>
      <c r="O599" s="4" t="s">
        <v>12</v>
      </c>
      <c r="P599" s="4" t="s">
        <v>13</v>
      </c>
      <c r="T599" s="4" t="s">
        <v>11125</v>
      </c>
      <c r="U599" s="4" t="s">
        <v>74</v>
      </c>
      <c r="V599" s="4" t="s">
        <v>75</v>
      </c>
      <c r="W599" s="4" t="s">
        <v>76</v>
      </c>
      <c r="X599" s="4" t="s">
        <v>11126</v>
      </c>
      <c r="Y599" s="4" t="s">
        <v>10151</v>
      </c>
      <c r="Z599" s="4" t="s">
        <v>2728</v>
      </c>
      <c r="AC599" s="4">
        <v>36</v>
      </c>
      <c r="AD599" s="4" t="s">
        <v>494</v>
      </c>
      <c r="AE599" s="4" t="s">
        <v>495</v>
      </c>
      <c r="AJ599" s="4" t="s">
        <v>33</v>
      </c>
      <c r="AK599" s="4" t="s">
        <v>34</v>
      </c>
      <c r="AL599" s="4" t="s">
        <v>2729</v>
      </c>
      <c r="AM599" s="4" t="s">
        <v>2730</v>
      </c>
      <c r="AT599" s="4" t="s">
        <v>82</v>
      </c>
      <c r="AU599" s="4" t="s">
        <v>83</v>
      </c>
      <c r="AV599" s="4" t="s">
        <v>2731</v>
      </c>
      <c r="AW599" s="4" t="s">
        <v>2732</v>
      </c>
      <c r="BG599" s="4" t="s">
        <v>82</v>
      </c>
      <c r="BH599" s="4" t="s">
        <v>83</v>
      </c>
      <c r="BI599" s="4" t="s">
        <v>10152</v>
      </c>
      <c r="BJ599" s="4" t="s">
        <v>2733</v>
      </c>
      <c r="BK599" s="4" t="s">
        <v>82</v>
      </c>
      <c r="BL599" s="4" t="s">
        <v>83</v>
      </c>
      <c r="BM599" s="4" t="s">
        <v>2734</v>
      </c>
      <c r="BN599" s="4" t="s">
        <v>2735</v>
      </c>
      <c r="BO599" s="4" t="s">
        <v>82</v>
      </c>
      <c r="BP599" s="4" t="s">
        <v>83</v>
      </c>
      <c r="BQ599" s="4" t="s">
        <v>2736</v>
      </c>
      <c r="BR599" s="4" t="s">
        <v>2737</v>
      </c>
      <c r="BS599" s="4" t="s">
        <v>554</v>
      </c>
      <c r="BT599" s="4" t="s">
        <v>555</v>
      </c>
    </row>
    <row r="600" spans="1:72" ht="13.5" customHeight="1">
      <c r="A600" s="6" t="str">
        <f>HYPERLINK("http://kyu.snu.ac.kr/sdhj/index.jsp?type=hj/GK14618_00IM0001_014b.jpg","1789_해북촌_014b")</f>
        <v>1789_해북촌_014b</v>
      </c>
      <c r="B600" s="4">
        <v>1789</v>
      </c>
      <c r="C600" s="4" t="s">
        <v>10392</v>
      </c>
      <c r="D600" s="4" t="s">
        <v>10393</v>
      </c>
      <c r="E600" s="4">
        <v>599</v>
      </c>
      <c r="F600" s="4">
        <v>4</v>
      </c>
      <c r="G600" s="4" t="s">
        <v>2595</v>
      </c>
      <c r="H600" s="4" t="s">
        <v>2596</v>
      </c>
      <c r="I600" s="4">
        <v>2</v>
      </c>
      <c r="L600" s="4">
        <v>3</v>
      </c>
      <c r="M600" s="4" t="s">
        <v>11124</v>
      </c>
      <c r="N600" s="4" t="s">
        <v>2727</v>
      </c>
      <c r="S600" s="4" t="s">
        <v>98</v>
      </c>
      <c r="T600" s="4" t="s">
        <v>99</v>
      </c>
      <c r="W600" s="4" t="s">
        <v>408</v>
      </c>
      <c r="X600" s="4" t="s">
        <v>11127</v>
      </c>
      <c r="Y600" s="4" t="s">
        <v>102</v>
      </c>
      <c r="Z600" s="4" t="s">
        <v>103</v>
      </c>
      <c r="AC600" s="4">
        <v>34</v>
      </c>
      <c r="AD600" s="4" t="s">
        <v>480</v>
      </c>
      <c r="AE600" s="4" t="s">
        <v>481</v>
      </c>
      <c r="AJ600" s="4" t="s">
        <v>106</v>
      </c>
      <c r="AK600" s="4" t="s">
        <v>107</v>
      </c>
      <c r="AL600" s="4" t="s">
        <v>429</v>
      </c>
      <c r="AM600" s="4" t="s">
        <v>430</v>
      </c>
      <c r="AT600" s="4" t="s">
        <v>74</v>
      </c>
      <c r="AU600" s="4" t="s">
        <v>75</v>
      </c>
      <c r="AV600" s="4" t="s">
        <v>2738</v>
      </c>
      <c r="AW600" s="4" t="s">
        <v>11128</v>
      </c>
      <c r="BG600" s="4" t="s">
        <v>82</v>
      </c>
      <c r="BH600" s="4" t="s">
        <v>83</v>
      </c>
      <c r="BI600" s="4" t="s">
        <v>2739</v>
      </c>
      <c r="BJ600" s="4" t="s">
        <v>2740</v>
      </c>
      <c r="BK600" s="4" t="s">
        <v>82</v>
      </c>
      <c r="BL600" s="4" t="s">
        <v>83</v>
      </c>
      <c r="BM600" s="4" t="s">
        <v>2741</v>
      </c>
      <c r="BN600" s="4" t="s">
        <v>1884</v>
      </c>
      <c r="BO600" s="4" t="s">
        <v>2742</v>
      </c>
      <c r="BP600" s="4" t="s">
        <v>2743</v>
      </c>
      <c r="BQ600" s="4" t="s">
        <v>10153</v>
      </c>
      <c r="BR600" s="4" t="s">
        <v>2744</v>
      </c>
      <c r="BS600" s="4" t="s">
        <v>108</v>
      </c>
      <c r="BT600" s="4" t="s">
        <v>109</v>
      </c>
    </row>
    <row r="601" spans="1:72" ht="13.5" customHeight="1">
      <c r="A601" s="6" t="str">
        <f>HYPERLINK("http://kyu.snu.ac.kr/sdhj/index.jsp?type=hj/GK14618_00IM0001_014b.jpg","1789_해북촌_014b")</f>
        <v>1789_해북촌_014b</v>
      </c>
      <c r="B601" s="4">
        <v>1789</v>
      </c>
      <c r="C601" s="4" t="s">
        <v>11129</v>
      </c>
      <c r="D601" s="4" t="s">
        <v>11130</v>
      </c>
      <c r="E601" s="4">
        <v>600</v>
      </c>
      <c r="F601" s="4">
        <v>4</v>
      </c>
      <c r="G601" s="4" t="s">
        <v>2595</v>
      </c>
      <c r="H601" s="4" t="s">
        <v>2596</v>
      </c>
      <c r="I601" s="4">
        <v>2</v>
      </c>
      <c r="L601" s="4">
        <v>3</v>
      </c>
      <c r="M601" s="4" t="s">
        <v>11124</v>
      </c>
      <c r="N601" s="4" t="s">
        <v>2727</v>
      </c>
      <c r="T601" s="4" t="s">
        <v>11131</v>
      </c>
      <c r="U601" s="4" t="s">
        <v>119</v>
      </c>
      <c r="V601" s="4" t="s">
        <v>120</v>
      </c>
      <c r="Y601" s="4" t="s">
        <v>2745</v>
      </c>
      <c r="Z601" s="4" t="s">
        <v>2746</v>
      </c>
      <c r="AC601" s="4">
        <v>19</v>
      </c>
      <c r="AD601" s="4" t="s">
        <v>313</v>
      </c>
      <c r="AE601" s="4" t="s">
        <v>314</v>
      </c>
      <c r="AF601" s="4" t="s">
        <v>717</v>
      </c>
      <c r="AG601" s="4" t="s">
        <v>718</v>
      </c>
    </row>
    <row r="602" spans="1:72" ht="13.5" customHeight="1">
      <c r="A602" s="6" t="str">
        <f>HYPERLINK("http://kyu.snu.ac.kr/sdhj/index.jsp?type=hj/GK14618_00IM0001_014b.jpg","1789_해북촌_014b")</f>
        <v>1789_해북촌_014b</v>
      </c>
      <c r="B602" s="4">
        <v>1789</v>
      </c>
      <c r="C602" s="4" t="s">
        <v>10972</v>
      </c>
      <c r="D602" s="4" t="s">
        <v>10973</v>
      </c>
      <c r="E602" s="4">
        <v>601</v>
      </c>
      <c r="F602" s="4">
        <v>4</v>
      </c>
      <c r="G602" s="4" t="s">
        <v>2595</v>
      </c>
      <c r="H602" s="4" t="s">
        <v>2596</v>
      </c>
      <c r="I602" s="4">
        <v>2</v>
      </c>
      <c r="L602" s="4">
        <v>4</v>
      </c>
      <c r="M602" s="4" t="s">
        <v>2747</v>
      </c>
      <c r="N602" s="4" t="s">
        <v>2748</v>
      </c>
      <c r="O602" s="4" t="s">
        <v>12</v>
      </c>
      <c r="P602" s="4" t="s">
        <v>13</v>
      </c>
      <c r="T602" s="4" t="s">
        <v>11132</v>
      </c>
      <c r="U602" s="4" t="s">
        <v>2749</v>
      </c>
      <c r="V602" s="4" t="s">
        <v>2750</v>
      </c>
      <c r="W602" s="4" t="s">
        <v>938</v>
      </c>
      <c r="X602" s="4" t="s">
        <v>939</v>
      </c>
      <c r="Y602" s="4" t="s">
        <v>2751</v>
      </c>
      <c r="Z602" s="4" t="s">
        <v>2752</v>
      </c>
      <c r="AC602" s="4">
        <v>29</v>
      </c>
      <c r="AJ602" s="4" t="s">
        <v>33</v>
      </c>
      <c r="AK602" s="4" t="s">
        <v>34</v>
      </c>
      <c r="AL602" s="4" t="s">
        <v>1614</v>
      </c>
      <c r="AM602" s="4" t="s">
        <v>1615</v>
      </c>
      <c r="AV602" s="4" t="s">
        <v>2753</v>
      </c>
      <c r="AW602" s="4" t="s">
        <v>2754</v>
      </c>
      <c r="BI602" s="4" t="s">
        <v>2755</v>
      </c>
      <c r="BJ602" s="4" t="s">
        <v>2756</v>
      </c>
      <c r="BM602" s="4" t="s">
        <v>2757</v>
      </c>
      <c r="BN602" s="4" t="s">
        <v>2758</v>
      </c>
      <c r="BQ602" s="4" t="s">
        <v>2759</v>
      </c>
      <c r="BR602" s="4" t="s">
        <v>2760</v>
      </c>
      <c r="BS602" s="4" t="s">
        <v>1194</v>
      </c>
      <c r="BT602" s="4" t="s">
        <v>1195</v>
      </c>
    </row>
    <row r="603" spans="1:72" ht="13.5" customHeight="1">
      <c r="A603" s="6" t="str">
        <f>HYPERLINK("http://kyu.snu.ac.kr/sdhj/index.jsp?type=hj/GK14618_00IM0001_014b.jpg","1789_해북촌_014b")</f>
        <v>1789_해북촌_014b</v>
      </c>
      <c r="B603" s="4">
        <v>1789</v>
      </c>
      <c r="C603" s="4" t="s">
        <v>10592</v>
      </c>
      <c r="D603" s="4" t="s">
        <v>10593</v>
      </c>
      <c r="E603" s="4">
        <v>602</v>
      </c>
      <c r="F603" s="4">
        <v>4</v>
      </c>
      <c r="G603" s="4" t="s">
        <v>2595</v>
      </c>
      <c r="H603" s="4" t="s">
        <v>2596</v>
      </c>
      <c r="I603" s="4">
        <v>2</v>
      </c>
      <c r="L603" s="4">
        <v>4</v>
      </c>
      <c r="M603" s="4" t="s">
        <v>2747</v>
      </c>
      <c r="N603" s="4" t="s">
        <v>2748</v>
      </c>
      <c r="S603" s="4" t="s">
        <v>98</v>
      </c>
      <c r="T603" s="4" t="s">
        <v>99</v>
      </c>
      <c r="W603" s="4" t="s">
        <v>76</v>
      </c>
      <c r="X603" s="4" t="s">
        <v>11133</v>
      </c>
      <c r="Y603" s="4" t="s">
        <v>20</v>
      </c>
      <c r="Z603" s="4" t="s">
        <v>21</v>
      </c>
      <c r="AC603" s="4">
        <v>26</v>
      </c>
      <c r="AD603" s="4" t="s">
        <v>160</v>
      </c>
      <c r="AE603" s="4" t="s">
        <v>161</v>
      </c>
      <c r="AJ603" s="4" t="s">
        <v>33</v>
      </c>
      <c r="AK603" s="4" t="s">
        <v>34</v>
      </c>
      <c r="AL603" s="4" t="s">
        <v>81</v>
      </c>
      <c r="AM603" s="4" t="s">
        <v>10212</v>
      </c>
      <c r="AT603" s="4" t="s">
        <v>388</v>
      </c>
      <c r="AU603" s="4" t="s">
        <v>389</v>
      </c>
      <c r="AV603" s="4" t="s">
        <v>2761</v>
      </c>
      <c r="AW603" s="4" t="s">
        <v>2762</v>
      </c>
      <c r="BG603" s="4" t="s">
        <v>388</v>
      </c>
      <c r="BH603" s="4" t="s">
        <v>389</v>
      </c>
      <c r="BI603" s="4" t="s">
        <v>2763</v>
      </c>
      <c r="BJ603" s="4" t="s">
        <v>2764</v>
      </c>
      <c r="BK603" s="4" t="s">
        <v>388</v>
      </c>
      <c r="BL603" s="4" t="s">
        <v>389</v>
      </c>
      <c r="BM603" s="4" t="s">
        <v>2765</v>
      </c>
      <c r="BN603" s="4" t="s">
        <v>368</v>
      </c>
      <c r="BO603" s="4" t="s">
        <v>388</v>
      </c>
      <c r="BP603" s="4" t="s">
        <v>389</v>
      </c>
      <c r="BQ603" s="4" t="s">
        <v>2766</v>
      </c>
      <c r="BR603" s="4" t="s">
        <v>2767</v>
      </c>
      <c r="BS603" s="4" t="s">
        <v>142</v>
      </c>
      <c r="BT603" s="4" t="s">
        <v>143</v>
      </c>
    </row>
    <row r="604" spans="1:72" ht="13.5" customHeight="1">
      <c r="A604" s="6" t="str">
        <f>HYPERLINK("http://kyu.snu.ac.kr/sdhj/index.jsp?type=hj/GK14618_00IM0001_014b.jpg","1789_해북촌_014b")</f>
        <v>1789_해북촌_014b</v>
      </c>
      <c r="B604" s="4">
        <v>1789</v>
      </c>
      <c r="C604" s="4" t="s">
        <v>11134</v>
      </c>
      <c r="D604" s="4" t="s">
        <v>11135</v>
      </c>
      <c r="E604" s="4">
        <v>603</v>
      </c>
      <c r="F604" s="4">
        <v>4</v>
      </c>
      <c r="G604" s="4" t="s">
        <v>2595</v>
      </c>
      <c r="H604" s="4" t="s">
        <v>2596</v>
      </c>
      <c r="I604" s="4">
        <v>2</v>
      </c>
      <c r="L604" s="4">
        <v>4</v>
      </c>
      <c r="M604" s="4" t="s">
        <v>2747</v>
      </c>
      <c r="N604" s="4" t="s">
        <v>2748</v>
      </c>
      <c r="S604" s="4" t="s">
        <v>240</v>
      </c>
      <c r="T604" s="4" t="s">
        <v>241</v>
      </c>
      <c r="AC604" s="4">
        <v>6</v>
      </c>
      <c r="AD604" s="4" t="s">
        <v>372</v>
      </c>
      <c r="AE604" s="4" t="s">
        <v>373</v>
      </c>
      <c r="AF604" s="4" t="s">
        <v>717</v>
      </c>
      <c r="AG604" s="4" t="s">
        <v>718</v>
      </c>
    </row>
    <row r="605" spans="1:72" ht="13.5" customHeight="1">
      <c r="A605" s="6" t="str">
        <f>HYPERLINK("http://kyu.snu.ac.kr/sdhj/index.jsp?type=hj/GK14618_00IM0001_014b.jpg","1789_해북촌_014b")</f>
        <v>1789_해북촌_014b</v>
      </c>
      <c r="B605" s="4">
        <v>1789</v>
      </c>
      <c r="C605" s="4" t="s">
        <v>10972</v>
      </c>
      <c r="D605" s="4" t="s">
        <v>10973</v>
      </c>
      <c r="E605" s="4">
        <v>604</v>
      </c>
      <c r="F605" s="4">
        <v>4</v>
      </c>
      <c r="G605" s="4" t="s">
        <v>2595</v>
      </c>
      <c r="H605" s="4" t="s">
        <v>2596</v>
      </c>
      <c r="I605" s="4">
        <v>2</v>
      </c>
      <c r="L605" s="4">
        <v>5</v>
      </c>
      <c r="M605" s="4" t="s">
        <v>2768</v>
      </c>
      <c r="N605" s="4" t="s">
        <v>2769</v>
      </c>
      <c r="O605" s="4" t="s">
        <v>12</v>
      </c>
      <c r="P605" s="4" t="s">
        <v>13</v>
      </c>
      <c r="T605" s="4" t="s">
        <v>10547</v>
      </c>
      <c r="U605" s="4" t="s">
        <v>2770</v>
      </c>
      <c r="V605" s="4" t="s">
        <v>2771</v>
      </c>
      <c r="W605" s="4" t="s">
        <v>264</v>
      </c>
      <c r="X605" s="4" t="s">
        <v>265</v>
      </c>
      <c r="Y605" s="4" t="s">
        <v>2772</v>
      </c>
      <c r="Z605" s="4" t="s">
        <v>2773</v>
      </c>
      <c r="AC605" s="4">
        <v>57</v>
      </c>
      <c r="AD605" s="4" t="s">
        <v>1637</v>
      </c>
      <c r="AE605" s="4" t="s">
        <v>1638</v>
      </c>
      <c r="AJ605" s="4" t="s">
        <v>33</v>
      </c>
      <c r="AK605" s="4" t="s">
        <v>34</v>
      </c>
      <c r="AL605" s="4" t="s">
        <v>268</v>
      </c>
      <c r="AM605" s="4" t="s">
        <v>269</v>
      </c>
      <c r="AV605" s="4" t="s">
        <v>2774</v>
      </c>
      <c r="AW605" s="4" t="s">
        <v>2775</v>
      </c>
      <c r="BI605" s="4" t="s">
        <v>2776</v>
      </c>
      <c r="BJ605" s="4" t="s">
        <v>2777</v>
      </c>
      <c r="BM605" s="4" t="s">
        <v>2778</v>
      </c>
      <c r="BN605" s="4" t="s">
        <v>2779</v>
      </c>
      <c r="BQ605" s="4" t="s">
        <v>2780</v>
      </c>
      <c r="BR605" s="4" t="s">
        <v>2781</v>
      </c>
      <c r="BS605" s="4" t="s">
        <v>2626</v>
      </c>
      <c r="BT605" s="4" t="s">
        <v>2627</v>
      </c>
    </row>
    <row r="606" spans="1:72" ht="13.5" customHeight="1">
      <c r="A606" s="6" t="str">
        <f>HYPERLINK("http://kyu.snu.ac.kr/sdhj/index.jsp?type=hj/GK14618_00IM0001_014b.jpg","1789_해북촌_014b")</f>
        <v>1789_해북촌_014b</v>
      </c>
      <c r="B606" s="4">
        <v>1789</v>
      </c>
      <c r="C606" s="4" t="s">
        <v>10595</v>
      </c>
      <c r="D606" s="4" t="s">
        <v>10596</v>
      </c>
      <c r="E606" s="4">
        <v>605</v>
      </c>
      <c r="F606" s="4">
        <v>4</v>
      </c>
      <c r="G606" s="4" t="s">
        <v>2595</v>
      </c>
      <c r="H606" s="4" t="s">
        <v>2596</v>
      </c>
      <c r="I606" s="4">
        <v>2</v>
      </c>
      <c r="L606" s="4">
        <v>5</v>
      </c>
      <c r="M606" s="4" t="s">
        <v>2768</v>
      </c>
      <c r="N606" s="4" t="s">
        <v>2769</v>
      </c>
      <c r="S606" s="4" t="s">
        <v>98</v>
      </c>
      <c r="T606" s="4" t="s">
        <v>99</v>
      </c>
      <c r="W606" s="4" t="s">
        <v>247</v>
      </c>
      <c r="X606" s="4" t="s">
        <v>248</v>
      </c>
      <c r="Y606" s="4" t="s">
        <v>400</v>
      </c>
      <c r="Z606" s="4" t="s">
        <v>401</v>
      </c>
      <c r="AC606" s="4">
        <v>58</v>
      </c>
      <c r="AD606" s="4" t="s">
        <v>1312</v>
      </c>
      <c r="AE606" s="4" t="s">
        <v>1313</v>
      </c>
      <c r="AJ606" s="4" t="s">
        <v>33</v>
      </c>
      <c r="AK606" s="4" t="s">
        <v>34</v>
      </c>
      <c r="AL606" s="4" t="s">
        <v>253</v>
      </c>
      <c r="AM606" s="4" t="s">
        <v>254</v>
      </c>
      <c r="AT606" s="4" t="s">
        <v>1009</v>
      </c>
      <c r="AU606" s="4" t="s">
        <v>1010</v>
      </c>
      <c r="AV606" s="4" t="s">
        <v>2782</v>
      </c>
      <c r="AW606" s="4" t="s">
        <v>2783</v>
      </c>
      <c r="BG606" s="4" t="s">
        <v>1136</v>
      </c>
      <c r="BH606" s="4" t="s">
        <v>1137</v>
      </c>
      <c r="BI606" s="4" t="s">
        <v>2784</v>
      </c>
      <c r="BJ606" s="4" t="s">
        <v>2785</v>
      </c>
      <c r="BK606" s="4" t="s">
        <v>1757</v>
      </c>
      <c r="BL606" s="4" t="s">
        <v>11136</v>
      </c>
      <c r="BM606" s="4" t="s">
        <v>2786</v>
      </c>
      <c r="BN606" s="4" t="s">
        <v>2787</v>
      </c>
      <c r="BO606" s="4" t="s">
        <v>1757</v>
      </c>
      <c r="BP606" s="4" t="s">
        <v>11136</v>
      </c>
      <c r="BQ606" s="4" t="s">
        <v>2788</v>
      </c>
      <c r="BR606" s="4" t="s">
        <v>2789</v>
      </c>
      <c r="BS606" s="4" t="s">
        <v>94</v>
      </c>
      <c r="BT606" s="4" t="s">
        <v>95</v>
      </c>
    </row>
    <row r="607" spans="1:72" ht="13.5" customHeight="1">
      <c r="A607" s="6" t="str">
        <f>HYPERLINK("http://kyu.snu.ac.kr/sdhj/index.jsp?type=hj/GK14618_00IM0001_014b.jpg","1789_해북촌_014b")</f>
        <v>1789_해북촌_014b</v>
      </c>
      <c r="B607" s="4">
        <v>1789</v>
      </c>
      <c r="C607" s="4" t="s">
        <v>11052</v>
      </c>
      <c r="D607" s="4" t="s">
        <v>11053</v>
      </c>
      <c r="E607" s="4">
        <v>606</v>
      </c>
      <c r="F607" s="4">
        <v>4</v>
      </c>
      <c r="G607" s="4" t="s">
        <v>2595</v>
      </c>
      <c r="H607" s="4" t="s">
        <v>2596</v>
      </c>
      <c r="I607" s="4">
        <v>2</v>
      </c>
      <c r="L607" s="4">
        <v>5</v>
      </c>
      <c r="M607" s="4" t="s">
        <v>2768</v>
      </c>
      <c r="N607" s="4" t="s">
        <v>2769</v>
      </c>
      <c r="S607" s="4" t="s">
        <v>234</v>
      </c>
      <c r="T607" s="4" t="s">
        <v>235</v>
      </c>
      <c r="U607" s="4" t="s">
        <v>2790</v>
      </c>
      <c r="V607" s="4" t="s">
        <v>2791</v>
      </c>
      <c r="Y607" s="4" t="s">
        <v>2792</v>
      </c>
      <c r="Z607" s="4" t="s">
        <v>2793</v>
      </c>
      <c r="AC607" s="4">
        <v>15</v>
      </c>
      <c r="AD607" s="4" t="s">
        <v>79</v>
      </c>
      <c r="AE607" s="4" t="s">
        <v>80</v>
      </c>
    </row>
    <row r="608" spans="1:72" ht="13.5" customHeight="1">
      <c r="A608" s="6" t="str">
        <f>HYPERLINK("http://kyu.snu.ac.kr/sdhj/index.jsp?type=hj/GK14618_00IM0001_014b.jpg","1789_해북촌_014b")</f>
        <v>1789_해북촌_014b</v>
      </c>
      <c r="B608" s="4">
        <v>1789</v>
      </c>
      <c r="C608" s="4" t="s">
        <v>10551</v>
      </c>
      <c r="D608" s="4" t="s">
        <v>10552</v>
      </c>
      <c r="E608" s="4">
        <v>607</v>
      </c>
      <c r="F608" s="4">
        <v>4</v>
      </c>
      <c r="G608" s="4" t="s">
        <v>2595</v>
      </c>
      <c r="H608" s="4" t="s">
        <v>2596</v>
      </c>
      <c r="I608" s="4">
        <v>2</v>
      </c>
      <c r="L608" s="4">
        <v>5</v>
      </c>
      <c r="M608" s="4" t="s">
        <v>2768</v>
      </c>
      <c r="N608" s="4" t="s">
        <v>2769</v>
      </c>
      <c r="S608" s="4" t="s">
        <v>240</v>
      </c>
      <c r="T608" s="4" t="s">
        <v>241</v>
      </c>
      <c r="AC608" s="4">
        <v>5</v>
      </c>
      <c r="AD608" s="4" t="s">
        <v>888</v>
      </c>
      <c r="AE608" s="4" t="s">
        <v>889</v>
      </c>
      <c r="AF608" s="4" t="s">
        <v>717</v>
      </c>
      <c r="AG608" s="4" t="s">
        <v>718</v>
      </c>
    </row>
    <row r="609" spans="1:72" ht="13.5" customHeight="1">
      <c r="A609" s="6" t="str">
        <f>HYPERLINK("http://kyu.snu.ac.kr/sdhj/index.jsp?type=hj/GK14618_00IM0001_014b.jpg","1789_해북촌_014b")</f>
        <v>1789_해북촌_014b</v>
      </c>
      <c r="B609" s="4">
        <v>1789</v>
      </c>
      <c r="C609" s="4" t="s">
        <v>10972</v>
      </c>
      <c r="D609" s="4" t="s">
        <v>10973</v>
      </c>
      <c r="E609" s="4">
        <v>608</v>
      </c>
      <c r="F609" s="4">
        <v>5</v>
      </c>
      <c r="G609" s="4" t="s">
        <v>2794</v>
      </c>
      <c r="H609" s="4" t="s">
        <v>2795</v>
      </c>
      <c r="I609" s="4">
        <v>1</v>
      </c>
      <c r="J609" s="4" t="s">
        <v>2796</v>
      </c>
      <c r="K609" s="4" t="s">
        <v>2797</v>
      </c>
      <c r="L609" s="4">
        <v>1</v>
      </c>
      <c r="M609" s="4" t="s">
        <v>2796</v>
      </c>
      <c r="N609" s="4" t="s">
        <v>2797</v>
      </c>
      <c r="T609" s="4" t="s">
        <v>10894</v>
      </c>
      <c r="U609" s="4" t="s">
        <v>2798</v>
      </c>
      <c r="V609" s="4" t="s">
        <v>2799</v>
      </c>
      <c r="W609" s="4" t="s">
        <v>2800</v>
      </c>
      <c r="X609" s="4" t="s">
        <v>2801</v>
      </c>
      <c r="Y609" s="4" t="s">
        <v>2802</v>
      </c>
      <c r="Z609" s="4" t="s">
        <v>2803</v>
      </c>
      <c r="AC609" s="4">
        <v>51</v>
      </c>
      <c r="AD609" s="4" t="s">
        <v>572</v>
      </c>
      <c r="AE609" s="4" t="s">
        <v>573</v>
      </c>
      <c r="AJ609" s="4" t="s">
        <v>33</v>
      </c>
      <c r="AK609" s="4" t="s">
        <v>34</v>
      </c>
      <c r="AL609" s="4" t="s">
        <v>2626</v>
      </c>
      <c r="AM609" s="4" t="s">
        <v>2627</v>
      </c>
      <c r="AT609" s="4" t="s">
        <v>2798</v>
      </c>
      <c r="AU609" s="4" t="s">
        <v>2799</v>
      </c>
      <c r="AV609" s="4" t="s">
        <v>2804</v>
      </c>
      <c r="AW609" s="4" t="s">
        <v>2805</v>
      </c>
      <c r="BG609" s="4" t="s">
        <v>2798</v>
      </c>
      <c r="BH609" s="4" t="s">
        <v>2799</v>
      </c>
      <c r="BI609" s="4" t="s">
        <v>2806</v>
      </c>
      <c r="BJ609" s="4" t="s">
        <v>2807</v>
      </c>
      <c r="BK609" s="4" t="s">
        <v>2798</v>
      </c>
      <c r="BL609" s="4" t="s">
        <v>2799</v>
      </c>
      <c r="BM609" s="4" t="s">
        <v>2808</v>
      </c>
      <c r="BN609" s="4" t="s">
        <v>2809</v>
      </c>
      <c r="BO609" s="4" t="s">
        <v>82</v>
      </c>
      <c r="BP609" s="4" t="s">
        <v>83</v>
      </c>
      <c r="BQ609" s="4" t="s">
        <v>2810</v>
      </c>
      <c r="BR609" s="4" t="s">
        <v>11137</v>
      </c>
      <c r="BS609" s="4" t="s">
        <v>429</v>
      </c>
      <c r="BT609" s="4" t="s">
        <v>430</v>
      </c>
    </row>
    <row r="610" spans="1:72" ht="13.5" customHeight="1">
      <c r="A610" s="6" t="str">
        <f>HYPERLINK("http://kyu.snu.ac.kr/sdhj/index.jsp?type=hj/GK14618_00IM0001_014b.jpg","1789_해북촌_014b")</f>
        <v>1789_해북촌_014b</v>
      </c>
      <c r="B610" s="4">
        <v>1789</v>
      </c>
      <c r="C610" s="4" t="s">
        <v>11138</v>
      </c>
      <c r="D610" s="4" t="s">
        <v>11139</v>
      </c>
      <c r="E610" s="4">
        <v>609</v>
      </c>
      <c r="F610" s="4">
        <v>5</v>
      </c>
      <c r="G610" s="4" t="s">
        <v>2794</v>
      </c>
      <c r="H610" s="4" t="s">
        <v>2795</v>
      </c>
      <c r="I610" s="4">
        <v>1</v>
      </c>
      <c r="L610" s="4">
        <v>1</v>
      </c>
      <c r="M610" s="4" t="s">
        <v>2796</v>
      </c>
      <c r="N610" s="4" t="s">
        <v>2797</v>
      </c>
      <c r="S610" s="4" t="s">
        <v>98</v>
      </c>
      <c r="T610" s="4" t="s">
        <v>99</v>
      </c>
      <c r="W610" s="4" t="s">
        <v>300</v>
      </c>
      <c r="X610" s="4" t="s">
        <v>301</v>
      </c>
      <c r="Y610" s="4" t="s">
        <v>102</v>
      </c>
      <c r="Z610" s="4" t="s">
        <v>103</v>
      </c>
      <c r="AC610" s="4">
        <v>50</v>
      </c>
      <c r="AD610" s="4" t="s">
        <v>205</v>
      </c>
      <c r="AE610" s="4" t="s">
        <v>206</v>
      </c>
      <c r="AJ610" s="4" t="s">
        <v>106</v>
      </c>
      <c r="AK610" s="4" t="s">
        <v>107</v>
      </c>
      <c r="AL610" s="4" t="s">
        <v>117</v>
      </c>
      <c r="AM610" s="4" t="s">
        <v>118</v>
      </c>
      <c r="AT610" s="4" t="s">
        <v>82</v>
      </c>
      <c r="AU610" s="4" t="s">
        <v>83</v>
      </c>
      <c r="AV610" s="4" t="s">
        <v>2811</v>
      </c>
      <c r="AW610" s="4" t="s">
        <v>2231</v>
      </c>
      <c r="BG610" s="4" t="s">
        <v>82</v>
      </c>
      <c r="BH610" s="4" t="s">
        <v>83</v>
      </c>
      <c r="BI610" s="4" t="s">
        <v>2812</v>
      </c>
      <c r="BJ610" s="4" t="s">
        <v>204</v>
      </c>
      <c r="BK610" s="4" t="s">
        <v>82</v>
      </c>
      <c r="BL610" s="4" t="s">
        <v>83</v>
      </c>
      <c r="BM610" s="4" t="s">
        <v>2813</v>
      </c>
      <c r="BN610" s="4" t="s">
        <v>165</v>
      </c>
      <c r="BO610" s="4" t="s">
        <v>82</v>
      </c>
      <c r="BP610" s="4" t="s">
        <v>83</v>
      </c>
      <c r="BQ610" s="4" t="s">
        <v>2814</v>
      </c>
      <c r="BR610" s="4" t="s">
        <v>11140</v>
      </c>
      <c r="BS610" s="4" t="s">
        <v>790</v>
      </c>
      <c r="BT610" s="4" t="s">
        <v>791</v>
      </c>
    </row>
    <row r="611" spans="1:72" ht="13.5" customHeight="1">
      <c r="A611" s="6" t="str">
        <f>HYPERLINK("http://kyu.snu.ac.kr/sdhj/index.jsp?type=hj/GK14618_00IM0001_014b.jpg","1789_해북촌_014b")</f>
        <v>1789_해북촌_014b</v>
      </c>
      <c r="B611" s="4">
        <v>1789</v>
      </c>
      <c r="C611" s="4" t="s">
        <v>11141</v>
      </c>
      <c r="D611" s="4" t="s">
        <v>11142</v>
      </c>
      <c r="E611" s="4">
        <v>610</v>
      </c>
      <c r="F611" s="4">
        <v>5</v>
      </c>
      <c r="G611" s="4" t="s">
        <v>2794</v>
      </c>
      <c r="H611" s="4" t="s">
        <v>2795</v>
      </c>
      <c r="I611" s="4">
        <v>1</v>
      </c>
      <c r="L611" s="4">
        <v>1</v>
      </c>
      <c r="M611" s="4" t="s">
        <v>2796</v>
      </c>
      <c r="N611" s="4" t="s">
        <v>2797</v>
      </c>
      <c r="S611" s="4" t="s">
        <v>240</v>
      </c>
      <c r="T611" s="4" t="s">
        <v>241</v>
      </c>
      <c r="AF611" s="4" t="s">
        <v>534</v>
      </c>
      <c r="AG611" s="4" t="s">
        <v>535</v>
      </c>
    </row>
    <row r="612" spans="1:72" ht="13.5" customHeight="1">
      <c r="A612" s="6" t="str">
        <f>HYPERLINK("http://kyu.snu.ac.kr/sdhj/index.jsp?type=hj/GK14618_00IM0001_014b.jpg","1789_해북촌_014b")</f>
        <v>1789_해북촌_014b</v>
      </c>
      <c r="B612" s="4">
        <v>1789</v>
      </c>
      <c r="C612" s="4" t="s">
        <v>10421</v>
      </c>
      <c r="D612" s="4" t="s">
        <v>10422</v>
      </c>
      <c r="E612" s="4">
        <v>611</v>
      </c>
      <c r="F612" s="4">
        <v>5</v>
      </c>
      <c r="G612" s="4" t="s">
        <v>2794</v>
      </c>
      <c r="H612" s="4" t="s">
        <v>2795</v>
      </c>
      <c r="I612" s="4">
        <v>1</v>
      </c>
      <c r="L612" s="4">
        <v>1</v>
      </c>
      <c r="M612" s="4" t="s">
        <v>2796</v>
      </c>
      <c r="N612" s="4" t="s">
        <v>2797</v>
      </c>
      <c r="S612" s="4" t="s">
        <v>240</v>
      </c>
      <c r="T612" s="4" t="s">
        <v>241</v>
      </c>
      <c r="AC612" s="4">
        <v>11</v>
      </c>
      <c r="AD612" s="4" t="s">
        <v>317</v>
      </c>
      <c r="AE612" s="4" t="s">
        <v>318</v>
      </c>
      <c r="AF612" s="4" t="s">
        <v>162</v>
      </c>
      <c r="AG612" s="4" t="s">
        <v>163</v>
      </c>
    </row>
    <row r="613" spans="1:72" ht="13.5" customHeight="1">
      <c r="A613" s="6" t="str">
        <f>HYPERLINK("http://kyu.snu.ac.kr/sdhj/index.jsp?type=hj/GK14618_00IM0001_014b.jpg","1789_해북촌_014b")</f>
        <v>1789_해북촌_014b</v>
      </c>
      <c r="B613" s="4">
        <v>1789</v>
      </c>
      <c r="C613" s="4" t="s">
        <v>10421</v>
      </c>
      <c r="D613" s="4" t="s">
        <v>10422</v>
      </c>
      <c r="E613" s="4">
        <v>612</v>
      </c>
      <c r="F613" s="4">
        <v>5</v>
      </c>
      <c r="G613" s="4" t="s">
        <v>2794</v>
      </c>
      <c r="H613" s="4" t="s">
        <v>2795</v>
      </c>
      <c r="I613" s="4">
        <v>1</v>
      </c>
      <c r="L613" s="4">
        <v>1</v>
      </c>
      <c r="M613" s="4" t="s">
        <v>2796</v>
      </c>
      <c r="N613" s="4" t="s">
        <v>2797</v>
      </c>
      <c r="T613" s="4" t="s">
        <v>10205</v>
      </c>
      <c r="U613" s="4" t="s">
        <v>119</v>
      </c>
      <c r="V613" s="4" t="s">
        <v>120</v>
      </c>
      <c r="Y613" s="4" t="s">
        <v>2815</v>
      </c>
      <c r="Z613" s="4" t="s">
        <v>2816</v>
      </c>
      <c r="AC613" s="4">
        <v>76</v>
      </c>
      <c r="AD613" s="4" t="s">
        <v>352</v>
      </c>
      <c r="AE613" s="4" t="s">
        <v>353</v>
      </c>
    </row>
    <row r="614" spans="1:72" ht="13.5" customHeight="1">
      <c r="A614" s="6" t="str">
        <f>HYPERLINK("http://kyu.snu.ac.kr/sdhj/index.jsp?type=hj/GK14618_00IM0001_014b.jpg","1789_해북촌_014b")</f>
        <v>1789_해북촌_014b</v>
      </c>
      <c r="B614" s="4">
        <v>1789</v>
      </c>
      <c r="C614" s="4" t="s">
        <v>10421</v>
      </c>
      <c r="D614" s="4" t="s">
        <v>10422</v>
      </c>
      <c r="E614" s="4">
        <v>613</v>
      </c>
      <c r="F614" s="4">
        <v>5</v>
      </c>
      <c r="G614" s="4" t="s">
        <v>2794</v>
      </c>
      <c r="H614" s="4" t="s">
        <v>2795</v>
      </c>
      <c r="I614" s="4">
        <v>1</v>
      </c>
      <c r="L614" s="4">
        <v>2</v>
      </c>
      <c r="M614" s="4" t="s">
        <v>2817</v>
      </c>
      <c r="N614" s="4" t="s">
        <v>2818</v>
      </c>
      <c r="O614" s="4" t="s">
        <v>12</v>
      </c>
      <c r="P614" s="4" t="s">
        <v>13</v>
      </c>
      <c r="T614" s="4" t="s">
        <v>10861</v>
      </c>
      <c r="U614" s="4" t="s">
        <v>2819</v>
      </c>
      <c r="V614" s="4" t="s">
        <v>2820</v>
      </c>
      <c r="W614" s="4" t="s">
        <v>76</v>
      </c>
      <c r="X614" s="4" t="s">
        <v>10863</v>
      </c>
      <c r="Y614" s="4" t="s">
        <v>2821</v>
      </c>
      <c r="Z614" s="4" t="s">
        <v>2822</v>
      </c>
      <c r="AC614" s="4">
        <v>39</v>
      </c>
      <c r="AD614" s="4" t="s">
        <v>707</v>
      </c>
      <c r="AE614" s="4" t="s">
        <v>708</v>
      </c>
      <c r="AJ614" s="4" t="s">
        <v>33</v>
      </c>
      <c r="AK614" s="4" t="s">
        <v>34</v>
      </c>
      <c r="AL614" s="4" t="s">
        <v>81</v>
      </c>
      <c r="AM614" s="4" t="s">
        <v>11143</v>
      </c>
      <c r="AT614" s="4" t="s">
        <v>2819</v>
      </c>
      <c r="AU614" s="4" t="s">
        <v>2820</v>
      </c>
      <c r="AV614" s="4" t="s">
        <v>2823</v>
      </c>
      <c r="AW614" s="4" t="s">
        <v>2824</v>
      </c>
      <c r="BG614" s="4" t="s">
        <v>2819</v>
      </c>
      <c r="BH614" s="4" t="s">
        <v>2820</v>
      </c>
      <c r="BI614" s="4" t="s">
        <v>2825</v>
      </c>
      <c r="BJ614" s="4" t="s">
        <v>2826</v>
      </c>
      <c r="BK614" s="4" t="s">
        <v>2827</v>
      </c>
      <c r="BL614" s="4" t="s">
        <v>2828</v>
      </c>
      <c r="BM614" s="4" t="s">
        <v>2829</v>
      </c>
      <c r="BN614" s="4" t="s">
        <v>2830</v>
      </c>
      <c r="BQ614" s="4" t="s">
        <v>2831</v>
      </c>
      <c r="BR614" s="4" t="s">
        <v>11144</v>
      </c>
      <c r="BS614" s="4" t="s">
        <v>429</v>
      </c>
      <c r="BT614" s="4" t="s">
        <v>430</v>
      </c>
    </row>
    <row r="615" spans="1:72" ht="13.5" customHeight="1">
      <c r="A615" s="6" t="str">
        <f>HYPERLINK("http://kyu.snu.ac.kr/sdhj/index.jsp?type=hj/GK14618_00IM0001_014b.jpg","1789_해북촌_014b")</f>
        <v>1789_해북촌_014b</v>
      </c>
      <c r="B615" s="4">
        <v>1789</v>
      </c>
      <c r="C615" s="4" t="s">
        <v>10862</v>
      </c>
      <c r="D615" s="4" t="s">
        <v>10260</v>
      </c>
      <c r="E615" s="4">
        <v>614</v>
      </c>
      <c r="F615" s="4">
        <v>5</v>
      </c>
      <c r="G615" s="4" t="s">
        <v>2794</v>
      </c>
      <c r="H615" s="4" t="s">
        <v>2795</v>
      </c>
      <c r="I615" s="4">
        <v>1</v>
      </c>
      <c r="L615" s="4">
        <v>2</v>
      </c>
      <c r="M615" s="4" t="s">
        <v>2817</v>
      </c>
      <c r="N615" s="4" t="s">
        <v>2818</v>
      </c>
      <c r="S615" s="4" t="s">
        <v>98</v>
      </c>
      <c r="T615" s="4" t="s">
        <v>99</v>
      </c>
      <c r="W615" s="4" t="s">
        <v>337</v>
      </c>
      <c r="X615" s="4" t="s">
        <v>338</v>
      </c>
      <c r="Y615" s="4" t="s">
        <v>20</v>
      </c>
      <c r="Z615" s="4" t="s">
        <v>21</v>
      </c>
      <c r="AC615" s="4">
        <v>41</v>
      </c>
      <c r="AD615" s="4" t="s">
        <v>1464</v>
      </c>
      <c r="AE615" s="4" t="s">
        <v>1465</v>
      </c>
      <c r="AJ615" s="4" t="s">
        <v>33</v>
      </c>
      <c r="AK615" s="4" t="s">
        <v>34</v>
      </c>
      <c r="AL615" s="4" t="s">
        <v>94</v>
      </c>
      <c r="AM615" s="4" t="s">
        <v>95</v>
      </c>
      <c r="AT615" s="4" t="s">
        <v>388</v>
      </c>
      <c r="AU615" s="4" t="s">
        <v>389</v>
      </c>
      <c r="AV615" s="4" t="s">
        <v>2832</v>
      </c>
      <c r="AW615" s="4" t="s">
        <v>11145</v>
      </c>
      <c r="BG615" s="4" t="s">
        <v>2833</v>
      </c>
      <c r="BH615" s="4" t="s">
        <v>2834</v>
      </c>
      <c r="BI615" s="4" t="s">
        <v>2835</v>
      </c>
      <c r="BJ615" s="4" t="s">
        <v>2836</v>
      </c>
      <c r="BK615" s="4" t="s">
        <v>388</v>
      </c>
      <c r="BL615" s="4" t="s">
        <v>389</v>
      </c>
      <c r="BM615" s="4" t="s">
        <v>2837</v>
      </c>
      <c r="BN615" s="4" t="s">
        <v>2838</v>
      </c>
      <c r="BO615" s="4" t="s">
        <v>1136</v>
      </c>
      <c r="BP615" s="4" t="s">
        <v>1137</v>
      </c>
      <c r="BQ615" s="4" t="s">
        <v>2839</v>
      </c>
      <c r="BR615" s="4" t="s">
        <v>2840</v>
      </c>
      <c r="BS615" s="4" t="s">
        <v>970</v>
      </c>
      <c r="BT615" s="4" t="s">
        <v>971</v>
      </c>
    </row>
    <row r="616" spans="1:72" ht="13.5" customHeight="1">
      <c r="A616" s="6" t="str">
        <f>HYPERLINK("http://kyu.snu.ac.kr/sdhj/index.jsp?type=hj/GK14618_00IM0001_014b.jpg","1789_해북촌_014b")</f>
        <v>1789_해북촌_014b</v>
      </c>
      <c r="B616" s="4">
        <v>1789</v>
      </c>
      <c r="C616" s="4" t="s">
        <v>10862</v>
      </c>
      <c r="D616" s="4" t="s">
        <v>10260</v>
      </c>
      <c r="E616" s="4">
        <v>615</v>
      </c>
      <c r="F616" s="4">
        <v>5</v>
      </c>
      <c r="G616" s="4" t="s">
        <v>2794</v>
      </c>
      <c r="H616" s="4" t="s">
        <v>2795</v>
      </c>
      <c r="I616" s="4">
        <v>1</v>
      </c>
      <c r="L616" s="4">
        <v>2</v>
      </c>
      <c r="M616" s="4" t="s">
        <v>2817</v>
      </c>
      <c r="N616" s="4" t="s">
        <v>2818</v>
      </c>
      <c r="S616" s="4" t="s">
        <v>234</v>
      </c>
      <c r="T616" s="4" t="s">
        <v>235</v>
      </c>
      <c r="U616" s="4" t="s">
        <v>2819</v>
      </c>
      <c r="V616" s="4" t="s">
        <v>2820</v>
      </c>
      <c r="Y616" s="4" t="s">
        <v>2841</v>
      </c>
      <c r="Z616" s="4" t="s">
        <v>2842</v>
      </c>
      <c r="AC616" s="4">
        <v>8</v>
      </c>
      <c r="AD616" s="4" t="s">
        <v>384</v>
      </c>
      <c r="AE616" s="4" t="s">
        <v>385</v>
      </c>
      <c r="AF616" s="4" t="s">
        <v>717</v>
      </c>
      <c r="AG616" s="4" t="s">
        <v>718</v>
      </c>
    </row>
    <row r="617" spans="1:72" ht="13.5" customHeight="1">
      <c r="A617" s="6" t="str">
        <f>HYPERLINK("http://kyu.snu.ac.kr/sdhj/index.jsp?type=hj/GK14618_00IM0001_014b.jpg","1789_해북촌_014b")</f>
        <v>1789_해북촌_014b</v>
      </c>
      <c r="B617" s="4">
        <v>1789</v>
      </c>
      <c r="C617" s="4" t="s">
        <v>10972</v>
      </c>
      <c r="D617" s="4" t="s">
        <v>10973</v>
      </c>
      <c r="E617" s="4">
        <v>616</v>
      </c>
      <c r="F617" s="4">
        <v>5</v>
      </c>
      <c r="G617" s="4" t="s">
        <v>2794</v>
      </c>
      <c r="H617" s="4" t="s">
        <v>2795</v>
      </c>
      <c r="I617" s="4">
        <v>1</v>
      </c>
      <c r="L617" s="4">
        <v>3</v>
      </c>
      <c r="M617" s="4" t="s">
        <v>2843</v>
      </c>
      <c r="N617" s="4" t="s">
        <v>2844</v>
      </c>
      <c r="T617" s="4" t="s">
        <v>10216</v>
      </c>
      <c r="U617" s="4" t="s">
        <v>74</v>
      </c>
      <c r="V617" s="4" t="s">
        <v>75</v>
      </c>
      <c r="W617" s="4" t="s">
        <v>938</v>
      </c>
      <c r="X617" s="4" t="s">
        <v>939</v>
      </c>
      <c r="Y617" s="4" t="s">
        <v>2845</v>
      </c>
      <c r="Z617" s="4" t="s">
        <v>2846</v>
      </c>
      <c r="AC617" s="4">
        <v>40</v>
      </c>
      <c r="AD617" s="4" t="s">
        <v>707</v>
      </c>
      <c r="AE617" s="4" t="s">
        <v>708</v>
      </c>
      <c r="AJ617" s="4" t="s">
        <v>33</v>
      </c>
      <c r="AK617" s="4" t="s">
        <v>34</v>
      </c>
      <c r="AL617" s="4" t="s">
        <v>1614</v>
      </c>
      <c r="AM617" s="4" t="s">
        <v>1615</v>
      </c>
      <c r="AT617" s="4" t="s">
        <v>82</v>
      </c>
      <c r="AU617" s="4" t="s">
        <v>83</v>
      </c>
      <c r="AV617" s="4" t="s">
        <v>2847</v>
      </c>
      <c r="AW617" s="4" t="s">
        <v>2848</v>
      </c>
      <c r="BG617" s="4" t="s">
        <v>82</v>
      </c>
      <c r="BH617" s="4" t="s">
        <v>83</v>
      </c>
      <c r="BI617" s="4" t="s">
        <v>2849</v>
      </c>
      <c r="BJ617" s="4" t="s">
        <v>1195</v>
      </c>
      <c r="BK617" s="4" t="s">
        <v>82</v>
      </c>
      <c r="BL617" s="4" t="s">
        <v>83</v>
      </c>
      <c r="BM617" s="4" t="s">
        <v>2850</v>
      </c>
      <c r="BN617" s="4" t="s">
        <v>2851</v>
      </c>
      <c r="BO617" s="4" t="s">
        <v>82</v>
      </c>
      <c r="BP617" s="4" t="s">
        <v>83</v>
      </c>
      <c r="BQ617" s="4" t="s">
        <v>2852</v>
      </c>
      <c r="BR617" s="4" t="s">
        <v>11146</v>
      </c>
      <c r="BS617" s="4" t="s">
        <v>81</v>
      </c>
      <c r="BT617" s="4" t="s">
        <v>11147</v>
      </c>
    </row>
    <row r="618" spans="1:72" ht="13.5" customHeight="1">
      <c r="A618" s="6" t="str">
        <f>HYPERLINK("http://kyu.snu.ac.kr/sdhj/index.jsp?type=hj/GK14618_00IM0001_014b.jpg","1789_해북촌_014b")</f>
        <v>1789_해북촌_014b</v>
      </c>
      <c r="B618" s="4">
        <v>1789</v>
      </c>
      <c r="C618" s="4" t="s">
        <v>11148</v>
      </c>
      <c r="D618" s="4" t="s">
        <v>11149</v>
      </c>
      <c r="E618" s="4">
        <v>617</v>
      </c>
      <c r="F618" s="4">
        <v>5</v>
      </c>
      <c r="G618" s="4" t="s">
        <v>2794</v>
      </c>
      <c r="H618" s="4" t="s">
        <v>2795</v>
      </c>
      <c r="I618" s="4">
        <v>1</v>
      </c>
      <c r="L618" s="4">
        <v>3</v>
      </c>
      <c r="M618" s="4" t="s">
        <v>2843</v>
      </c>
      <c r="N618" s="4" t="s">
        <v>2844</v>
      </c>
      <c r="S618" s="4" t="s">
        <v>98</v>
      </c>
      <c r="T618" s="4" t="s">
        <v>99</v>
      </c>
      <c r="W618" s="4" t="s">
        <v>76</v>
      </c>
      <c r="X618" s="4" t="s">
        <v>11150</v>
      </c>
      <c r="Y618" s="4" t="s">
        <v>102</v>
      </c>
      <c r="Z618" s="4" t="s">
        <v>103</v>
      </c>
      <c r="AC618" s="4">
        <v>41</v>
      </c>
      <c r="AD618" s="4" t="s">
        <v>1464</v>
      </c>
      <c r="AE618" s="4" t="s">
        <v>1465</v>
      </c>
      <c r="AJ618" s="4" t="s">
        <v>106</v>
      </c>
      <c r="AK618" s="4" t="s">
        <v>107</v>
      </c>
      <c r="AL618" s="4" t="s">
        <v>429</v>
      </c>
      <c r="AM618" s="4" t="s">
        <v>430</v>
      </c>
      <c r="AT618" s="4" t="s">
        <v>82</v>
      </c>
      <c r="AU618" s="4" t="s">
        <v>83</v>
      </c>
      <c r="AV618" s="4" t="s">
        <v>1299</v>
      </c>
      <c r="AW618" s="4" t="s">
        <v>1300</v>
      </c>
      <c r="BG618" s="4" t="s">
        <v>82</v>
      </c>
      <c r="BH618" s="4" t="s">
        <v>83</v>
      </c>
      <c r="BI618" s="4" t="s">
        <v>1301</v>
      </c>
      <c r="BJ618" s="4" t="s">
        <v>1302</v>
      </c>
      <c r="BK618" s="4" t="s">
        <v>82</v>
      </c>
      <c r="BL618" s="4" t="s">
        <v>83</v>
      </c>
      <c r="BM618" s="4" t="s">
        <v>1303</v>
      </c>
      <c r="BN618" s="4" t="s">
        <v>610</v>
      </c>
      <c r="BO618" s="4" t="s">
        <v>82</v>
      </c>
      <c r="BP618" s="4" t="s">
        <v>83</v>
      </c>
      <c r="BQ618" s="4" t="s">
        <v>2853</v>
      </c>
      <c r="BR618" s="4" t="s">
        <v>11151</v>
      </c>
      <c r="BS618" s="4" t="s">
        <v>81</v>
      </c>
      <c r="BT618" s="4" t="s">
        <v>11152</v>
      </c>
    </row>
    <row r="619" spans="1:72" ht="13.5" customHeight="1">
      <c r="A619" s="6" t="str">
        <f>HYPERLINK("http://kyu.snu.ac.kr/sdhj/index.jsp?type=hj/GK14618_00IM0001_014b.jpg","1789_해북촌_014b")</f>
        <v>1789_해북촌_014b</v>
      </c>
      <c r="B619" s="4">
        <v>1789</v>
      </c>
      <c r="C619" s="4" t="s">
        <v>10508</v>
      </c>
      <c r="D619" s="4" t="s">
        <v>10509</v>
      </c>
      <c r="E619" s="4">
        <v>618</v>
      </c>
      <c r="F619" s="4">
        <v>5</v>
      </c>
      <c r="G619" s="4" t="s">
        <v>2794</v>
      </c>
      <c r="H619" s="4" t="s">
        <v>2795</v>
      </c>
      <c r="I619" s="4">
        <v>1</v>
      </c>
      <c r="L619" s="4">
        <v>3</v>
      </c>
      <c r="M619" s="4" t="s">
        <v>2843</v>
      </c>
      <c r="N619" s="4" t="s">
        <v>2844</v>
      </c>
      <c r="S619" s="4" t="s">
        <v>234</v>
      </c>
      <c r="T619" s="4" t="s">
        <v>235</v>
      </c>
      <c r="Y619" s="4" t="s">
        <v>2854</v>
      </c>
      <c r="Z619" s="4" t="s">
        <v>2855</v>
      </c>
      <c r="AC619" s="4">
        <v>21</v>
      </c>
      <c r="AD619" s="4" t="s">
        <v>509</v>
      </c>
      <c r="AE619" s="4" t="s">
        <v>510</v>
      </c>
      <c r="AF619" s="4" t="s">
        <v>162</v>
      </c>
      <c r="AG619" s="4" t="s">
        <v>163</v>
      </c>
    </row>
    <row r="620" spans="1:72" ht="13.5" customHeight="1">
      <c r="A620" s="6" t="str">
        <f>HYPERLINK("http://kyu.snu.ac.kr/sdhj/index.jsp?type=hj/GK14618_00IM0001_014b.jpg","1789_해북촌_014b")</f>
        <v>1789_해북촌_014b</v>
      </c>
      <c r="B620" s="4">
        <v>1789</v>
      </c>
      <c r="C620" s="4" t="s">
        <v>10925</v>
      </c>
      <c r="D620" s="4" t="s">
        <v>10270</v>
      </c>
      <c r="E620" s="4">
        <v>619</v>
      </c>
      <c r="F620" s="4">
        <v>5</v>
      </c>
      <c r="G620" s="4" t="s">
        <v>2794</v>
      </c>
      <c r="H620" s="4" t="s">
        <v>2795</v>
      </c>
      <c r="I620" s="4">
        <v>1</v>
      </c>
      <c r="L620" s="4">
        <v>3</v>
      </c>
      <c r="M620" s="4" t="s">
        <v>2843</v>
      </c>
      <c r="N620" s="4" t="s">
        <v>2844</v>
      </c>
      <c r="S620" s="4" t="s">
        <v>240</v>
      </c>
      <c r="T620" s="4" t="s">
        <v>241</v>
      </c>
      <c r="AC620" s="4">
        <v>6</v>
      </c>
      <c r="AD620" s="4" t="s">
        <v>372</v>
      </c>
      <c r="AE620" s="4" t="s">
        <v>373</v>
      </c>
    </row>
    <row r="621" spans="1:72" ht="13.5" customHeight="1">
      <c r="A621" s="6" t="str">
        <f>HYPERLINK("http://kyu.snu.ac.kr/sdhj/index.jsp?type=hj/GK14618_00IM0001_014b.jpg","1789_해북촌_014b")</f>
        <v>1789_해북촌_014b</v>
      </c>
      <c r="B621" s="4">
        <v>1789</v>
      </c>
      <c r="C621" s="4" t="s">
        <v>10411</v>
      </c>
      <c r="D621" s="4" t="s">
        <v>10251</v>
      </c>
      <c r="E621" s="4">
        <v>620</v>
      </c>
      <c r="F621" s="4">
        <v>5</v>
      </c>
      <c r="G621" s="4" t="s">
        <v>2794</v>
      </c>
      <c r="H621" s="4" t="s">
        <v>2795</v>
      </c>
      <c r="I621" s="4">
        <v>1</v>
      </c>
      <c r="L621" s="4">
        <v>3</v>
      </c>
      <c r="M621" s="4" t="s">
        <v>2843</v>
      </c>
      <c r="N621" s="4" t="s">
        <v>2844</v>
      </c>
      <c r="T621" s="4" t="s">
        <v>11153</v>
      </c>
      <c r="U621" s="4" t="s">
        <v>119</v>
      </c>
      <c r="V621" s="4" t="s">
        <v>120</v>
      </c>
      <c r="Y621" s="4" t="s">
        <v>2856</v>
      </c>
      <c r="Z621" s="4" t="s">
        <v>2857</v>
      </c>
      <c r="AC621" s="4">
        <v>55</v>
      </c>
      <c r="AD621" s="4" t="s">
        <v>1043</v>
      </c>
      <c r="AE621" s="4" t="s">
        <v>1044</v>
      </c>
    </row>
    <row r="622" spans="1:72" ht="13.5" customHeight="1">
      <c r="A622" s="6" t="str">
        <f>HYPERLINK("http://kyu.snu.ac.kr/sdhj/index.jsp?type=hj/GK14618_00IM0001_014b.jpg","1789_해북촌_014b")</f>
        <v>1789_해북촌_014b</v>
      </c>
      <c r="B622" s="4">
        <v>1789</v>
      </c>
      <c r="C622" s="4" t="s">
        <v>10411</v>
      </c>
      <c r="D622" s="4" t="s">
        <v>10251</v>
      </c>
      <c r="E622" s="4">
        <v>621</v>
      </c>
      <c r="F622" s="4">
        <v>5</v>
      </c>
      <c r="G622" s="4" t="s">
        <v>2794</v>
      </c>
      <c r="H622" s="4" t="s">
        <v>2795</v>
      </c>
      <c r="I622" s="4">
        <v>1</v>
      </c>
      <c r="L622" s="4">
        <v>4</v>
      </c>
      <c r="M622" s="4" t="s">
        <v>2858</v>
      </c>
      <c r="N622" s="4" t="s">
        <v>2859</v>
      </c>
      <c r="T622" s="4" t="s">
        <v>10968</v>
      </c>
      <c r="U622" s="4" t="s">
        <v>74</v>
      </c>
      <c r="V622" s="4" t="s">
        <v>75</v>
      </c>
      <c r="W622" s="4" t="s">
        <v>857</v>
      </c>
      <c r="X622" s="4" t="s">
        <v>858</v>
      </c>
      <c r="Y622" s="4" t="s">
        <v>2860</v>
      </c>
      <c r="Z622" s="4" t="s">
        <v>2861</v>
      </c>
      <c r="AC622" s="4">
        <v>58</v>
      </c>
      <c r="AD622" s="4" t="s">
        <v>2084</v>
      </c>
      <c r="AE622" s="4" t="s">
        <v>2085</v>
      </c>
      <c r="AJ622" s="4" t="s">
        <v>33</v>
      </c>
      <c r="AK622" s="4" t="s">
        <v>34</v>
      </c>
      <c r="AL622" s="4" t="s">
        <v>861</v>
      </c>
      <c r="AM622" s="4" t="s">
        <v>11154</v>
      </c>
      <c r="AT622" s="4" t="s">
        <v>82</v>
      </c>
      <c r="AU622" s="4" t="s">
        <v>83</v>
      </c>
      <c r="AV622" s="4" t="s">
        <v>2862</v>
      </c>
      <c r="AW622" s="4" t="s">
        <v>2863</v>
      </c>
      <c r="BG622" s="4" t="s">
        <v>2864</v>
      </c>
      <c r="BH622" s="4" t="s">
        <v>11155</v>
      </c>
      <c r="BI622" s="4" t="s">
        <v>11156</v>
      </c>
      <c r="BJ622" s="4" t="s">
        <v>11157</v>
      </c>
      <c r="BK622" s="4" t="s">
        <v>82</v>
      </c>
      <c r="BL622" s="4" t="s">
        <v>83</v>
      </c>
      <c r="BM622" s="4" t="s">
        <v>2865</v>
      </c>
      <c r="BN622" s="4" t="s">
        <v>1897</v>
      </c>
      <c r="BO622" s="4" t="s">
        <v>2866</v>
      </c>
      <c r="BP622" s="4" t="s">
        <v>2867</v>
      </c>
      <c r="BQ622" s="4" t="s">
        <v>11158</v>
      </c>
      <c r="BR622" s="4" t="s">
        <v>2868</v>
      </c>
    </row>
    <row r="623" spans="1:72" ht="13.5" customHeight="1">
      <c r="A623" s="6" t="str">
        <f>HYPERLINK("http://kyu.snu.ac.kr/sdhj/index.jsp?type=hj/GK14618_00IM0001_014b.jpg","1789_해북촌_014b")</f>
        <v>1789_해북촌_014b</v>
      </c>
      <c r="B623" s="4">
        <v>1789</v>
      </c>
      <c r="C623" s="4" t="s">
        <v>11159</v>
      </c>
      <c r="D623" s="4" t="s">
        <v>11160</v>
      </c>
      <c r="E623" s="4">
        <v>622</v>
      </c>
      <c r="F623" s="4">
        <v>5</v>
      </c>
      <c r="G623" s="4" t="s">
        <v>2794</v>
      </c>
      <c r="H623" s="4" t="s">
        <v>2795</v>
      </c>
      <c r="I623" s="4">
        <v>1</v>
      </c>
      <c r="L623" s="4">
        <v>4</v>
      </c>
      <c r="M623" s="4" t="s">
        <v>2858</v>
      </c>
      <c r="N623" s="4" t="s">
        <v>2859</v>
      </c>
      <c r="S623" s="4" t="s">
        <v>98</v>
      </c>
      <c r="T623" s="4" t="s">
        <v>99</v>
      </c>
      <c r="W623" s="4" t="s">
        <v>100</v>
      </c>
      <c r="X623" s="4" t="s">
        <v>101</v>
      </c>
      <c r="Y623" s="4" t="s">
        <v>102</v>
      </c>
      <c r="Z623" s="4" t="s">
        <v>103</v>
      </c>
      <c r="AC623" s="4">
        <v>58</v>
      </c>
      <c r="AD623" s="4" t="s">
        <v>2084</v>
      </c>
      <c r="AE623" s="4" t="s">
        <v>2085</v>
      </c>
      <c r="AJ623" s="4" t="s">
        <v>106</v>
      </c>
      <c r="AK623" s="4" t="s">
        <v>107</v>
      </c>
      <c r="AL623" s="4" t="s">
        <v>764</v>
      </c>
      <c r="AM623" s="4" t="s">
        <v>765</v>
      </c>
      <c r="AT623" s="4" t="s">
        <v>82</v>
      </c>
      <c r="AU623" s="4" t="s">
        <v>83</v>
      </c>
      <c r="AV623" s="4" t="s">
        <v>2869</v>
      </c>
      <c r="AW623" s="4" t="s">
        <v>11161</v>
      </c>
      <c r="BG623" s="4" t="s">
        <v>82</v>
      </c>
      <c r="BH623" s="4" t="s">
        <v>83</v>
      </c>
      <c r="BI623" s="4" t="s">
        <v>2870</v>
      </c>
      <c r="BJ623" s="4" t="s">
        <v>2871</v>
      </c>
      <c r="BK623" s="4" t="s">
        <v>82</v>
      </c>
      <c r="BL623" s="4" t="s">
        <v>83</v>
      </c>
      <c r="BM623" s="4" t="s">
        <v>2872</v>
      </c>
      <c r="BN623" s="4" t="s">
        <v>2873</v>
      </c>
      <c r="BO623" s="4" t="s">
        <v>82</v>
      </c>
      <c r="BP623" s="4" t="s">
        <v>83</v>
      </c>
      <c r="BQ623" s="4" t="s">
        <v>2874</v>
      </c>
      <c r="BR623" s="4" t="s">
        <v>11162</v>
      </c>
      <c r="BS623" s="4" t="s">
        <v>790</v>
      </c>
      <c r="BT623" s="4" t="s">
        <v>791</v>
      </c>
    </row>
    <row r="624" spans="1:72" ht="13.5" customHeight="1">
      <c r="A624" s="6" t="str">
        <f>HYPERLINK("http://kyu.snu.ac.kr/sdhj/index.jsp?type=hj/GK14618_00IM0001_014b.jpg","1789_해북촌_014b")</f>
        <v>1789_해북촌_014b</v>
      </c>
      <c r="B624" s="4">
        <v>1789</v>
      </c>
      <c r="C624" s="4" t="s">
        <v>11163</v>
      </c>
      <c r="D624" s="4" t="s">
        <v>11164</v>
      </c>
      <c r="E624" s="4">
        <v>623</v>
      </c>
      <c r="F624" s="4">
        <v>5</v>
      </c>
      <c r="G624" s="4" t="s">
        <v>2794</v>
      </c>
      <c r="H624" s="4" t="s">
        <v>2795</v>
      </c>
      <c r="I624" s="4">
        <v>1</v>
      </c>
      <c r="L624" s="4">
        <v>4</v>
      </c>
      <c r="M624" s="4" t="s">
        <v>2858</v>
      </c>
      <c r="N624" s="4" t="s">
        <v>2859</v>
      </c>
      <c r="S624" s="4" t="s">
        <v>234</v>
      </c>
      <c r="T624" s="4" t="s">
        <v>235</v>
      </c>
      <c r="Y624" s="4" t="s">
        <v>2875</v>
      </c>
      <c r="Z624" s="4" t="s">
        <v>11165</v>
      </c>
      <c r="AC624" s="4">
        <v>23</v>
      </c>
      <c r="AD624" s="4" t="s">
        <v>442</v>
      </c>
      <c r="AE624" s="4" t="s">
        <v>443</v>
      </c>
    </row>
    <row r="625" spans="1:72" ht="13.5" customHeight="1">
      <c r="A625" s="6" t="str">
        <f>HYPERLINK("http://kyu.snu.ac.kr/sdhj/index.jsp?type=hj/GK14618_00IM0001_014b.jpg","1789_해북촌_014b")</f>
        <v>1789_해북촌_014b</v>
      </c>
      <c r="B625" s="4">
        <v>1789</v>
      </c>
      <c r="C625" s="4" t="s">
        <v>10972</v>
      </c>
      <c r="D625" s="4" t="s">
        <v>10973</v>
      </c>
      <c r="E625" s="4">
        <v>624</v>
      </c>
      <c r="F625" s="4">
        <v>5</v>
      </c>
      <c r="G625" s="4" t="s">
        <v>2794</v>
      </c>
      <c r="H625" s="4" t="s">
        <v>2795</v>
      </c>
      <c r="I625" s="4">
        <v>1</v>
      </c>
      <c r="L625" s="4">
        <v>4</v>
      </c>
      <c r="M625" s="4" t="s">
        <v>2858</v>
      </c>
      <c r="N625" s="4" t="s">
        <v>2859</v>
      </c>
      <c r="S625" s="4" t="s">
        <v>240</v>
      </c>
      <c r="T625" s="4" t="s">
        <v>241</v>
      </c>
      <c r="AC625" s="4">
        <v>8</v>
      </c>
      <c r="AD625" s="4" t="s">
        <v>133</v>
      </c>
      <c r="AE625" s="4" t="s">
        <v>134</v>
      </c>
    </row>
    <row r="626" spans="1:72" ht="13.5" customHeight="1">
      <c r="A626" s="6" t="str">
        <f>HYPERLINK("http://kyu.snu.ac.kr/sdhj/index.jsp?type=hj/GK14618_00IM0001_014b.jpg","1789_해북촌_014b")</f>
        <v>1789_해북촌_014b</v>
      </c>
      <c r="B626" s="4">
        <v>1789</v>
      </c>
      <c r="C626" s="4" t="s">
        <v>10972</v>
      </c>
      <c r="D626" s="4" t="s">
        <v>10973</v>
      </c>
      <c r="E626" s="4">
        <v>625</v>
      </c>
      <c r="F626" s="4">
        <v>5</v>
      </c>
      <c r="G626" s="4" t="s">
        <v>2794</v>
      </c>
      <c r="H626" s="4" t="s">
        <v>2795</v>
      </c>
      <c r="I626" s="4">
        <v>1</v>
      </c>
      <c r="L626" s="4">
        <v>4</v>
      </c>
      <c r="M626" s="4" t="s">
        <v>2858</v>
      </c>
      <c r="N626" s="4" t="s">
        <v>2859</v>
      </c>
      <c r="S626" s="4" t="s">
        <v>240</v>
      </c>
      <c r="T626" s="4" t="s">
        <v>241</v>
      </c>
      <c r="AC626" s="4">
        <v>6</v>
      </c>
      <c r="AD626" s="4" t="s">
        <v>372</v>
      </c>
      <c r="AE626" s="4" t="s">
        <v>373</v>
      </c>
    </row>
    <row r="627" spans="1:72" ht="13.5" customHeight="1">
      <c r="A627" s="6" t="str">
        <f>HYPERLINK("http://kyu.snu.ac.kr/sdhj/index.jsp?type=hj/GK14618_00IM0001_014b.jpg","1789_해북촌_014b")</f>
        <v>1789_해북촌_014b</v>
      </c>
      <c r="B627" s="4">
        <v>1789</v>
      </c>
      <c r="C627" s="4" t="s">
        <v>10972</v>
      </c>
      <c r="D627" s="4" t="s">
        <v>10973</v>
      </c>
      <c r="E627" s="4">
        <v>626</v>
      </c>
      <c r="F627" s="4">
        <v>5</v>
      </c>
      <c r="G627" s="4" t="s">
        <v>2794</v>
      </c>
      <c r="H627" s="4" t="s">
        <v>2795</v>
      </c>
      <c r="I627" s="4">
        <v>1</v>
      </c>
      <c r="L627" s="4">
        <v>4</v>
      </c>
      <c r="M627" s="4" t="s">
        <v>2858</v>
      </c>
      <c r="N627" s="4" t="s">
        <v>2859</v>
      </c>
      <c r="T627" s="4" t="s">
        <v>10974</v>
      </c>
      <c r="U627" s="4" t="s">
        <v>119</v>
      </c>
      <c r="V627" s="4" t="s">
        <v>120</v>
      </c>
      <c r="Y627" s="4" t="s">
        <v>2876</v>
      </c>
      <c r="Z627" s="4" t="s">
        <v>2877</v>
      </c>
      <c r="AC627" s="4">
        <v>86</v>
      </c>
      <c r="AD627" s="4" t="s">
        <v>480</v>
      </c>
      <c r="AE627" s="4" t="s">
        <v>481</v>
      </c>
    </row>
    <row r="628" spans="1:72" ht="13.5" customHeight="1">
      <c r="A628" s="6" t="str">
        <f>HYPERLINK("http://kyu.snu.ac.kr/sdhj/index.jsp?type=hj/GK14618_00IM0001_014b.jpg","1789_해북촌_014b")</f>
        <v>1789_해북촌_014b</v>
      </c>
      <c r="B628" s="4">
        <v>1789</v>
      </c>
      <c r="C628" s="4" t="s">
        <v>10972</v>
      </c>
      <c r="D628" s="4" t="s">
        <v>10973</v>
      </c>
      <c r="E628" s="4">
        <v>627</v>
      </c>
      <c r="F628" s="4">
        <v>5</v>
      </c>
      <c r="G628" s="4" t="s">
        <v>2794</v>
      </c>
      <c r="H628" s="4" t="s">
        <v>2795</v>
      </c>
      <c r="I628" s="4">
        <v>1</v>
      </c>
      <c r="L628" s="4">
        <v>5</v>
      </c>
      <c r="M628" s="4" t="s">
        <v>2878</v>
      </c>
      <c r="N628" s="4" t="s">
        <v>2879</v>
      </c>
      <c r="T628" s="4" t="s">
        <v>10319</v>
      </c>
      <c r="U628" s="4" t="s">
        <v>74</v>
      </c>
      <c r="V628" s="4" t="s">
        <v>75</v>
      </c>
      <c r="W628" s="4" t="s">
        <v>76</v>
      </c>
      <c r="X628" s="4" t="s">
        <v>10525</v>
      </c>
      <c r="Y628" s="4" t="s">
        <v>2880</v>
      </c>
      <c r="Z628" s="4" t="s">
        <v>11166</v>
      </c>
      <c r="AC628" s="4">
        <v>54</v>
      </c>
      <c r="AD628" s="4" t="s">
        <v>427</v>
      </c>
      <c r="AE628" s="4" t="s">
        <v>428</v>
      </c>
      <c r="AJ628" s="4" t="s">
        <v>33</v>
      </c>
      <c r="AK628" s="4" t="s">
        <v>34</v>
      </c>
      <c r="AL628" s="4" t="s">
        <v>429</v>
      </c>
      <c r="AM628" s="4" t="s">
        <v>430</v>
      </c>
      <c r="AT628" s="4" t="s">
        <v>2881</v>
      </c>
      <c r="AU628" s="4" t="s">
        <v>11167</v>
      </c>
      <c r="AV628" s="4" t="s">
        <v>1299</v>
      </c>
      <c r="AW628" s="4" t="s">
        <v>1300</v>
      </c>
      <c r="BG628" s="4" t="s">
        <v>82</v>
      </c>
      <c r="BH628" s="4" t="s">
        <v>83</v>
      </c>
      <c r="BI628" s="4" t="s">
        <v>1301</v>
      </c>
      <c r="BJ628" s="4" t="s">
        <v>1302</v>
      </c>
      <c r="BK628" s="4" t="s">
        <v>82</v>
      </c>
      <c r="BL628" s="4" t="s">
        <v>83</v>
      </c>
      <c r="BM628" s="4" t="s">
        <v>2882</v>
      </c>
      <c r="BN628" s="4" t="s">
        <v>2883</v>
      </c>
      <c r="BO628" s="4" t="s">
        <v>82</v>
      </c>
      <c r="BP628" s="4" t="s">
        <v>83</v>
      </c>
      <c r="BQ628" s="4" t="s">
        <v>2853</v>
      </c>
      <c r="BR628" s="4" t="s">
        <v>11151</v>
      </c>
      <c r="BS628" s="4" t="s">
        <v>81</v>
      </c>
      <c r="BT628" s="4" t="s">
        <v>11152</v>
      </c>
    </row>
    <row r="629" spans="1:72" ht="13.5" customHeight="1">
      <c r="A629" s="6" t="str">
        <f>HYPERLINK("http://kyu.snu.ac.kr/sdhj/index.jsp?type=hj/GK14618_00IM0001_014b.jpg","1789_해북촌_014b")</f>
        <v>1789_해북촌_014b</v>
      </c>
      <c r="B629" s="4">
        <v>1789</v>
      </c>
      <c r="C629" s="4" t="s">
        <v>10508</v>
      </c>
      <c r="D629" s="4" t="s">
        <v>10509</v>
      </c>
      <c r="E629" s="4">
        <v>628</v>
      </c>
      <c r="F629" s="4">
        <v>5</v>
      </c>
      <c r="G629" s="4" t="s">
        <v>2794</v>
      </c>
      <c r="H629" s="4" t="s">
        <v>2795</v>
      </c>
      <c r="I629" s="4">
        <v>1</v>
      </c>
      <c r="L629" s="4">
        <v>5</v>
      </c>
      <c r="M629" s="4" t="s">
        <v>2878</v>
      </c>
      <c r="N629" s="4" t="s">
        <v>2879</v>
      </c>
      <c r="S629" s="4" t="s">
        <v>98</v>
      </c>
      <c r="T629" s="4" t="s">
        <v>99</v>
      </c>
      <c r="W629" s="4" t="s">
        <v>938</v>
      </c>
      <c r="X629" s="4" t="s">
        <v>939</v>
      </c>
      <c r="Y629" s="4" t="s">
        <v>102</v>
      </c>
      <c r="Z629" s="4" t="s">
        <v>103</v>
      </c>
      <c r="AC629" s="4">
        <v>53</v>
      </c>
      <c r="AD629" s="4" t="s">
        <v>948</v>
      </c>
      <c r="AE629" s="4" t="s">
        <v>949</v>
      </c>
      <c r="AJ629" s="4" t="s">
        <v>106</v>
      </c>
      <c r="AK629" s="4" t="s">
        <v>107</v>
      </c>
      <c r="AL629" s="4" t="s">
        <v>2884</v>
      </c>
      <c r="AM629" s="4" t="s">
        <v>2885</v>
      </c>
      <c r="AT629" s="4" t="s">
        <v>82</v>
      </c>
      <c r="AU629" s="4" t="s">
        <v>83</v>
      </c>
      <c r="AV629" s="4" t="s">
        <v>2886</v>
      </c>
      <c r="AW629" s="4" t="s">
        <v>2887</v>
      </c>
      <c r="BG629" s="4" t="s">
        <v>82</v>
      </c>
      <c r="BH629" s="4" t="s">
        <v>83</v>
      </c>
      <c r="BI629" s="4" t="s">
        <v>2888</v>
      </c>
      <c r="BJ629" s="4" t="s">
        <v>2340</v>
      </c>
      <c r="BK629" s="4" t="s">
        <v>82</v>
      </c>
      <c r="BL629" s="4" t="s">
        <v>83</v>
      </c>
      <c r="BM629" s="4" t="s">
        <v>2889</v>
      </c>
      <c r="BN629" s="4" t="s">
        <v>2890</v>
      </c>
      <c r="BO629" s="4" t="s">
        <v>82</v>
      </c>
      <c r="BP629" s="4" t="s">
        <v>83</v>
      </c>
      <c r="BQ629" s="4" t="s">
        <v>2891</v>
      </c>
      <c r="BR629" s="4" t="s">
        <v>2892</v>
      </c>
      <c r="BS629" s="4" t="s">
        <v>117</v>
      </c>
      <c r="BT629" s="4" t="s">
        <v>118</v>
      </c>
    </row>
    <row r="630" spans="1:72" ht="13.5" customHeight="1">
      <c r="A630" s="6" t="str">
        <f>HYPERLINK("http://kyu.snu.ac.kr/sdhj/index.jsp?type=hj/GK14618_00IM0001_014b.jpg","1789_해북촌_014b")</f>
        <v>1789_해북촌_014b</v>
      </c>
      <c r="B630" s="4">
        <v>1789</v>
      </c>
      <c r="C630" s="4" t="s">
        <v>10289</v>
      </c>
      <c r="D630" s="4" t="s">
        <v>10290</v>
      </c>
      <c r="E630" s="4">
        <v>629</v>
      </c>
      <c r="F630" s="4">
        <v>5</v>
      </c>
      <c r="G630" s="4" t="s">
        <v>2794</v>
      </c>
      <c r="H630" s="4" t="s">
        <v>2795</v>
      </c>
      <c r="I630" s="4">
        <v>1</v>
      </c>
      <c r="L630" s="4">
        <v>5</v>
      </c>
      <c r="M630" s="4" t="s">
        <v>2878</v>
      </c>
      <c r="N630" s="4" t="s">
        <v>2879</v>
      </c>
      <c r="S630" s="4" t="s">
        <v>215</v>
      </c>
      <c r="T630" s="4" t="s">
        <v>216</v>
      </c>
      <c r="W630" s="4" t="s">
        <v>76</v>
      </c>
      <c r="X630" s="4" t="s">
        <v>10525</v>
      </c>
      <c r="Y630" s="4" t="s">
        <v>102</v>
      </c>
      <c r="Z630" s="4" t="s">
        <v>103</v>
      </c>
      <c r="AC630" s="4">
        <v>84</v>
      </c>
      <c r="AD630" s="4" t="s">
        <v>658</v>
      </c>
      <c r="AE630" s="4" t="s">
        <v>659</v>
      </c>
    </row>
    <row r="631" spans="1:72" ht="13.5" customHeight="1">
      <c r="A631" s="6" t="str">
        <f>HYPERLINK("http://kyu.snu.ac.kr/sdhj/index.jsp?type=hj/GK14618_00IM0001_014b.jpg","1789_해북촌_014b")</f>
        <v>1789_해북촌_014b</v>
      </c>
      <c r="B631" s="4">
        <v>1789</v>
      </c>
      <c r="C631" s="4" t="s">
        <v>10324</v>
      </c>
      <c r="D631" s="4" t="s">
        <v>10325</v>
      </c>
      <c r="E631" s="4">
        <v>630</v>
      </c>
      <c r="F631" s="4">
        <v>5</v>
      </c>
      <c r="G631" s="4" t="s">
        <v>2794</v>
      </c>
      <c r="H631" s="4" t="s">
        <v>2795</v>
      </c>
      <c r="I631" s="4">
        <v>1</v>
      </c>
      <c r="L631" s="4">
        <v>5</v>
      </c>
      <c r="M631" s="4" t="s">
        <v>2878</v>
      </c>
      <c r="N631" s="4" t="s">
        <v>2879</v>
      </c>
      <c r="S631" s="4" t="s">
        <v>173</v>
      </c>
      <c r="T631" s="4" t="s">
        <v>174</v>
      </c>
      <c r="Y631" s="4" t="s">
        <v>2893</v>
      </c>
      <c r="Z631" s="4" t="s">
        <v>2894</v>
      </c>
      <c r="AC631" s="4">
        <v>39</v>
      </c>
      <c r="AD631" s="4" t="s">
        <v>914</v>
      </c>
      <c r="AE631" s="4" t="s">
        <v>915</v>
      </c>
    </row>
    <row r="632" spans="1:72" ht="13.5" customHeight="1">
      <c r="A632" s="6" t="str">
        <f>HYPERLINK("http://kyu.snu.ac.kr/sdhj/index.jsp?type=hj/GK14618_00IM0001_014b.jpg","1789_해북촌_014b")</f>
        <v>1789_해북촌_014b</v>
      </c>
      <c r="B632" s="4">
        <v>1789</v>
      </c>
      <c r="C632" s="4" t="s">
        <v>10324</v>
      </c>
      <c r="D632" s="4" t="s">
        <v>10325</v>
      </c>
      <c r="E632" s="4">
        <v>631</v>
      </c>
      <c r="F632" s="4">
        <v>5</v>
      </c>
      <c r="G632" s="4" t="s">
        <v>2794</v>
      </c>
      <c r="H632" s="4" t="s">
        <v>2795</v>
      </c>
      <c r="I632" s="4">
        <v>1</v>
      </c>
      <c r="L632" s="4">
        <v>5</v>
      </c>
      <c r="M632" s="4" t="s">
        <v>2878</v>
      </c>
      <c r="N632" s="4" t="s">
        <v>2879</v>
      </c>
      <c r="S632" s="4" t="s">
        <v>2895</v>
      </c>
      <c r="T632" s="4" t="s">
        <v>2221</v>
      </c>
      <c r="W632" s="4" t="s">
        <v>597</v>
      </c>
      <c r="X632" s="4" t="s">
        <v>598</v>
      </c>
      <c r="Y632" s="4" t="s">
        <v>102</v>
      </c>
      <c r="Z632" s="4" t="s">
        <v>103</v>
      </c>
      <c r="AC632" s="4">
        <v>40</v>
      </c>
      <c r="AD632" s="4" t="s">
        <v>707</v>
      </c>
      <c r="AE632" s="4" t="s">
        <v>708</v>
      </c>
    </row>
    <row r="633" spans="1:72" ht="13.5" customHeight="1">
      <c r="A633" s="6" t="str">
        <f>HYPERLINK("http://kyu.snu.ac.kr/sdhj/index.jsp?type=hj/GK14618_00IM0001_014b.jpg","1789_해북촌_014b")</f>
        <v>1789_해북촌_014b</v>
      </c>
      <c r="B633" s="4">
        <v>1789</v>
      </c>
      <c r="C633" s="4" t="s">
        <v>10324</v>
      </c>
      <c r="D633" s="4" t="s">
        <v>10325</v>
      </c>
      <c r="E633" s="4">
        <v>632</v>
      </c>
      <c r="F633" s="4">
        <v>5</v>
      </c>
      <c r="G633" s="4" t="s">
        <v>2794</v>
      </c>
      <c r="H633" s="4" t="s">
        <v>2795</v>
      </c>
      <c r="I633" s="4">
        <v>1</v>
      </c>
      <c r="L633" s="4">
        <v>5</v>
      </c>
      <c r="M633" s="4" t="s">
        <v>2878</v>
      </c>
      <c r="N633" s="4" t="s">
        <v>2879</v>
      </c>
      <c r="S633" s="4" t="s">
        <v>240</v>
      </c>
      <c r="T633" s="4" t="s">
        <v>241</v>
      </c>
      <c r="AC633" s="4">
        <v>14</v>
      </c>
      <c r="AD633" s="4" t="s">
        <v>242</v>
      </c>
      <c r="AE633" s="4" t="s">
        <v>243</v>
      </c>
    </row>
    <row r="634" spans="1:72" ht="13.5" customHeight="1">
      <c r="A634" s="6" t="str">
        <f>HYPERLINK("http://kyu.snu.ac.kr/sdhj/index.jsp?type=hj/GK14618_00IM0001_014b.jpg","1789_해북촌_014b")</f>
        <v>1789_해북촌_014b</v>
      </c>
      <c r="B634" s="4">
        <v>1789</v>
      </c>
      <c r="C634" s="4" t="s">
        <v>10324</v>
      </c>
      <c r="D634" s="4" t="s">
        <v>10325</v>
      </c>
      <c r="E634" s="4">
        <v>633</v>
      </c>
      <c r="F634" s="4">
        <v>5</v>
      </c>
      <c r="G634" s="4" t="s">
        <v>2794</v>
      </c>
      <c r="H634" s="4" t="s">
        <v>2795</v>
      </c>
      <c r="I634" s="4">
        <v>1</v>
      </c>
      <c r="L634" s="4">
        <v>5</v>
      </c>
      <c r="M634" s="4" t="s">
        <v>2878</v>
      </c>
      <c r="N634" s="4" t="s">
        <v>2879</v>
      </c>
      <c r="S634" s="4" t="s">
        <v>240</v>
      </c>
      <c r="T634" s="4" t="s">
        <v>241</v>
      </c>
      <c r="AC634" s="4">
        <v>11</v>
      </c>
      <c r="AD634" s="4" t="s">
        <v>317</v>
      </c>
      <c r="AE634" s="4" t="s">
        <v>318</v>
      </c>
    </row>
    <row r="635" spans="1:72" ht="13.5" customHeight="1">
      <c r="A635" s="6" t="str">
        <f>HYPERLINK("http://kyu.snu.ac.kr/sdhj/index.jsp?type=hj/GK14618_00IM0001_014b.jpg","1789_해북촌_014b")</f>
        <v>1789_해북촌_014b</v>
      </c>
      <c r="B635" s="4">
        <v>1789</v>
      </c>
      <c r="C635" s="4" t="s">
        <v>10324</v>
      </c>
      <c r="D635" s="4" t="s">
        <v>10325</v>
      </c>
      <c r="E635" s="4">
        <v>634</v>
      </c>
      <c r="F635" s="4">
        <v>5</v>
      </c>
      <c r="G635" s="4" t="s">
        <v>2794</v>
      </c>
      <c r="H635" s="4" t="s">
        <v>2795</v>
      </c>
      <c r="I635" s="4">
        <v>1</v>
      </c>
      <c r="L635" s="4">
        <v>5</v>
      </c>
      <c r="M635" s="4" t="s">
        <v>2878</v>
      </c>
      <c r="N635" s="4" t="s">
        <v>2879</v>
      </c>
      <c r="S635" s="4" t="s">
        <v>2896</v>
      </c>
      <c r="T635" s="4" t="s">
        <v>2897</v>
      </c>
      <c r="AC635" s="4">
        <v>5</v>
      </c>
      <c r="AD635" s="4" t="s">
        <v>372</v>
      </c>
      <c r="AE635" s="4" t="s">
        <v>373</v>
      </c>
      <c r="AF635" s="4" t="s">
        <v>162</v>
      </c>
      <c r="AG635" s="4" t="s">
        <v>163</v>
      </c>
    </row>
    <row r="636" spans="1:72" ht="13.5" customHeight="1">
      <c r="A636" s="6" t="str">
        <f>HYPERLINK("http://kyu.snu.ac.kr/sdhj/index.jsp?type=hj/GK14618_00IM0001_014b.jpg","1789_해북촌_014b")</f>
        <v>1789_해북촌_014b</v>
      </c>
      <c r="B636" s="4">
        <v>1789</v>
      </c>
      <c r="C636" s="4" t="s">
        <v>10324</v>
      </c>
      <c r="D636" s="4" t="s">
        <v>10325</v>
      </c>
      <c r="E636" s="4">
        <v>635</v>
      </c>
      <c r="F636" s="4">
        <v>5</v>
      </c>
      <c r="G636" s="4" t="s">
        <v>2794</v>
      </c>
      <c r="H636" s="4" t="s">
        <v>2795</v>
      </c>
      <c r="I636" s="4">
        <v>1</v>
      </c>
      <c r="L636" s="4">
        <v>5</v>
      </c>
      <c r="M636" s="4" t="s">
        <v>2878</v>
      </c>
      <c r="N636" s="4" t="s">
        <v>2879</v>
      </c>
      <c r="T636" s="4" t="s">
        <v>10329</v>
      </c>
      <c r="U636" s="4" t="s">
        <v>119</v>
      </c>
      <c r="V636" s="4" t="s">
        <v>120</v>
      </c>
      <c r="Y636" s="4" t="s">
        <v>2898</v>
      </c>
      <c r="Z636" s="4" t="s">
        <v>11168</v>
      </c>
      <c r="AC636" s="4">
        <v>20</v>
      </c>
      <c r="AD636" s="4" t="s">
        <v>658</v>
      </c>
      <c r="AE636" s="4" t="s">
        <v>659</v>
      </c>
    </row>
    <row r="637" spans="1:72" ht="13.5" customHeight="1">
      <c r="A637" s="6" t="str">
        <f>HYPERLINK("http://kyu.snu.ac.kr/sdhj/index.jsp?type=hj/GK14618_00IM0001_014b.jpg","1789_해북촌_014b")</f>
        <v>1789_해북촌_014b</v>
      </c>
      <c r="B637" s="4">
        <v>1789</v>
      </c>
      <c r="C637" s="4" t="s">
        <v>10324</v>
      </c>
      <c r="D637" s="4" t="s">
        <v>10325</v>
      </c>
      <c r="E637" s="4">
        <v>636</v>
      </c>
      <c r="F637" s="4">
        <v>5</v>
      </c>
      <c r="G637" s="4" t="s">
        <v>2794</v>
      </c>
      <c r="H637" s="4" t="s">
        <v>2795</v>
      </c>
      <c r="I637" s="4">
        <v>2</v>
      </c>
      <c r="J637" s="4" t="s">
        <v>2899</v>
      </c>
      <c r="K637" s="4" t="s">
        <v>2900</v>
      </c>
      <c r="L637" s="4">
        <v>1</v>
      </c>
      <c r="M637" s="4" t="s">
        <v>2901</v>
      </c>
      <c r="N637" s="4" t="s">
        <v>2902</v>
      </c>
      <c r="T637" s="4" t="s">
        <v>10307</v>
      </c>
      <c r="U637" s="4" t="s">
        <v>74</v>
      </c>
      <c r="V637" s="4" t="s">
        <v>75</v>
      </c>
      <c r="W637" s="4" t="s">
        <v>857</v>
      </c>
      <c r="X637" s="4" t="s">
        <v>858</v>
      </c>
      <c r="Y637" s="4" t="s">
        <v>2903</v>
      </c>
      <c r="Z637" s="4" t="s">
        <v>2904</v>
      </c>
      <c r="AC637" s="4">
        <v>90</v>
      </c>
      <c r="AD637" s="4" t="s">
        <v>266</v>
      </c>
      <c r="AE637" s="4" t="s">
        <v>267</v>
      </c>
      <c r="AJ637" s="4" t="s">
        <v>33</v>
      </c>
      <c r="AK637" s="4" t="s">
        <v>34</v>
      </c>
      <c r="AL637" s="4" t="s">
        <v>861</v>
      </c>
      <c r="AM637" s="4" t="s">
        <v>11169</v>
      </c>
      <c r="AT637" s="4" t="s">
        <v>2905</v>
      </c>
      <c r="AU637" s="4" t="s">
        <v>11170</v>
      </c>
      <c r="AV637" s="4" t="s">
        <v>2906</v>
      </c>
      <c r="AW637" s="4" t="s">
        <v>11171</v>
      </c>
      <c r="BG637" s="4" t="s">
        <v>82</v>
      </c>
      <c r="BH637" s="4" t="s">
        <v>83</v>
      </c>
      <c r="BI637" s="4" t="s">
        <v>2865</v>
      </c>
      <c r="BJ637" s="4" t="s">
        <v>1897</v>
      </c>
      <c r="BK637" s="4" t="s">
        <v>82</v>
      </c>
      <c r="BL637" s="4" t="s">
        <v>83</v>
      </c>
      <c r="BM637" s="4" t="s">
        <v>2907</v>
      </c>
      <c r="BN637" s="4" t="s">
        <v>2908</v>
      </c>
      <c r="BO637" s="4" t="s">
        <v>82</v>
      </c>
      <c r="BP637" s="4" t="s">
        <v>83</v>
      </c>
      <c r="BQ637" s="4" t="s">
        <v>2909</v>
      </c>
      <c r="BR637" s="4" t="s">
        <v>11172</v>
      </c>
      <c r="BS637" s="4" t="s">
        <v>2626</v>
      </c>
      <c r="BT637" s="4" t="s">
        <v>2627</v>
      </c>
    </row>
    <row r="638" spans="1:72" ht="13.5" customHeight="1">
      <c r="A638" s="6" t="str">
        <f>HYPERLINK("http://kyu.snu.ac.kr/sdhj/index.jsp?type=hj/GK14618_00IM0001_014b.jpg","1789_해북촌_014b")</f>
        <v>1789_해북촌_014b</v>
      </c>
      <c r="B638" s="4">
        <v>1789</v>
      </c>
      <c r="C638" s="4" t="s">
        <v>11173</v>
      </c>
      <c r="D638" s="4" t="s">
        <v>11174</v>
      </c>
      <c r="E638" s="4">
        <v>637</v>
      </c>
      <c r="F638" s="4">
        <v>5</v>
      </c>
      <c r="G638" s="4" t="s">
        <v>2794</v>
      </c>
      <c r="H638" s="4" t="s">
        <v>2795</v>
      </c>
      <c r="I638" s="4">
        <v>2</v>
      </c>
      <c r="L638" s="4">
        <v>1</v>
      </c>
      <c r="M638" s="4" t="s">
        <v>2901</v>
      </c>
      <c r="N638" s="4" t="s">
        <v>2902</v>
      </c>
      <c r="S638" s="4" t="s">
        <v>98</v>
      </c>
      <c r="T638" s="4" t="s">
        <v>99</v>
      </c>
      <c r="W638" s="4" t="s">
        <v>544</v>
      </c>
      <c r="X638" s="4" t="s">
        <v>405</v>
      </c>
      <c r="Y638" s="4" t="s">
        <v>102</v>
      </c>
      <c r="Z638" s="4" t="s">
        <v>103</v>
      </c>
      <c r="AC638" s="4">
        <v>89</v>
      </c>
      <c r="AD638" s="4" t="s">
        <v>1097</v>
      </c>
      <c r="AE638" s="4" t="s">
        <v>1098</v>
      </c>
      <c r="AJ638" s="4" t="s">
        <v>106</v>
      </c>
      <c r="AK638" s="4" t="s">
        <v>107</v>
      </c>
      <c r="AL638" s="4" t="s">
        <v>459</v>
      </c>
      <c r="AM638" s="4" t="s">
        <v>460</v>
      </c>
      <c r="AT638" s="4" t="s">
        <v>82</v>
      </c>
      <c r="AU638" s="4" t="s">
        <v>83</v>
      </c>
      <c r="AV638" s="4" t="s">
        <v>2910</v>
      </c>
      <c r="AW638" s="4" t="s">
        <v>11175</v>
      </c>
      <c r="BG638" s="4" t="s">
        <v>796</v>
      </c>
      <c r="BH638" s="4" t="s">
        <v>11176</v>
      </c>
      <c r="BI638" s="4" t="s">
        <v>2911</v>
      </c>
      <c r="BJ638" s="4" t="s">
        <v>2912</v>
      </c>
      <c r="BK638" s="4" t="s">
        <v>82</v>
      </c>
      <c r="BL638" s="4" t="s">
        <v>83</v>
      </c>
      <c r="BM638" s="4" t="s">
        <v>11177</v>
      </c>
      <c r="BN638" s="4" t="s">
        <v>11178</v>
      </c>
      <c r="BO638" s="4" t="s">
        <v>11179</v>
      </c>
      <c r="BP638" s="4" t="s">
        <v>11180</v>
      </c>
      <c r="BQ638" s="4" t="s">
        <v>2913</v>
      </c>
      <c r="BR638" s="4" t="s">
        <v>2914</v>
      </c>
      <c r="BS638" s="4" t="s">
        <v>213</v>
      </c>
      <c r="BT638" s="4" t="s">
        <v>214</v>
      </c>
    </row>
    <row r="639" spans="1:72" ht="13.5" customHeight="1">
      <c r="A639" s="6" t="str">
        <f>HYPERLINK("http://kyu.snu.ac.kr/sdhj/index.jsp?type=hj/GK14618_00IM0001_014b.jpg","1789_해북촌_014b")</f>
        <v>1789_해북촌_014b</v>
      </c>
      <c r="B639" s="4">
        <v>1789</v>
      </c>
      <c r="C639" s="4" t="s">
        <v>10362</v>
      </c>
      <c r="D639" s="4" t="s">
        <v>10363</v>
      </c>
      <c r="E639" s="4">
        <v>638</v>
      </c>
      <c r="F639" s="4">
        <v>5</v>
      </c>
      <c r="G639" s="4" t="s">
        <v>2794</v>
      </c>
      <c r="H639" s="4" t="s">
        <v>2795</v>
      </c>
      <c r="I639" s="4">
        <v>2</v>
      </c>
      <c r="L639" s="4">
        <v>1</v>
      </c>
      <c r="M639" s="4" t="s">
        <v>2901</v>
      </c>
      <c r="N639" s="4" t="s">
        <v>2902</v>
      </c>
      <c r="S639" s="4" t="s">
        <v>234</v>
      </c>
      <c r="T639" s="4" t="s">
        <v>235</v>
      </c>
      <c r="U639" s="4" t="s">
        <v>74</v>
      </c>
      <c r="V639" s="4" t="s">
        <v>75</v>
      </c>
      <c r="Y639" s="4" t="s">
        <v>2915</v>
      </c>
      <c r="Z639" s="4" t="s">
        <v>2916</v>
      </c>
      <c r="AA639" s="4" t="s">
        <v>2651</v>
      </c>
      <c r="AB639" s="4" t="s">
        <v>2652</v>
      </c>
      <c r="AC639" s="4">
        <v>37</v>
      </c>
      <c r="AD639" s="4" t="s">
        <v>626</v>
      </c>
      <c r="AE639" s="4" t="s">
        <v>627</v>
      </c>
    </row>
    <row r="640" spans="1:72" ht="13.5" customHeight="1">
      <c r="A640" s="6" t="str">
        <f>HYPERLINK("http://kyu.snu.ac.kr/sdhj/index.jsp?type=hj/GK14618_00IM0001_014b.jpg","1789_해북촌_014b")</f>
        <v>1789_해북촌_014b</v>
      </c>
      <c r="B640" s="4">
        <v>1789</v>
      </c>
      <c r="C640" s="4" t="s">
        <v>10370</v>
      </c>
      <c r="D640" s="4" t="s">
        <v>10231</v>
      </c>
      <c r="E640" s="4">
        <v>639</v>
      </c>
      <c r="F640" s="4">
        <v>5</v>
      </c>
      <c r="G640" s="4" t="s">
        <v>2794</v>
      </c>
      <c r="H640" s="4" t="s">
        <v>2795</v>
      </c>
      <c r="I640" s="4">
        <v>2</v>
      </c>
      <c r="L640" s="4">
        <v>1</v>
      </c>
      <c r="M640" s="4" t="s">
        <v>2901</v>
      </c>
      <c r="N640" s="4" t="s">
        <v>2902</v>
      </c>
      <c r="S640" s="4" t="s">
        <v>398</v>
      </c>
      <c r="T640" s="4" t="s">
        <v>399</v>
      </c>
      <c r="W640" s="4" t="s">
        <v>201</v>
      </c>
      <c r="X640" s="4" t="s">
        <v>202</v>
      </c>
      <c r="Y640" s="4" t="s">
        <v>102</v>
      </c>
      <c r="Z640" s="4" t="s">
        <v>103</v>
      </c>
      <c r="AC640" s="4">
        <v>37</v>
      </c>
      <c r="AD640" s="4" t="s">
        <v>626</v>
      </c>
      <c r="AE640" s="4" t="s">
        <v>627</v>
      </c>
    </row>
    <row r="641" spans="1:72" ht="13.5" customHeight="1">
      <c r="A641" s="6" t="str">
        <f>HYPERLINK("http://kyu.snu.ac.kr/sdhj/index.jsp?type=hj/GK14618_00IM0001_014b.jpg","1789_해북촌_014b")</f>
        <v>1789_해북촌_014b</v>
      </c>
      <c r="B641" s="4">
        <v>1789</v>
      </c>
      <c r="C641" s="4" t="s">
        <v>10370</v>
      </c>
      <c r="D641" s="4" t="s">
        <v>10231</v>
      </c>
      <c r="E641" s="4">
        <v>640</v>
      </c>
      <c r="F641" s="4">
        <v>5</v>
      </c>
      <c r="G641" s="4" t="s">
        <v>2794</v>
      </c>
      <c r="H641" s="4" t="s">
        <v>2795</v>
      </c>
      <c r="I641" s="4">
        <v>2</v>
      </c>
      <c r="L641" s="4">
        <v>1</v>
      </c>
      <c r="M641" s="4" t="s">
        <v>2901</v>
      </c>
      <c r="N641" s="4" t="s">
        <v>2902</v>
      </c>
      <c r="T641" s="4" t="s">
        <v>10371</v>
      </c>
      <c r="U641" s="4" t="s">
        <v>119</v>
      </c>
      <c r="V641" s="4" t="s">
        <v>120</v>
      </c>
      <c r="Y641" s="4" t="s">
        <v>2917</v>
      </c>
      <c r="Z641" s="4" t="s">
        <v>2918</v>
      </c>
      <c r="AC641" s="4">
        <v>54</v>
      </c>
      <c r="AD641" s="4" t="s">
        <v>427</v>
      </c>
      <c r="AE641" s="4" t="s">
        <v>428</v>
      </c>
    </row>
    <row r="642" spans="1:72" ht="13.5" customHeight="1">
      <c r="A642" s="6" t="str">
        <f>HYPERLINK("http://kyu.snu.ac.kr/sdhj/index.jsp?type=hj/GK14618_00IM0001_014b.jpg","1789_해북촌_014b")</f>
        <v>1789_해북촌_014b</v>
      </c>
      <c r="B642" s="4">
        <v>1789</v>
      </c>
      <c r="C642" s="4" t="s">
        <v>10370</v>
      </c>
      <c r="D642" s="4" t="s">
        <v>10231</v>
      </c>
      <c r="E642" s="4">
        <v>641</v>
      </c>
      <c r="F642" s="4">
        <v>5</v>
      </c>
      <c r="G642" s="4" t="s">
        <v>2794</v>
      </c>
      <c r="H642" s="4" t="s">
        <v>2795</v>
      </c>
      <c r="I642" s="4">
        <v>2</v>
      </c>
      <c r="L642" s="4">
        <v>2</v>
      </c>
      <c r="M642" s="4" t="s">
        <v>2919</v>
      </c>
      <c r="N642" s="4" t="s">
        <v>2920</v>
      </c>
      <c r="T642" s="4" t="s">
        <v>10819</v>
      </c>
      <c r="U642" s="4" t="s">
        <v>2798</v>
      </c>
      <c r="V642" s="4" t="s">
        <v>2799</v>
      </c>
      <c r="W642" s="4" t="s">
        <v>2800</v>
      </c>
      <c r="X642" s="4" t="s">
        <v>2801</v>
      </c>
      <c r="Y642" s="4" t="s">
        <v>2921</v>
      </c>
      <c r="Z642" s="4" t="s">
        <v>2922</v>
      </c>
      <c r="AC642" s="4">
        <v>47</v>
      </c>
      <c r="AD642" s="4" t="s">
        <v>520</v>
      </c>
      <c r="AE642" s="4" t="s">
        <v>521</v>
      </c>
      <c r="AJ642" s="4" t="s">
        <v>33</v>
      </c>
      <c r="AK642" s="4" t="s">
        <v>34</v>
      </c>
      <c r="AL642" s="4" t="s">
        <v>2626</v>
      </c>
      <c r="AM642" s="4" t="s">
        <v>2627</v>
      </c>
      <c r="AT642" s="4" t="s">
        <v>2798</v>
      </c>
      <c r="AU642" s="4" t="s">
        <v>2799</v>
      </c>
      <c r="AV642" s="4" t="s">
        <v>2923</v>
      </c>
      <c r="AW642" s="4" t="s">
        <v>939</v>
      </c>
      <c r="BG642" s="4" t="s">
        <v>2924</v>
      </c>
      <c r="BH642" s="4" t="s">
        <v>2925</v>
      </c>
      <c r="BI642" s="4" t="s">
        <v>2926</v>
      </c>
      <c r="BJ642" s="4" t="s">
        <v>2927</v>
      </c>
      <c r="BK642" s="4" t="s">
        <v>2798</v>
      </c>
      <c r="BL642" s="4" t="s">
        <v>2799</v>
      </c>
      <c r="BM642" s="4" t="s">
        <v>2928</v>
      </c>
      <c r="BN642" s="4" t="s">
        <v>2929</v>
      </c>
      <c r="BO642" s="4" t="s">
        <v>82</v>
      </c>
      <c r="BP642" s="4" t="s">
        <v>83</v>
      </c>
      <c r="BQ642" s="4" t="s">
        <v>2930</v>
      </c>
      <c r="BR642" s="4" t="s">
        <v>2931</v>
      </c>
      <c r="BS642" s="4" t="s">
        <v>253</v>
      </c>
      <c r="BT642" s="4" t="s">
        <v>254</v>
      </c>
    </row>
    <row r="643" spans="1:72" ht="13.5" customHeight="1">
      <c r="A643" s="6" t="str">
        <f>HYPERLINK("http://kyu.snu.ac.kr/sdhj/index.jsp?type=hj/GK14618_00IM0001_014b.jpg","1789_해북촌_014b")</f>
        <v>1789_해북촌_014b</v>
      </c>
      <c r="B643" s="4">
        <v>1789</v>
      </c>
      <c r="C643" s="4" t="s">
        <v>11181</v>
      </c>
      <c r="D643" s="4" t="s">
        <v>10208</v>
      </c>
      <c r="E643" s="4">
        <v>642</v>
      </c>
      <c r="F643" s="4">
        <v>5</v>
      </c>
      <c r="G643" s="4" t="s">
        <v>2794</v>
      </c>
      <c r="H643" s="4" t="s">
        <v>2795</v>
      </c>
      <c r="I643" s="4">
        <v>2</v>
      </c>
      <c r="L643" s="4">
        <v>2</v>
      </c>
      <c r="M643" s="4" t="s">
        <v>2919</v>
      </c>
      <c r="N643" s="4" t="s">
        <v>2920</v>
      </c>
      <c r="S643" s="4" t="s">
        <v>2932</v>
      </c>
      <c r="T643" s="4" t="s">
        <v>11182</v>
      </c>
      <c r="U643" s="4" t="s">
        <v>2798</v>
      </c>
      <c r="V643" s="4" t="s">
        <v>2799</v>
      </c>
      <c r="Y643" s="4" t="s">
        <v>2923</v>
      </c>
      <c r="Z643" s="4" t="s">
        <v>939</v>
      </c>
      <c r="AC643" s="4">
        <v>95</v>
      </c>
      <c r="AD643" s="4" t="s">
        <v>251</v>
      </c>
      <c r="AE643" s="4" t="s">
        <v>252</v>
      </c>
    </row>
    <row r="644" spans="1:72" ht="13.5" customHeight="1">
      <c r="A644" s="6" t="str">
        <f>HYPERLINK("http://kyu.snu.ac.kr/sdhj/index.jsp?type=hj/GK14618_00IM0001_014b.jpg","1789_해북촌_014b")</f>
        <v>1789_해북촌_014b</v>
      </c>
      <c r="B644" s="4">
        <v>1789</v>
      </c>
      <c r="C644" s="4" t="s">
        <v>11183</v>
      </c>
      <c r="D644" s="4" t="s">
        <v>11184</v>
      </c>
      <c r="E644" s="4">
        <v>643</v>
      </c>
      <c r="F644" s="4">
        <v>5</v>
      </c>
      <c r="G644" s="4" t="s">
        <v>2794</v>
      </c>
      <c r="H644" s="4" t="s">
        <v>2795</v>
      </c>
      <c r="I644" s="4">
        <v>2</v>
      </c>
      <c r="L644" s="4">
        <v>2</v>
      </c>
      <c r="M644" s="4" t="s">
        <v>2919</v>
      </c>
      <c r="N644" s="4" t="s">
        <v>2920</v>
      </c>
      <c r="S644" s="4" t="s">
        <v>98</v>
      </c>
      <c r="T644" s="4" t="s">
        <v>99</v>
      </c>
      <c r="W644" s="4" t="s">
        <v>2933</v>
      </c>
      <c r="X644" s="4" t="s">
        <v>2934</v>
      </c>
      <c r="Y644" s="4" t="s">
        <v>102</v>
      </c>
      <c r="Z644" s="4" t="s">
        <v>103</v>
      </c>
      <c r="AC644" s="4">
        <v>43</v>
      </c>
      <c r="AD644" s="4" t="s">
        <v>1184</v>
      </c>
      <c r="AE644" s="4" t="s">
        <v>1185</v>
      </c>
      <c r="AJ644" s="4" t="s">
        <v>33</v>
      </c>
      <c r="AK644" s="4" t="s">
        <v>34</v>
      </c>
      <c r="AL644" s="4" t="s">
        <v>2935</v>
      </c>
      <c r="AM644" s="4" t="s">
        <v>2936</v>
      </c>
      <c r="AT644" s="4" t="s">
        <v>82</v>
      </c>
      <c r="AU644" s="4" t="s">
        <v>83</v>
      </c>
      <c r="AV644" s="4" t="s">
        <v>2937</v>
      </c>
      <c r="AW644" s="4" t="s">
        <v>2938</v>
      </c>
      <c r="BG644" s="4" t="s">
        <v>82</v>
      </c>
      <c r="BH644" s="4" t="s">
        <v>83</v>
      </c>
      <c r="BI644" s="4" t="s">
        <v>2939</v>
      </c>
      <c r="BJ644" s="4" t="s">
        <v>1947</v>
      </c>
      <c r="BK644" s="4" t="s">
        <v>82</v>
      </c>
      <c r="BL644" s="4" t="s">
        <v>83</v>
      </c>
      <c r="BM644" s="4" t="s">
        <v>2940</v>
      </c>
      <c r="BN644" s="4" t="s">
        <v>2941</v>
      </c>
      <c r="BO644" s="4" t="s">
        <v>82</v>
      </c>
      <c r="BP644" s="4" t="s">
        <v>83</v>
      </c>
      <c r="BQ644" s="4" t="s">
        <v>2942</v>
      </c>
      <c r="BR644" s="4" t="s">
        <v>11185</v>
      </c>
      <c r="BS644" s="4" t="s">
        <v>94</v>
      </c>
      <c r="BT644" s="4" t="s">
        <v>95</v>
      </c>
    </row>
    <row r="645" spans="1:72" ht="13.5" customHeight="1">
      <c r="A645" s="6" t="str">
        <f>HYPERLINK("http://kyu.snu.ac.kr/sdhj/index.jsp?type=hj/GK14618_00IM0001_014b.jpg","1789_해북촌_014b")</f>
        <v>1789_해북촌_014b</v>
      </c>
      <c r="B645" s="4">
        <v>1789</v>
      </c>
      <c r="C645" s="4" t="s">
        <v>11186</v>
      </c>
      <c r="D645" s="4" t="s">
        <v>11187</v>
      </c>
      <c r="E645" s="4">
        <v>644</v>
      </c>
      <c r="F645" s="4">
        <v>5</v>
      </c>
      <c r="G645" s="4" t="s">
        <v>2794</v>
      </c>
      <c r="H645" s="4" t="s">
        <v>2795</v>
      </c>
      <c r="I645" s="4">
        <v>2</v>
      </c>
      <c r="L645" s="4">
        <v>2</v>
      </c>
      <c r="M645" s="4" t="s">
        <v>2919</v>
      </c>
      <c r="N645" s="4" t="s">
        <v>2920</v>
      </c>
      <c r="S645" s="4" t="s">
        <v>240</v>
      </c>
      <c r="T645" s="4" t="s">
        <v>241</v>
      </c>
      <c r="AC645" s="4">
        <v>12</v>
      </c>
      <c r="AD645" s="4" t="s">
        <v>317</v>
      </c>
      <c r="AE645" s="4" t="s">
        <v>318</v>
      </c>
      <c r="AF645" s="4" t="s">
        <v>162</v>
      </c>
      <c r="AG645" s="4" t="s">
        <v>163</v>
      </c>
    </row>
    <row r="646" spans="1:72" ht="13.5" customHeight="1">
      <c r="A646" s="6" t="str">
        <f>HYPERLINK("http://kyu.snu.ac.kr/sdhj/index.jsp?type=hj/GK14618_00IM0001_014b.jpg","1789_해북촌_014b")</f>
        <v>1789_해북촌_014b</v>
      </c>
      <c r="B646" s="4">
        <v>1789</v>
      </c>
      <c r="C646" s="4" t="s">
        <v>10823</v>
      </c>
      <c r="D646" s="4" t="s">
        <v>10824</v>
      </c>
      <c r="E646" s="4">
        <v>645</v>
      </c>
      <c r="F646" s="4">
        <v>5</v>
      </c>
      <c r="G646" s="4" t="s">
        <v>2794</v>
      </c>
      <c r="H646" s="4" t="s">
        <v>2795</v>
      </c>
      <c r="I646" s="4">
        <v>2</v>
      </c>
      <c r="L646" s="4">
        <v>3</v>
      </c>
      <c r="M646" s="4" t="s">
        <v>2899</v>
      </c>
      <c r="N646" s="4" t="s">
        <v>2900</v>
      </c>
      <c r="T646" s="4" t="s">
        <v>11188</v>
      </c>
      <c r="U646" s="4" t="s">
        <v>2943</v>
      </c>
      <c r="V646" s="4" t="s">
        <v>2944</v>
      </c>
      <c r="W646" s="4" t="s">
        <v>1987</v>
      </c>
      <c r="X646" s="4" t="s">
        <v>1988</v>
      </c>
      <c r="Y646" s="4" t="s">
        <v>2945</v>
      </c>
      <c r="Z646" s="4" t="s">
        <v>2946</v>
      </c>
      <c r="AC646" s="4">
        <v>40</v>
      </c>
      <c r="AD646" s="4" t="s">
        <v>707</v>
      </c>
      <c r="AE646" s="4" t="s">
        <v>708</v>
      </c>
      <c r="AJ646" s="4" t="s">
        <v>33</v>
      </c>
      <c r="AK646" s="4" t="s">
        <v>34</v>
      </c>
      <c r="AL646" s="4" t="s">
        <v>1552</v>
      </c>
      <c r="AM646" s="4" t="s">
        <v>1553</v>
      </c>
      <c r="AT646" s="4" t="s">
        <v>1009</v>
      </c>
      <c r="AU646" s="4" t="s">
        <v>1010</v>
      </c>
      <c r="AV646" s="4" t="s">
        <v>2947</v>
      </c>
      <c r="AW646" s="4" t="s">
        <v>2948</v>
      </c>
      <c r="BG646" s="4" t="s">
        <v>1009</v>
      </c>
      <c r="BH646" s="4" t="s">
        <v>1010</v>
      </c>
      <c r="BI646" s="4" t="s">
        <v>2949</v>
      </c>
      <c r="BJ646" s="4" t="s">
        <v>2950</v>
      </c>
      <c r="BK646" s="4" t="s">
        <v>1009</v>
      </c>
      <c r="BL646" s="4" t="s">
        <v>1010</v>
      </c>
      <c r="BM646" s="4" t="s">
        <v>2951</v>
      </c>
      <c r="BN646" s="4" t="s">
        <v>2952</v>
      </c>
      <c r="BO646" s="4" t="s">
        <v>1009</v>
      </c>
      <c r="BP646" s="4" t="s">
        <v>1010</v>
      </c>
      <c r="BQ646" s="4" t="s">
        <v>2953</v>
      </c>
      <c r="BR646" s="4" t="s">
        <v>11189</v>
      </c>
      <c r="BS646" s="4" t="s">
        <v>81</v>
      </c>
      <c r="BT646" s="4" t="s">
        <v>11190</v>
      </c>
    </row>
    <row r="647" spans="1:72" ht="13.5" customHeight="1">
      <c r="A647" s="6" t="str">
        <f>HYPERLINK("http://kyu.snu.ac.kr/sdhj/index.jsp?type=hj/GK14618_00IM0001_014b.jpg","1789_해북촌_014b")</f>
        <v>1789_해북촌_014b</v>
      </c>
      <c r="B647" s="4">
        <v>1789</v>
      </c>
      <c r="C647" s="4" t="s">
        <v>11033</v>
      </c>
      <c r="D647" s="4" t="s">
        <v>11034</v>
      </c>
      <c r="E647" s="4">
        <v>646</v>
      </c>
      <c r="F647" s="4">
        <v>5</v>
      </c>
      <c r="G647" s="4" t="s">
        <v>2794</v>
      </c>
      <c r="H647" s="4" t="s">
        <v>2795</v>
      </c>
      <c r="I647" s="4">
        <v>2</v>
      </c>
      <c r="L647" s="4">
        <v>3</v>
      </c>
      <c r="M647" s="4" t="s">
        <v>2899</v>
      </c>
      <c r="N647" s="4" t="s">
        <v>2900</v>
      </c>
      <c r="S647" s="4" t="s">
        <v>98</v>
      </c>
      <c r="T647" s="4" t="s">
        <v>99</v>
      </c>
      <c r="W647" s="4" t="s">
        <v>76</v>
      </c>
      <c r="X647" s="4" t="s">
        <v>11191</v>
      </c>
      <c r="Y647" s="4" t="s">
        <v>400</v>
      </c>
      <c r="Z647" s="4" t="s">
        <v>401</v>
      </c>
      <c r="AC647" s="4">
        <v>38</v>
      </c>
      <c r="AD647" s="4" t="s">
        <v>914</v>
      </c>
      <c r="AE647" s="4" t="s">
        <v>915</v>
      </c>
      <c r="AJ647" s="4" t="s">
        <v>106</v>
      </c>
      <c r="AK647" s="4" t="s">
        <v>107</v>
      </c>
      <c r="AL647" s="4" t="s">
        <v>81</v>
      </c>
      <c r="AM647" s="4" t="s">
        <v>11192</v>
      </c>
      <c r="AT647" s="4" t="s">
        <v>1009</v>
      </c>
      <c r="AU647" s="4" t="s">
        <v>1010</v>
      </c>
      <c r="AV647" s="4" t="s">
        <v>2954</v>
      </c>
      <c r="AW647" s="4" t="s">
        <v>2955</v>
      </c>
      <c r="BG647" s="4" t="s">
        <v>1009</v>
      </c>
      <c r="BH647" s="4" t="s">
        <v>1010</v>
      </c>
      <c r="BI647" s="4" t="s">
        <v>2956</v>
      </c>
      <c r="BJ647" s="4" t="s">
        <v>2957</v>
      </c>
      <c r="BK647" s="4" t="s">
        <v>1009</v>
      </c>
      <c r="BL647" s="4" t="s">
        <v>1010</v>
      </c>
      <c r="BM647" s="4" t="s">
        <v>522</v>
      </c>
      <c r="BN647" s="4" t="s">
        <v>523</v>
      </c>
      <c r="BQ647" s="4" t="s">
        <v>2958</v>
      </c>
      <c r="BR647" s="4" t="s">
        <v>11193</v>
      </c>
      <c r="BS647" s="4" t="s">
        <v>790</v>
      </c>
      <c r="BT647" s="4" t="s">
        <v>791</v>
      </c>
    </row>
    <row r="648" spans="1:72" ht="13.5" customHeight="1">
      <c r="A648" s="6" t="str">
        <f>HYPERLINK("http://kyu.snu.ac.kr/sdhj/index.jsp?type=hj/GK14618_00IM0001_014b.jpg","1789_해북촌_014b")</f>
        <v>1789_해북촌_014b</v>
      </c>
      <c r="B648" s="4">
        <v>1789</v>
      </c>
      <c r="C648" s="4" t="s">
        <v>11194</v>
      </c>
      <c r="D648" s="4" t="s">
        <v>10278</v>
      </c>
      <c r="E648" s="4">
        <v>647</v>
      </c>
      <c r="F648" s="4">
        <v>5</v>
      </c>
      <c r="G648" s="4" t="s">
        <v>2794</v>
      </c>
      <c r="H648" s="4" t="s">
        <v>2795</v>
      </c>
      <c r="I648" s="4">
        <v>2</v>
      </c>
      <c r="L648" s="4">
        <v>3</v>
      </c>
      <c r="M648" s="4" t="s">
        <v>2899</v>
      </c>
      <c r="N648" s="4" t="s">
        <v>2900</v>
      </c>
      <c r="S648" s="4" t="s">
        <v>240</v>
      </c>
      <c r="T648" s="4" t="s">
        <v>241</v>
      </c>
      <c r="Y648" s="4" t="s">
        <v>2959</v>
      </c>
      <c r="Z648" s="4" t="s">
        <v>2960</v>
      </c>
      <c r="AC648" s="4">
        <v>13</v>
      </c>
      <c r="AD648" s="4" t="s">
        <v>191</v>
      </c>
      <c r="AE648" s="4" t="s">
        <v>192</v>
      </c>
    </row>
    <row r="649" spans="1:72" ht="13.5" customHeight="1">
      <c r="A649" s="6" t="str">
        <f>HYPERLINK("http://kyu.snu.ac.kr/sdhj/index.jsp?type=hj/GK14618_00IM0001_014b.jpg","1789_해북촌_014b")</f>
        <v>1789_해북촌_014b</v>
      </c>
      <c r="B649" s="4">
        <v>1789</v>
      </c>
      <c r="C649" s="4" t="s">
        <v>10428</v>
      </c>
      <c r="D649" s="4" t="s">
        <v>10429</v>
      </c>
      <c r="E649" s="4">
        <v>648</v>
      </c>
      <c r="F649" s="4">
        <v>5</v>
      </c>
      <c r="G649" s="4" t="s">
        <v>2794</v>
      </c>
      <c r="H649" s="4" t="s">
        <v>2795</v>
      </c>
      <c r="I649" s="4">
        <v>2</v>
      </c>
      <c r="L649" s="4">
        <v>4</v>
      </c>
      <c r="M649" s="4" t="s">
        <v>2961</v>
      </c>
      <c r="N649" s="4" t="s">
        <v>2962</v>
      </c>
      <c r="T649" s="4" t="s">
        <v>11188</v>
      </c>
      <c r="U649" s="4" t="s">
        <v>74</v>
      </c>
      <c r="V649" s="4" t="s">
        <v>75</v>
      </c>
      <c r="W649" s="4" t="s">
        <v>76</v>
      </c>
      <c r="X649" s="4" t="s">
        <v>11191</v>
      </c>
      <c r="Y649" s="4" t="s">
        <v>2963</v>
      </c>
      <c r="Z649" s="4" t="s">
        <v>2964</v>
      </c>
      <c r="AC649" s="4">
        <v>58</v>
      </c>
      <c r="AD649" s="4" t="s">
        <v>2084</v>
      </c>
      <c r="AE649" s="4" t="s">
        <v>2085</v>
      </c>
      <c r="AJ649" s="4" t="s">
        <v>33</v>
      </c>
      <c r="AK649" s="4" t="s">
        <v>34</v>
      </c>
      <c r="AL649" s="4" t="s">
        <v>429</v>
      </c>
      <c r="AM649" s="4" t="s">
        <v>430</v>
      </c>
      <c r="AT649" s="4" t="s">
        <v>2965</v>
      </c>
      <c r="AU649" s="4" t="s">
        <v>2966</v>
      </c>
      <c r="AV649" s="4" t="s">
        <v>1299</v>
      </c>
      <c r="AW649" s="4" t="s">
        <v>1300</v>
      </c>
      <c r="BG649" s="4" t="s">
        <v>82</v>
      </c>
      <c r="BH649" s="4" t="s">
        <v>83</v>
      </c>
      <c r="BI649" s="4" t="s">
        <v>1301</v>
      </c>
      <c r="BJ649" s="4" t="s">
        <v>1302</v>
      </c>
      <c r="BK649" s="4" t="s">
        <v>82</v>
      </c>
      <c r="BL649" s="4" t="s">
        <v>83</v>
      </c>
      <c r="BM649" s="4" t="s">
        <v>2882</v>
      </c>
      <c r="BN649" s="4" t="s">
        <v>2883</v>
      </c>
      <c r="BQ649" s="4" t="s">
        <v>2853</v>
      </c>
      <c r="BR649" s="4" t="s">
        <v>11151</v>
      </c>
      <c r="BS649" s="4" t="s">
        <v>81</v>
      </c>
      <c r="BT649" s="4" t="s">
        <v>11152</v>
      </c>
    </row>
    <row r="650" spans="1:72" ht="13.5" customHeight="1">
      <c r="A650" s="6" t="str">
        <f>HYPERLINK("http://kyu.snu.ac.kr/sdhj/index.jsp?type=hj/GK14618_00IM0001_014b.jpg","1789_해북촌_014b")</f>
        <v>1789_해북촌_014b</v>
      </c>
      <c r="B650" s="4">
        <v>1789</v>
      </c>
      <c r="C650" s="4" t="s">
        <v>10508</v>
      </c>
      <c r="D650" s="4" t="s">
        <v>10509</v>
      </c>
      <c r="E650" s="4">
        <v>649</v>
      </c>
      <c r="F650" s="4">
        <v>5</v>
      </c>
      <c r="G650" s="4" t="s">
        <v>2794</v>
      </c>
      <c r="H650" s="4" t="s">
        <v>2795</v>
      </c>
      <c r="I650" s="4">
        <v>2</v>
      </c>
      <c r="L650" s="4">
        <v>4</v>
      </c>
      <c r="M650" s="4" t="s">
        <v>2961</v>
      </c>
      <c r="N650" s="4" t="s">
        <v>2962</v>
      </c>
      <c r="S650" s="4" t="s">
        <v>98</v>
      </c>
      <c r="T650" s="4" t="s">
        <v>99</v>
      </c>
      <c r="W650" s="4" t="s">
        <v>408</v>
      </c>
      <c r="X650" s="4" t="s">
        <v>10268</v>
      </c>
      <c r="Y650" s="4" t="s">
        <v>102</v>
      </c>
      <c r="Z650" s="4" t="s">
        <v>103</v>
      </c>
      <c r="AC650" s="4">
        <v>57</v>
      </c>
      <c r="AD650" s="4" t="s">
        <v>480</v>
      </c>
      <c r="AE650" s="4" t="s">
        <v>481</v>
      </c>
      <c r="AJ650" s="4" t="s">
        <v>33</v>
      </c>
      <c r="AK650" s="4" t="s">
        <v>34</v>
      </c>
      <c r="AL650" s="4" t="s">
        <v>117</v>
      </c>
      <c r="AM650" s="4" t="s">
        <v>118</v>
      </c>
      <c r="AT650" s="4" t="s">
        <v>82</v>
      </c>
      <c r="AU650" s="4" t="s">
        <v>83</v>
      </c>
      <c r="AV650" s="4" t="s">
        <v>815</v>
      </c>
      <c r="AW650" s="4" t="s">
        <v>816</v>
      </c>
      <c r="BG650" s="4" t="s">
        <v>82</v>
      </c>
      <c r="BH650" s="4" t="s">
        <v>83</v>
      </c>
      <c r="BI650" s="4" t="s">
        <v>2967</v>
      </c>
      <c r="BJ650" s="4" t="s">
        <v>2968</v>
      </c>
      <c r="BK650" s="4" t="s">
        <v>82</v>
      </c>
      <c r="BL650" s="4" t="s">
        <v>83</v>
      </c>
      <c r="BM650" s="4" t="s">
        <v>2969</v>
      </c>
      <c r="BN650" s="4" t="s">
        <v>2970</v>
      </c>
      <c r="BO650" s="4" t="s">
        <v>82</v>
      </c>
      <c r="BP650" s="4" t="s">
        <v>83</v>
      </c>
      <c r="BQ650" s="4" t="s">
        <v>2971</v>
      </c>
      <c r="BR650" s="4" t="s">
        <v>11195</v>
      </c>
      <c r="BS650" s="4" t="s">
        <v>1552</v>
      </c>
      <c r="BT650" s="4" t="s">
        <v>1553</v>
      </c>
    </row>
    <row r="651" spans="1:72" ht="13.5" customHeight="1">
      <c r="A651" s="6" t="str">
        <f>HYPERLINK("http://kyu.snu.ac.kr/sdhj/index.jsp?type=hj/GK14618_00IM0001_014b.jpg","1789_해북촌_014b")</f>
        <v>1789_해북촌_014b</v>
      </c>
      <c r="B651" s="4">
        <v>1789</v>
      </c>
      <c r="C651" s="4" t="s">
        <v>11196</v>
      </c>
      <c r="D651" s="4" t="s">
        <v>11197</v>
      </c>
      <c r="E651" s="4">
        <v>650</v>
      </c>
      <c r="F651" s="4">
        <v>5</v>
      </c>
      <c r="G651" s="4" t="s">
        <v>2794</v>
      </c>
      <c r="H651" s="4" t="s">
        <v>2795</v>
      </c>
      <c r="I651" s="4">
        <v>2</v>
      </c>
      <c r="L651" s="4">
        <v>4</v>
      </c>
      <c r="M651" s="4" t="s">
        <v>2961</v>
      </c>
      <c r="N651" s="4" t="s">
        <v>2962</v>
      </c>
      <c r="S651" s="4" t="s">
        <v>234</v>
      </c>
      <c r="T651" s="4" t="s">
        <v>235</v>
      </c>
      <c r="U651" s="4" t="s">
        <v>2972</v>
      </c>
      <c r="V651" s="4" t="s">
        <v>2973</v>
      </c>
      <c r="Y651" s="4" t="s">
        <v>11198</v>
      </c>
      <c r="Z651" s="4" t="s">
        <v>2433</v>
      </c>
      <c r="AC651" s="4">
        <v>27</v>
      </c>
      <c r="AD651" s="4" t="s">
        <v>983</v>
      </c>
      <c r="AE651" s="4" t="s">
        <v>984</v>
      </c>
    </row>
    <row r="652" spans="1:72" ht="13.5" customHeight="1">
      <c r="A652" s="6" t="str">
        <f>HYPERLINK("http://kyu.snu.ac.kr/sdhj/index.jsp?type=hj/GK14618_00IM0001_014b.jpg","1789_해북촌_014b")</f>
        <v>1789_해북촌_014b</v>
      </c>
      <c r="B652" s="4">
        <v>1789</v>
      </c>
      <c r="C652" s="4" t="s">
        <v>10862</v>
      </c>
      <c r="D652" s="4" t="s">
        <v>10260</v>
      </c>
      <c r="E652" s="4">
        <v>651</v>
      </c>
      <c r="F652" s="4">
        <v>5</v>
      </c>
      <c r="G652" s="4" t="s">
        <v>2794</v>
      </c>
      <c r="H652" s="4" t="s">
        <v>2795</v>
      </c>
      <c r="I652" s="4">
        <v>2</v>
      </c>
      <c r="L652" s="4">
        <v>4</v>
      </c>
      <c r="M652" s="4" t="s">
        <v>2961</v>
      </c>
      <c r="N652" s="4" t="s">
        <v>2962</v>
      </c>
      <c r="S652" s="4" t="s">
        <v>398</v>
      </c>
      <c r="T652" s="4" t="s">
        <v>399</v>
      </c>
      <c r="W652" s="4" t="s">
        <v>552</v>
      </c>
      <c r="X652" s="4" t="s">
        <v>553</v>
      </c>
      <c r="Y652" s="4" t="s">
        <v>102</v>
      </c>
      <c r="Z652" s="4" t="s">
        <v>103</v>
      </c>
      <c r="AC652" s="4">
        <v>26</v>
      </c>
      <c r="AD652" s="4" t="s">
        <v>160</v>
      </c>
      <c r="AE652" s="4" t="s">
        <v>161</v>
      </c>
    </row>
    <row r="653" spans="1:72" ht="13.5" customHeight="1">
      <c r="A653" s="6" t="str">
        <f>HYPERLINK("http://kyu.snu.ac.kr/sdhj/index.jsp?type=hj/GK14618_00IM0001_014b.jpg","1789_해북촌_014b")</f>
        <v>1789_해북촌_014b</v>
      </c>
      <c r="B653" s="4">
        <v>1789</v>
      </c>
      <c r="C653" s="4" t="s">
        <v>10428</v>
      </c>
      <c r="D653" s="4" t="s">
        <v>10429</v>
      </c>
      <c r="E653" s="4">
        <v>652</v>
      </c>
      <c r="F653" s="4">
        <v>5</v>
      </c>
      <c r="G653" s="4" t="s">
        <v>2794</v>
      </c>
      <c r="H653" s="4" t="s">
        <v>2795</v>
      </c>
      <c r="I653" s="4">
        <v>2</v>
      </c>
      <c r="L653" s="4">
        <v>4</v>
      </c>
      <c r="M653" s="4" t="s">
        <v>2961</v>
      </c>
      <c r="N653" s="4" t="s">
        <v>2962</v>
      </c>
      <c r="S653" s="4" t="s">
        <v>240</v>
      </c>
      <c r="T653" s="4" t="s">
        <v>241</v>
      </c>
      <c r="AF653" s="4" t="s">
        <v>534</v>
      </c>
      <c r="AG653" s="4" t="s">
        <v>535</v>
      </c>
    </row>
    <row r="654" spans="1:72" ht="13.5" customHeight="1">
      <c r="A654" s="6" t="str">
        <f>HYPERLINK("http://kyu.snu.ac.kr/sdhj/index.jsp?type=hj/GK14618_00IM0001_014b.jpg","1789_해북촌_014b")</f>
        <v>1789_해북촌_014b</v>
      </c>
      <c r="B654" s="4">
        <v>1789</v>
      </c>
      <c r="C654" s="4" t="s">
        <v>10428</v>
      </c>
      <c r="D654" s="4" t="s">
        <v>10429</v>
      </c>
      <c r="E654" s="4">
        <v>653</v>
      </c>
      <c r="F654" s="4">
        <v>5</v>
      </c>
      <c r="G654" s="4" t="s">
        <v>2794</v>
      </c>
      <c r="H654" s="4" t="s">
        <v>2795</v>
      </c>
      <c r="I654" s="4">
        <v>2</v>
      </c>
      <c r="L654" s="4">
        <v>4</v>
      </c>
      <c r="M654" s="4" t="s">
        <v>2961</v>
      </c>
      <c r="N654" s="4" t="s">
        <v>2962</v>
      </c>
      <c r="S654" s="4" t="s">
        <v>240</v>
      </c>
      <c r="T654" s="4" t="s">
        <v>241</v>
      </c>
      <c r="AC654" s="4">
        <v>6</v>
      </c>
      <c r="AD654" s="4" t="s">
        <v>372</v>
      </c>
      <c r="AE654" s="4" t="s">
        <v>373</v>
      </c>
    </row>
    <row r="655" spans="1:72" ht="13.5" customHeight="1">
      <c r="A655" s="6" t="str">
        <f>HYPERLINK("http://kyu.snu.ac.kr/sdhj/index.jsp?type=hj/GK14618_00IM0001_014b.jpg","1789_해북촌_014b")</f>
        <v>1789_해북촌_014b</v>
      </c>
      <c r="B655" s="4">
        <v>1789</v>
      </c>
      <c r="C655" s="4" t="s">
        <v>10428</v>
      </c>
      <c r="D655" s="4" t="s">
        <v>10429</v>
      </c>
      <c r="E655" s="4">
        <v>654</v>
      </c>
      <c r="F655" s="4">
        <v>5</v>
      </c>
      <c r="G655" s="4" t="s">
        <v>2794</v>
      </c>
      <c r="H655" s="4" t="s">
        <v>2795</v>
      </c>
      <c r="I655" s="4">
        <v>2</v>
      </c>
      <c r="L655" s="4">
        <v>4</v>
      </c>
      <c r="M655" s="4" t="s">
        <v>2961</v>
      </c>
      <c r="N655" s="4" t="s">
        <v>2962</v>
      </c>
      <c r="S655" s="4" t="s">
        <v>2974</v>
      </c>
      <c r="T655" s="4" t="s">
        <v>2975</v>
      </c>
      <c r="AC655" s="4">
        <v>4</v>
      </c>
      <c r="AD655" s="4" t="s">
        <v>685</v>
      </c>
      <c r="AE655" s="4" t="s">
        <v>686</v>
      </c>
      <c r="AF655" s="4" t="s">
        <v>162</v>
      </c>
      <c r="AG655" s="4" t="s">
        <v>163</v>
      </c>
    </row>
    <row r="656" spans="1:72" ht="13.5" customHeight="1">
      <c r="A656" s="6" t="str">
        <f>HYPERLINK("http://kyu.snu.ac.kr/sdhj/index.jsp?type=hj/GK14618_00IM0001_014b.jpg","1789_해북촌_014b")</f>
        <v>1789_해북촌_014b</v>
      </c>
      <c r="B656" s="4">
        <v>1789</v>
      </c>
      <c r="C656" s="4" t="s">
        <v>10428</v>
      </c>
      <c r="D656" s="4" t="s">
        <v>10429</v>
      </c>
      <c r="E656" s="4">
        <v>655</v>
      </c>
      <c r="F656" s="4">
        <v>5</v>
      </c>
      <c r="G656" s="4" t="s">
        <v>2794</v>
      </c>
      <c r="H656" s="4" t="s">
        <v>2795</v>
      </c>
      <c r="I656" s="4">
        <v>2</v>
      </c>
      <c r="L656" s="4">
        <v>4</v>
      </c>
      <c r="M656" s="4" t="s">
        <v>2961</v>
      </c>
      <c r="N656" s="4" t="s">
        <v>2962</v>
      </c>
      <c r="T656" s="4" t="s">
        <v>11199</v>
      </c>
      <c r="U656" s="4" t="s">
        <v>119</v>
      </c>
      <c r="V656" s="4" t="s">
        <v>120</v>
      </c>
      <c r="Y656" s="4" t="s">
        <v>2976</v>
      </c>
      <c r="Z656" s="4" t="s">
        <v>11200</v>
      </c>
      <c r="AC656" s="4">
        <v>46</v>
      </c>
      <c r="AD656" s="4" t="s">
        <v>221</v>
      </c>
      <c r="AE656" s="4" t="s">
        <v>222</v>
      </c>
    </row>
    <row r="657" spans="1:72" ht="13.5" customHeight="1">
      <c r="A657" s="6" t="str">
        <f>HYPERLINK("http://kyu.snu.ac.kr/sdhj/index.jsp?type=hj/GK14618_00IM0001_014b.jpg","1789_해북촌_014b")</f>
        <v>1789_해북촌_014b</v>
      </c>
      <c r="B657" s="4">
        <v>1789</v>
      </c>
      <c r="C657" s="4" t="s">
        <v>10428</v>
      </c>
      <c r="D657" s="4" t="s">
        <v>10429</v>
      </c>
      <c r="E657" s="4">
        <v>656</v>
      </c>
      <c r="F657" s="4">
        <v>5</v>
      </c>
      <c r="G657" s="4" t="s">
        <v>2794</v>
      </c>
      <c r="H657" s="4" t="s">
        <v>2795</v>
      </c>
      <c r="I657" s="4">
        <v>2</v>
      </c>
      <c r="L657" s="4">
        <v>5</v>
      </c>
      <c r="M657" s="4" t="s">
        <v>2977</v>
      </c>
      <c r="N657" s="4" t="s">
        <v>2978</v>
      </c>
      <c r="T657" s="4" t="s">
        <v>11201</v>
      </c>
      <c r="U657" s="4" t="s">
        <v>74</v>
      </c>
      <c r="V657" s="4" t="s">
        <v>75</v>
      </c>
      <c r="W657" s="4" t="s">
        <v>1358</v>
      </c>
      <c r="X657" s="4" t="s">
        <v>1359</v>
      </c>
      <c r="Y657" s="4" t="s">
        <v>2979</v>
      </c>
      <c r="Z657" s="4" t="s">
        <v>2980</v>
      </c>
      <c r="AC657" s="4">
        <v>47</v>
      </c>
      <c r="AD657" s="4" t="s">
        <v>520</v>
      </c>
      <c r="AE657" s="4" t="s">
        <v>521</v>
      </c>
      <c r="AJ657" s="4" t="s">
        <v>33</v>
      </c>
      <c r="AK657" s="4" t="s">
        <v>34</v>
      </c>
      <c r="AL657" s="4" t="s">
        <v>156</v>
      </c>
      <c r="AM657" s="4" t="s">
        <v>157</v>
      </c>
      <c r="AT657" s="4" t="s">
        <v>82</v>
      </c>
      <c r="AU657" s="4" t="s">
        <v>83</v>
      </c>
      <c r="AV657" s="4" t="s">
        <v>2628</v>
      </c>
      <c r="AW657" s="4" t="s">
        <v>2629</v>
      </c>
      <c r="BG657" s="4" t="s">
        <v>82</v>
      </c>
      <c r="BH657" s="4" t="s">
        <v>83</v>
      </c>
      <c r="BI657" s="4" t="s">
        <v>2630</v>
      </c>
      <c r="BJ657" s="4" t="s">
        <v>2631</v>
      </c>
      <c r="BK657" s="4" t="s">
        <v>82</v>
      </c>
      <c r="BL657" s="4" t="s">
        <v>83</v>
      </c>
      <c r="BM657" s="4" t="s">
        <v>2632</v>
      </c>
      <c r="BN657" s="4" t="s">
        <v>2633</v>
      </c>
      <c r="BO657" s="4" t="s">
        <v>82</v>
      </c>
      <c r="BP657" s="4" t="s">
        <v>83</v>
      </c>
      <c r="BQ657" s="4" t="s">
        <v>2981</v>
      </c>
      <c r="BR657" s="4" t="s">
        <v>11202</v>
      </c>
      <c r="BS657" s="4" t="s">
        <v>429</v>
      </c>
      <c r="BT657" s="4" t="s">
        <v>430</v>
      </c>
    </row>
    <row r="658" spans="1:72" ht="13.5" customHeight="1">
      <c r="A658" s="6" t="str">
        <f>HYPERLINK("http://kyu.snu.ac.kr/sdhj/index.jsp?type=hj/GK14618_00IM0001_014b.jpg","1789_해북촌_014b")</f>
        <v>1789_해북촌_014b</v>
      </c>
      <c r="B658" s="4">
        <v>1789</v>
      </c>
      <c r="C658" s="4" t="s">
        <v>11203</v>
      </c>
      <c r="D658" s="4" t="s">
        <v>11204</v>
      </c>
      <c r="E658" s="4">
        <v>657</v>
      </c>
      <c r="F658" s="4">
        <v>5</v>
      </c>
      <c r="G658" s="4" t="s">
        <v>2794</v>
      </c>
      <c r="H658" s="4" t="s">
        <v>2795</v>
      </c>
      <c r="I658" s="4">
        <v>2</v>
      </c>
      <c r="L658" s="4">
        <v>5</v>
      </c>
      <c r="M658" s="4" t="s">
        <v>2977</v>
      </c>
      <c r="N658" s="4" t="s">
        <v>2978</v>
      </c>
      <c r="S658" s="4" t="s">
        <v>98</v>
      </c>
      <c r="T658" s="4" t="s">
        <v>99</v>
      </c>
      <c r="W658" s="4" t="s">
        <v>552</v>
      </c>
      <c r="X658" s="4" t="s">
        <v>553</v>
      </c>
      <c r="Y658" s="4" t="s">
        <v>102</v>
      </c>
      <c r="Z658" s="4" t="s">
        <v>103</v>
      </c>
      <c r="AC658" s="4">
        <v>46</v>
      </c>
      <c r="AD658" s="4" t="s">
        <v>221</v>
      </c>
      <c r="AE658" s="4" t="s">
        <v>222</v>
      </c>
      <c r="AJ658" s="4" t="s">
        <v>106</v>
      </c>
      <c r="AK658" s="4" t="s">
        <v>107</v>
      </c>
      <c r="AL658" s="4" t="s">
        <v>554</v>
      </c>
      <c r="AM658" s="4" t="s">
        <v>555</v>
      </c>
      <c r="AT658" s="4" t="s">
        <v>82</v>
      </c>
      <c r="AU658" s="4" t="s">
        <v>83</v>
      </c>
      <c r="AV658" s="4" t="s">
        <v>2630</v>
      </c>
      <c r="AW658" s="4" t="s">
        <v>2631</v>
      </c>
      <c r="BK658" s="4" t="s">
        <v>82</v>
      </c>
      <c r="BL658" s="4" t="s">
        <v>83</v>
      </c>
      <c r="BM658" s="4" t="s">
        <v>2632</v>
      </c>
      <c r="BN658" s="4" t="s">
        <v>2633</v>
      </c>
      <c r="BO658" s="4" t="s">
        <v>82</v>
      </c>
      <c r="BP658" s="4" t="s">
        <v>83</v>
      </c>
      <c r="BQ658" s="4" t="s">
        <v>2981</v>
      </c>
      <c r="BR658" s="4" t="s">
        <v>11202</v>
      </c>
      <c r="BS658" s="4" t="s">
        <v>429</v>
      </c>
      <c r="BT658" s="4" t="s">
        <v>430</v>
      </c>
    </row>
    <row r="659" spans="1:72" ht="13.5" customHeight="1">
      <c r="A659" s="6" t="str">
        <f>HYPERLINK("http://kyu.snu.ac.kr/sdhj/index.jsp?type=hj/GK14618_00IM0001_014b.jpg","1789_해북촌_014b")</f>
        <v>1789_해북촌_014b</v>
      </c>
      <c r="B659" s="4">
        <v>1789</v>
      </c>
      <c r="C659" s="4" t="s">
        <v>11203</v>
      </c>
      <c r="D659" s="4" t="s">
        <v>11204</v>
      </c>
      <c r="E659" s="4">
        <v>658</v>
      </c>
      <c r="F659" s="4">
        <v>5</v>
      </c>
      <c r="G659" s="4" t="s">
        <v>2794</v>
      </c>
      <c r="H659" s="4" t="s">
        <v>2795</v>
      </c>
      <c r="I659" s="4">
        <v>2</v>
      </c>
      <c r="L659" s="4">
        <v>5</v>
      </c>
      <c r="M659" s="4" t="s">
        <v>2977</v>
      </c>
      <c r="N659" s="4" t="s">
        <v>2978</v>
      </c>
      <c r="S659" s="4" t="s">
        <v>98</v>
      </c>
      <c r="T659" s="4" t="s">
        <v>99</v>
      </c>
      <c r="W659" s="4" t="s">
        <v>552</v>
      </c>
      <c r="X659" s="4" t="s">
        <v>553</v>
      </c>
      <c r="Y659" s="4" t="s">
        <v>102</v>
      </c>
      <c r="Z659" s="4" t="s">
        <v>103</v>
      </c>
      <c r="AC659" s="4">
        <v>46</v>
      </c>
      <c r="AD659" s="4" t="s">
        <v>221</v>
      </c>
      <c r="AE659" s="4" t="s">
        <v>222</v>
      </c>
      <c r="AJ659" s="4" t="s">
        <v>106</v>
      </c>
      <c r="AK659" s="4" t="s">
        <v>107</v>
      </c>
      <c r="AL659" s="4" t="s">
        <v>554</v>
      </c>
      <c r="AM659" s="4" t="s">
        <v>555</v>
      </c>
      <c r="AT659" s="4" t="s">
        <v>82</v>
      </c>
      <c r="AU659" s="4" t="s">
        <v>83</v>
      </c>
      <c r="AV659" s="4" t="s">
        <v>2982</v>
      </c>
      <c r="AW659" s="4" t="s">
        <v>2983</v>
      </c>
      <c r="BG659" s="4" t="s">
        <v>82</v>
      </c>
      <c r="BH659" s="4" t="s">
        <v>83</v>
      </c>
      <c r="BI659" s="4" t="s">
        <v>2984</v>
      </c>
      <c r="BJ659" s="4" t="s">
        <v>2985</v>
      </c>
      <c r="BK659" s="4" t="s">
        <v>82</v>
      </c>
      <c r="BL659" s="4" t="s">
        <v>83</v>
      </c>
      <c r="BM659" s="4" t="s">
        <v>2986</v>
      </c>
      <c r="BN659" s="4" t="s">
        <v>2987</v>
      </c>
      <c r="BO659" s="4" t="s">
        <v>929</v>
      </c>
      <c r="BP659" s="4" t="s">
        <v>930</v>
      </c>
      <c r="BQ659" s="4" t="s">
        <v>2988</v>
      </c>
      <c r="BR659" s="4" t="s">
        <v>2989</v>
      </c>
      <c r="BS659" s="4" t="s">
        <v>253</v>
      </c>
      <c r="BT659" s="4" t="s">
        <v>254</v>
      </c>
    </row>
    <row r="660" spans="1:72" ht="13.5" customHeight="1">
      <c r="A660" s="6" t="str">
        <f>HYPERLINK("http://kyu.snu.ac.kr/sdhj/index.jsp?type=hj/GK14618_00IM0001_014b.jpg","1789_해북촌_014b")</f>
        <v>1789_해북촌_014b</v>
      </c>
      <c r="B660" s="4">
        <v>1789</v>
      </c>
      <c r="C660" s="4" t="s">
        <v>10362</v>
      </c>
      <c r="D660" s="4" t="s">
        <v>10363</v>
      </c>
      <c r="E660" s="4">
        <v>659</v>
      </c>
      <c r="F660" s="4">
        <v>5</v>
      </c>
      <c r="G660" s="4" t="s">
        <v>2794</v>
      </c>
      <c r="H660" s="4" t="s">
        <v>2795</v>
      </c>
      <c r="I660" s="4">
        <v>2</v>
      </c>
      <c r="L660" s="4">
        <v>5</v>
      </c>
      <c r="M660" s="4" t="s">
        <v>2977</v>
      </c>
      <c r="N660" s="4" t="s">
        <v>2978</v>
      </c>
      <c r="S660" s="4" t="s">
        <v>234</v>
      </c>
      <c r="T660" s="4" t="s">
        <v>235</v>
      </c>
      <c r="Y660" s="4" t="s">
        <v>702</v>
      </c>
      <c r="Z660" s="4" t="s">
        <v>11205</v>
      </c>
      <c r="AC660" s="4">
        <v>18</v>
      </c>
      <c r="AD660" s="4" t="s">
        <v>350</v>
      </c>
      <c r="AE660" s="4" t="s">
        <v>351</v>
      </c>
    </row>
    <row r="661" spans="1:72" ht="13.5" customHeight="1">
      <c r="A661" s="6" t="str">
        <f>HYPERLINK("http://kyu.snu.ac.kr/sdhj/index.jsp?type=hj/GK14618_00IM0001_014b.jpg","1789_해북촌_014b")</f>
        <v>1789_해북촌_014b</v>
      </c>
      <c r="B661" s="4">
        <v>1789</v>
      </c>
      <c r="C661" s="4" t="s">
        <v>10857</v>
      </c>
      <c r="D661" s="4" t="s">
        <v>10858</v>
      </c>
      <c r="E661" s="4">
        <v>660</v>
      </c>
      <c r="F661" s="4">
        <v>5</v>
      </c>
      <c r="G661" s="4" t="s">
        <v>2794</v>
      </c>
      <c r="H661" s="4" t="s">
        <v>2795</v>
      </c>
      <c r="I661" s="4">
        <v>2</v>
      </c>
      <c r="L661" s="4">
        <v>5</v>
      </c>
      <c r="M661" s="4" t="s">
        <v>2977</v>
      </c>
      <c r="N661" s="4" t="s">
        <v>2978</v>
      </c>
      <c r="T661" s="4" t="s">
        <v>11206</v>
      </c>
      <c r="U661" s="4" t="s">
        <v>119</v>
      </c>
      <c r="V661" s="4" t="s">
        <v>120</v>
      </c>
      <c r="Y661" s="4" t="s">
        <v>2990</v>
      </c>
      <c r="Z661" s="4" t="s">
        <v>2991</v>
      </c>
      <c r="AC661" s="4">
        <v>19</v>
      </c>
      <c r="AD661" s="4" t="s">
        <v>313</v>
      </c>
      <c r="AE661" s="4" t="s">
        <v>314</v>
      </c>
    </row>
    <row r="662" spans="1:72" ht="13.5" customHeight="1">
      <c r="A662" s="6" t="str">
        <f>HYPERLINK("http://kyu.snu.ac.kr/sdhj/index.jsp?type=hj/GK14618_00IM0001_014b.jpg","1789_해북촌_014b")</f>
        <v>1789_해북촌_014b</v>
      </c>
      <c r="B662" s="4">
        <v>1789</v>
      </c>
      <c r="C662" s="4" t="s">
        <v>10857</v>
      </c>
      <c r="D662" s="4" t="s">
        <v>10858</v>
      </c>
      <c r="E662" s="4">
        <v>661</v>
      </c>
      <c r="F662" s="4">
        <v>5</v>
      </c>
      <c r="G662" s="4" t="s">
        <v>2794</v>
      </c>
      <c r="H662" s="4" t="s">
        <v>2795</v>
      </c>
      <c r="I662" s="4">
        <v>3</v>
      </c>
      <c r="J662" s="4" t="s">
        <v>2992</v>
      </c>
      <c r="K662" s="4" t="s">
        <v>2993</v>
      </c>
      <c r="L662" s="4">
        <v>1</v>
      </c>
      <c r="M662" s="4" t="s">
        <v>11207</v>
      </c>
      <c r="N662" s="4" t="s">
        <v>11208</v>
      </c>
      <c r="T662" s="4" t="s">
        <v>10216</v>
      </c>
      <c r="U662" s="4" t="s">
        <v>74</v>
      </c>
      <c r="V662" s="4" t="s">
        <v>75</v>
      </c>
      <c r="W662" s="4" t="s">
        <v>1987</v>
      </c>
      <c r="X662" s="4" t="s">
        <v>1988</v>
      </c>
      <c r="Y662" s="4" t="s">
        <v>394</v>
      </c>
      <c r="Z662" s="4" t="s">
        <v>395</v>
      </c>
      <c r="AA662" s="4" t="s">
        <v>2994</v>
      </c>
      <c r="AB662" s="4" t="s">
        <v>2995</v>
      </c>
      <c r="AC662" s="4">
        <v>67</v>
      </c>
      <c r="AD662" s="4" t="s">
        <v>133</v>
      </c>
      <c r="AE662" s="4" t="s">
        <v>134</v>
      </c>
      <c r="AJ662" s="4" t="s">
        <v>33</v>
      </c>
      <c r="AK662" s="4" t="s">
        <v>34</v>
      </c>
      <c r="AL662" s="4" t="s">
        <v>1552</v>
      </c>
      <c r="AM662" s="4" t="s">
        <v>1553</v>
      </c>
      <c r="AT662" s="4" t="s">
        <v>82</v>
      </c>
      <c r="AU662" s="4" t="s">
        <v>83</v>
      </c>
      <c r="AV662" s="4" t="s">
        <v>2996</v>
      </c>
      <c r="AW662" s="4" t="s">
        <v>2997</v>
      </c>
      <c r="BG662" s="4" t="s">
        <v>82</v>
      </c>
      <c r="BH662" s="4" t="s">
        <v>83</v>
      </c>
      <c r="BI662" s="4" t="s">
        <v>2998</v>
      </c>
      <c r="BJ662" s="4" t="s">
        <v>2999</v>
      </c>
      <c r="BK662" s="4" t="s">
        <v>82</v>
      </c>
      <c r="BL662" s="4" t="s">
        <v>83</v>
      </c>
      <c r="BM662" s="4" t="s">
        <v>3000</v>
      </c>
      <c r="BN662" s="4" t="s">
        <v>3001</v>
      </c>
      <c r="BO662" s="4" t="s">
        <v>82</v>
      </c>
      <c r="BP662" s="4" t="s">
        <v>83</v>
      </c>
      <c r="BQ662" s="4" t="s">
        <v>3002</v>
      </c>
      <c r="BR662" s="4" t="s">
        <v>11209</v>
      </c>
      <c r="BS662" s="4" t="s">
        <v>429</v>
      </c>
      <c r="BT662" s="4" t="s">
        <v>430</v>
      </c>
    </row>
    <row r="663" spans="1:72" ht="13.5" customHeight="1">
      <c r="A663" s="6" t="str">
        <f>HYPERLINK("http://kyu.snu.ac.kr/sdhj/index.jsp?type=hj/GK14618_00IM0001_014b.jpg","1789_해북촌_014b")</f>
        <v>1789_해북촌_014b</v>
      </c>
      <c r="B663" s="4">
        <v>1789</v>
      </c>
      <c r="C663" s="4" t="s">
        <v>11210</v>
      </c>
      <c r="D663" s="4" t="s">
        <v>11211</v>
      </c>
      <c r="E663" s="4">
        <v>662</v>
      </c>
      <c r="F663" s="4">
        <v>5</v>
      </c>
      <c r="G663" s="4" t="s">
        <v>2794</v>
      </c>
      <c r="H663" s="4" t="s">
        <v>2795</v>
      </c>
      <c r="I663" s="4">
        <v>3</v>
      </c>
      <c r="L663" s="4">
        <v>1</v>
      </c>
      <c r="M663" s="4" t="s">
        <v>3003</v>
      </c>
      <c r="N663" s="4" t="s">
        <v>3004</v>
      </c>
      <c r="S663" s="4" t="s">
        <v>98</v>
      </c>
      <c r="T663" s="4" t="s">
        <v>99</v>
      </c>
      <c r="W663" s="4" t="s">
        <v>3005</v>
      </c>
      <c r="X663" s="4" t="s">
        <v>11212</v>
      </c>
      <c r="Y663" s="4" t="s">
        <v>102</v>
      </c>
      <c r="Z663" s="4" t="s">
        <v>103</v>
      </c>
      <c r="AC663" s="4">
        <v>68</v>
      </c>
      <c r="AJ663" s="4" t="s">
        <v>106</v>
      </c>
      <c r="AK663" s="4" t="s">
        <v>107</v>
      </c>
      <c r="AL663" s="4" t="s">
        <v>3006</v>
      </c>
      <c r="AM663" s="4" t="s">
        <v>823</v>
      </c>
      <c r="AT663" s="4" t="s">
        <v>82</v>
      </c>
      <c r="AU663" s="4" t="s">
        <v>83</v>
      </c>
      <c r="AV663" s="4" t="s">
        <v>3007</v>
      </c>
      <c r="AW663" s="4" t="s">
        <v>3008</v>
      </c>
      <c r="BG663" s="4" t="s">
        <v>82</v>
      </c>
      <c r="BH663" s="4" t="s">
        <v>83</v>
      </c>
      <c r="BI663" s="4" t="s">
        <v>3009</v>
      </c>
      <c r="BJ663" s="4" t="s">
        <v>3010</v>
      </c>
      <c r="BK663" s="4" t="s">
        <v>82</v>
      </c>
      <c r="BL663" s="4" t="s">
        <v>83</v>
      </c>
      <c r="BM663" s="4" t="s">
        <v>3011</v>
      </c>
      <c r="BN663" s="4" t="s">
        <v>11213</v>
      </c>
      <c r="BO663" s="4" t="s">
        <v>82</v>
      </c>
      <c r="BP663" s="4" t="s">
        <v>83</v>
      </c>
      <c r="BQ663" s="4" t="s">
        <v>3012</v>
      </c>
      <c r="BR663" s="4" t="s">
        <v>11214</v>
      </c>
      <c r="BS663" s="4" t="s">
        <v>156</v>
      </c>
      <c r="BT663" s="4" t="s">
        <v>157</v>
      </c>
    </row>
    <row r="664" spans="1:72" ht="13.5" customHeight="1">
      <c r="A664" s="6" t="str">
        <f>HYPERLINK("http://kyu.snu.ac.kr/sdhj/index.jsp?type=hj/GK14618_00IM0001_014b.jpg","1789_해북촌_014b")</f>
        <v>1789_해북촌_014b</v>
      </c>
      <c r="B664" s="4">
        <v>1789</v>
      </c>
      <c r="C664" s="4" t="s">
        <v>11215</v>
      </c>
      <c r="D664" s="4" t="s">
        <v>11216</v>
      </c>
      <c r="E664" s="4">
        <v>663</v>
      </c>
      <c r="F664" s="4">
        <v>5</v>
      </c>
      <c r="G664" s="4" t="s">
        <v>2794</v>
      </c>
      <c r="H664" s="4" t="s">
        <v>2795</v>
      </c>
      <c r="I664" s="4">
        <v>3</v>
      </c>
      <c r="L664" s="4">
        <v>1</v>
      </c>
      <c r="M664" s="4" t="s">
        <v>3003</v>
      </c>
      <c r="N664" s="4" t="s">
        <v>3004</v>
      </c>
      <c r="S664" s="4" t="s">
        <v>234</v>
      </c>
      <c r="T664" s="4" t="s">
        <v>235</v>
      </c>
      <c r="Y664" s="4" t="s">
        <v>3013</v>
      </c>
      <c r="Z664" s="4" t="s">
        <v>3014</v>
      </c>
      <c r="AC664" s="4">
        <v>28</v>
      </c>
      <c r="AD664" s="4" t="s">
        <v>177</v>
      </c>
      <c r="AE664" s="4" t="s">
        <v>178</v>
      </c>
    </row>
    <row r="665" spans="1:72" ht="13.5" customHeight="1">
      <c r="A665" s="6" t="str">
        <f>HYPERLINK("http://kyu.snu.ac.kr/sdhj/index.jsp?type=hj/GK14618_00IM0001_014b.jpg","1789_해북촌_014b")</f>
        <v>1789_해북촌_014b</v>
      </c>
      <c r="B665" s="4">
        <v>1789</v>
      </c>
      <c r="C665" s="4" t="s">
        <v>10357</v>
      </c>
      <c r="D665" s="4" t="s">
        <v>10282</v>
      </c>
      <c r="E665" s="4">
        <v>664</v>
      </c>
      <c r="F665" s="4">
        <v>5</v>
      </c>
      <c r="G665" s="4" t="s">
        <v>2794</v>
      </c>
      <c r="H665" s="4" t="s">
        <v>2795</v>
      </c>
      <c r="I665" s="4">
        <v>3</v>
      </c>
      <c r="L665" s="4">
        <v>1</v>
      </c>
      <c r="M665" s="4" t="s">
        <v>3003</v>
      </c>
      <c r="N665" s="4" t="s">
        <v>3004</v>
      </c>
      <c r="T665" s="4" t="s">
        <v>11217</v>
      </c>
      <c r="U665" s="4" t="s">
        <v>119</v>
      </c>
      <c r="V665" s="4" t="s">
        <v>120</v>
      </c>
      <c r="Y665" s="4" t="s">
        <v>3015</v>
      </c>
      <c r="Z665" s="4" t="s">
        <v>3016</v>
      </c>
      <c r="AC665" s="4">
        <v>61</v>
      </c>
      <c r="AD665" s="4" t="s">
        <v>736</v>
      </c>
      <c r="AE665" s="4" t="s">
        <v>737</v>
      </c>
    </row>
    <row r="666" spans="1:72" ht="13.5" customHeight="1">
      <c r="A666" s="6" t="str">
        <f>HYPERLINK("http://kyu.snu.ac.kr/sdhj/index.jsp?type=hj/GK14618_00IM0001_014b.jpg","1789_해북촌_014b")</f>
        <v>1789_해북촌_014b</v>
      </c>
      <c r="B666" s="4">
        <v>1789</v>
      </c>
      <c r="C666" s="4" t="s">
        <v>10357</v>
      </c>
      <c r="D666" s="4" t="s">
        <v>10282</v>
      </c>
      <c r="E666" s="4">
        <v>665</v>
      </c>
      <c r="F666" s="4">
        <v>5</v>
      </c>
      <c r="G666" s="4" t="s">
        <v>2794</v>
      </c>
      <c r="H666" s="4" t="s">
        <v>2795</v>
      </c>
      <c r="I666" s="4">
        <v>3</v>
      </c>
      <c r="L666" s="4">
        <v>2</v>
      </c>
      <c r="M666" s="4" t="s">
        <v>3017</v>
      </c>
      <c r="N666" s="4" t="s">
        <v>3018</v>
      </c>
      <c r="O666" s="4" t="s">
        <v>12</v>
      </c>
      <c r="P666" s="4" t="s">
        <v>13</v>
      </c>
      <c r="T666" s="4" t="s">
        <v>11218</v>
      </c>
      <c r="U666" s="4" t="s">
        <v>3019</v>
      </c>
      <c r="V666" s="4" t="s">
        <v>3020</v>
      </c>
      <c r="W666" s="4" t="s">
        <v>76</v>
      </c>
      <c r="X666" s="4" t="s">
        <v>11219</v>
      </c>
      <c r="Y666" s="4" t="s">
        <v>11220</v>
      </c>
      <c r="Z666" s="4" t="s">
        <v>3021</v>
      </c>
      <c r="AC666" s="4">
        <v>39</v>
      </c>
      <c r="AD666" s="4" t="s">
        <v>707</v>
      </c>
      <c r="AE666" s="4" t="s">
        <v>708</v>
      </c>
      <c r="AJ666" s="4" t="s">
        <v>33</v>
      </c>
      <c r="AK666" s="4" t="s">
        <v>34</v>
      </c>
      <c r="AL666" s="4" t="s">
        <v>81</v>
      </c>
      <c r="AM666" s="4" t="s">
        <v>11221</v>
      </c>
      <c r="AT666" s="4" t="s">
        <v>2819</v>
      </c>
      <c r="AU666" s="4" t="s">
        <v>2820</v>
      </c>
      <c r="AV666" s="4" t="s">
        <v>3022</v>
      </c>
      <c r="AW666" s="4" t="s">
        <v>3023</v>
      </c>
      <c r="BG666" s="4" t="s">
        <v>2819</v>
      </c>
      <c r="BH666" s="4" t="s">
        <v>2820</v>
      </c>
      <c r="BI666" s="4" t="s">
        <v>3024</v>
      </c>
      <c r="BJ666" s="4" t="s">
        <v>3025</v>
      </c>
      <c r="BK666" s="4" t="s">
        <v>2819</v>
      </c>
      <c r="BL666" s="4" t="s">
        <v>2820</v>
      </c>
      <c r="BM666" s="4" t="s">
        <v>3026</v>
      </c>
      <c r="BN666" s="4" t="s">
        <v>2830</v>
      </c>
      <c r="BO666" s="4" t="s">
        <v>1136</v>
      </c>
      <c r="BP666" s="4" t="s">
        <v>1137</v>
      </c>
      <c r="BQ666" s="4" t="s">
        <v>3027</v>
      </c>
      <c r="BR666" s="4" t="s">
        <v>3028</v>
      </c>
      <c r="BS666" s="4" t="s">
        <v>268</v>
      </c>
      <c r="BT666" s="4" t="s">
        <v>269</v>
      </c>
    </row>
    <row r="667" spans="1:72" ht="13.5" customHeight="1">
      <c r="A667" s="6" t="str">
        <f>HYPERLINK("http://kyu.snu.ac.kr/sdhj/index.jsp?type=hj/GK14618_00IM0001_014b.jpg","1789_해북촌_014b")</f>
        <v>1789_해북촌_014b</v>
      </c>
      <c r="B667" s="4">
        <v>1789</v>
      </c>
      <c r="C667" s="4" t="s">
        <v>10592</v>
      </c>
      <c r="D667" s="4" t="s">
        <v>10593</v>
      </c>
      <c r="E667" s="4">
        <v>666</v>
      </c>
      <c r="F667" s="4">
        <v>5</v>
      </c>
      <c r="G667" s="4" t="s">
        <v>2794</v>
      </c>
      <c r="H667" s="4" t="s">
        <v>2795</v>
      </c>
      <c r="I667" s="4">
        <v>3</v>
      </c>
      <c r="L667" s="4">
        <v>2</v>
      </c>
      <c r="M667" s="4" t="s">
        <v>3017</v>
      </c>
      <c r="N667" s="4" t="s">
        <v>3018</v>
      </c>
      <c r="S667" s="4" t="s">
        <v>98</v>
      </c>
      <c r="T667" s="4" t="s">
        <v>99</v>
      </c>
      <c r="W667" s="4" t="s">
        <v>76</v>
      </c>
      <c r="X667" s="4" t="s">
        <v>11219</v>
      </c>
      <c r="Y667" s="4" t="s">
        <v>20</v>
      </c>
      <c r="Z667" s="4" t="s">
        <v>21</v>
      </c>
      <c r="AC667" s="4">
        <v>34</v>
      </c>
      <c r="AD667" s="4" t="s">
        <v>251</v>
      </c>
      <c r="AE667" s="4" t="s">
        <v>252</v>
      </c>
      <c r="AJ667" s="4" t="s">
        <v>33</v>
      </c>
      <c r="AK667" s="4" t="s">
        <v>34</v>
      </c>
      <c r="AL667" s="4" t="s">
        <v>429</v>
      </c>
      <c r="AM667" s="4" t="s">
        <v>430</v>
      </c>
      <c r="AT667" s="4" t="s">
        <v>74</v>
      </c>
      <c r="AU667" s="4" t="s">
        <v>75</v>
      </c>
      <c r="AV667" s="4" t="s">
        <v>10154</v>
      </c>
      <c r="AW667" s="4" t="s">
        <v>3029</v>
      </c>
      <c r="BG667" s="4" t="s">
        <v>82</v>
      </c>
      <c r="BH667" s="4" t="s">
        <v>83</v>
      </c>
      <c r="BI667" s="4" t="s">
        <v>2618</v>
      </c>
      <c r="BJ667" s="4" t="s">
        <v>2619</v>
      </c>
      <c r="BK667" s="4" t="s">
        <v>82</v>
      </c>
      <c r="BL667" s="4" t="s">
        <v>83</v>
      </c>
      <c r="BM667" s="4" t="s">
        <v>10155</v>
      </c>
      <c r="BN667" s="4" t="s">
        <v>2475</v>
      </c>
      <c r="BO667" s="4" t="s">
        <v>74</v>
      </c>
      <c r="BP667" s="4" t="s">
        <v>75</v>
      </c>
      <c r="BQ667" s="4" t="s">
        <v>3030</v>
      </c>
      <c r="BR667" s="4" t="s">
        <v>11222</v>
      </c>
      <c r="BS667" s="4" t="s">
        <v>81</v>
      </c>
      <c r="BT667" s="4" t="s">
        <v>11223</v>
      </c>
    </row>
    <row r="668" spans="1:72" ht="13.5" customHeight="1">
      <c r="A668" s="6" t="str">
        <f>HYPERLINK("http://kyu.snu.ac.kr/sdhj/index.jsp?type=hj/GK14618_00IM0001_015a.jpg","1789_해북촌_015a")</f>
        <v>1789_해북촌_015a</v>
      </c>
      <c r="B668" s="4">
        <v>1789</v>
      </c>
      <c r="C668" s="4" t="s">
        <v>10497</v>
      </c>
      <c r="D668" s="4" t="s">
        <v>10498</v>
      </c>
      <c r="E668" s="4">
        <v>667</v>
      </c>
      <c r="F668" s="4">
        <v>5</v>
      </c>
      <c r="G668" s="4" t="s">
        <v>2794</v>
      </c>
      <c r="H668" s="4" t="s">
        <v>2795</v>
      </c>
      <c r="I668" s="4">
        <v>3</v>
      </c>
      <c r="L668" s="4">
        <v>3</v>
      </c>
      <c r="M668" s="4" t="s">
        <v>2992</v>
      </c>
      <c r="N668" s="4" t="s">
        <v>2993</v>
      </c>
      <c r="T668" s="4" t="s">
        <v>10216</v>
      </c>
      <c r="U668" s="4" t="s">
        <v>2446</v>
      </c>
      <c r="V668" s="4" t="s">
        <v>2447</v>
      </c>
      <c r="W668" s="4" t="s">
        <v>1202</v>
      </c>
      <c r="X668" s="4" t="s">
        <v>1203</v>
      </c>
      <c r="Y668" s="4" t="s">
        <v>3031</v>
      </c>
      <c r="Z668" s="4" t="s">
        <v>2269</v>
      </c>
      <c r="AC668" s="4">
        <v>38</v>
      </c>
      <c r="AD668" s="4" t="s">
        <v>3032</v>
      </c>
      <c r="AE668" s="4" t="s">
        <v>3033</v>
      </c>
      <c r="AJ668" s="4" t="s">
        <v>33</v>
      </c>
      <c r="AK668" s="4" t="s">
        <v>34</v>
      </c>
      <c r="AL668" s="4" t="s">
        <v>3034</v>
      </c>
      <c r="AM668" s="4" t="s">
        <v>3035</v>
      </c>
      <c r="AT668" s="4" t="s">
        <v>1009</v>
      </c>
      <c r="AU668" s="4" t="s">
        <v>1010</v>
      </c>
      <c r="AV668" s="4" t="s">
        <v>3036</v>
      </c>
      <c r="AW668" s="4" t="s">
        <v>3037</v>
      </c>
      <c r="BG668" s="4" t="s">
        <v>1009</v>
      </c>
      <c r="BH668" s="4" t="s">
        <v>1010</v>
      </c>
      <c r="BI668" s="4" t="s">
        <v>3038</v>
      </c>
      <c r="BJ668" s="4" t="s">
        <v>3039</v>
      </c>
      <c r="BK668" s="4" t="s">
        <v>1009</v>
      </c>
      <c r="BL668" s="4" t="s">
        <v>1010</v>
      </c>
      <c r="BM668" s="4" t="s">
        <v>3040</v>
      </c>
      <c r="BN668" s="4" t="s">
        <v>3041</v>
      </c>
      <c r="BQ668" s="4" t="s">
        <v>3042</v>
      </c>
      <c r="BR668" s="4" t="s">
        <v>11224</v>
      </c>
      <c r="BS668" s="4" t="s">
        <v>1639</v>
      </c>
      <c r="BT668" s="4" t="s">
        <v>11225</v>
      </c>
    </row>
    <row r="669" spans="1:72" ht="13.5" customHeight="1">
      <c r="A669" s="6" t="str">
        <f>HYPERLINK("http://kyu.snu.ac.kr/sdhj/index.jsp?type=hj/GK14618_00IM0001_015a.jpg","1789_해북촌_015a")</f>
        <v>1789_해북촌_015a</v>
      </c>
      <c r="B669" s="4">
        <v>1789</v>
      </c>
      <c r="C669" s="4" t="s">
        <v>11226</v>
      </c>
      <c r="D669" s="4" t="s">
        <v>11227</v>
      </c>
      <c r="E669" s="4">
        <v>668</v>
      </c>
      <c r="F669" s="4">
        <v>5</v>
      </c>
      <c r="G669" s="4" t="s">
        <v>2794</v>
      </c>
      <c r="H669" s="4" t="s">
        <v>2795</v>
      </c>
      <c r="I669" s="4">
        <v>3</v>
      </c>
      <c r="L669" s="4">
        <v>3</v>
      </c>
      <c r="M669" s="4" t="s">
        <v>2992</v>
      </c>
      <c r="N669" s="4" t="s">
        <v>2993</v>
      </c>
      <c r="S669" s="4" t="s">
        <v>98</v>
      </c>
      <c r="T669" s="4" t="s">
        <v>99</v>
      </c>
      <c r="W669" s="4" t="s">
        <v>734</v>
      </c>
      <c r="X669" s="4" t="s">
        <v>735</v>
      </c>
      <c r="Y669" s="4" t="s">
        <v>400</v>
      </c>
      <c r="Z669" s="4" t="s">
        <v>401</v>
      </c>
      <c r="AC669" s="4">
        <v>32</v>
      </c>
      <c r="AD669" s="4" t="s">
        <v>364</v>
      </c>
      <c r="AE669" s="4" t="s">
        <v>365</v>
      </c>
      <c r="AJ669" s="4" t="s">
        <v>33</v>
      </c>
      <c r="AK669" s="4" t="s">
        <v>34</v>
      </c>
      <c r="AL669" s="4" t="s">
        <v>268</v>
      </c>
      <c r="AM669" s="4" t="s">
        <v>269</v>
      </c>
      <c r="AV669" s="4" t="s">
        <v>3043</v>
      </c>
      <c r="AW669" s="4" t="s">
        <v>3044</v>
      </c>
      <c r="BI669" s="4" t="s">
        <v>3045</v>
      </c>
      <c r="BJ669" s="4" t="s">
        <v>2654</v>
      </c>
      <c r="BM669" s="4" t="s">
        <v>3046</v>
      </c>
      <c r="BN669" s="4" t="s">
        <v>3047</v>
      </c>
      <c r="BQ669" s="4" t="s">
        <v>3048</v>
      </c>
      <c r="BR669" s="4" t="s">
        <v>3049</v>
      </c>
      <c r="BS669" s="4" t="s">
        <v>117</v>
      </c>
      <c r="BT669" s="4" t="s">
        <v>118</v>
      </c>
    </row>
    <row r="670" spans="1:72" ht="13.5" customHeight="1">
      <c r="A670" s="6" t="str">
        <f>HYPERLINK("http://kyu.snu.ac.kr/sdhj/index.jsp?type=hj/GK14618_00IM0001_015a.jpg","1789_해북촌_015a")</f>
        <v>1789_해북촌_015a</v>
      </c>
      <c r="B670" s="4">
        <v>1789</v>
      </c>
      <c r="C670" s="4" t="s">
        <v>11076</v>
      </c>
      <c r="D670" s="4" t="s">
        <v>11077</v>
      </c>
      <c r="E670" s="4">
        <v>669</v>
      </c>
      <c r="F670" s="4">
        <v>6</v>
      </c>
      <c r="G670" s="4" t="s">
        <v>3050</v>
      </c>
      <c r="H670" s="4" t="s">
        <v>3051</v>
      </c>
      <c r="I670" s="4">
        <v>1</v>
      </c>
      <c r="J670" s="4" t="s">
        <v>3052</v>
      </c>
      <c r="K670" s="4" t="s">
        <v>3053</v>
      </c>
      <c r="L670" s="4">
        <v>1</v>
      </c>
      <c r="M670" s="4" t="s">
        <v>3054</v>
      </c>
      <c r="N670" s="4" t="s">
        <v>3055</v>
      </c>
      <c r="T670" s="4" t="s">
        <v>11065</v>
      </c>
      <c r="U670" s="4" t="s">
        <v>74</v>
      </c>
      <c r="V670" s="4" t="s">
        <v>75</v>
      </c>
      <c r="W670" s="4" t="s">
        <v>752</v>
      </c>
      <c r="X670" s="4" t="s">
        <v>753</v>
      </c>
      <c r="Y670" s="4" t="s">
        <v>2179</v>
      </c>
      <c r="Z670" s="4" t="s">
        <v>2180</v>
      </c>
      <c r="AC670" s="4">
        <v>31</v>
      </c>
      <c r="AD670" s="4" t="s">
        <v>288</v>
      </c>
      <c r="AE670" s="4" t="s">
        <v>289</v>
      </c>
      <c r="AJ670" s="4" t="s">
        <v>33</v>
      </c>
      <c r="AK670" s="4" t="s">
        <v>34</v>
      </c>
      <c r="AL670" s="4" t="s">
        <v>1715</v>
      </c>
      <c r="AM670" s="4" t="s">
        <v>1716</v>
      </c>
      <c r="AT670" s="4" t="s">
        <v>82</v>
      </c>
      <c r="AU670" s="4" t="s">
        <v>83</v>
      </c>
      <c r="AV670" s="4" t="s">
        <v>3056</v>
      </c>
      <c r="AW670" s="4" t="s">
        <v>3057</v>
      </c>
      <c r="BG670" s="4" t="s">
        <v>82</v>
      </c>
      <c r="BH670" s="4" t="s">
        <v>83</v>
      </c>
      <c r="BI670" s="4" t="s">
        <v>3058</v>
      </c>
      <c r="BJ670" s="4" t="s">
        <v>3059</v>
      </c>
      <c r="BK670" s="4" t="s">
        <v>82</v>
      </c>
      <c r="BL670" s="4" t="s">
        <v>83</v>
      </c>
      <c r="BM670" s="4" t="s">
        <v>3060</v>
      </c>
      <c r="BN670" s="4" t="s">
        <v>3061</v>
      </c>
      <c r="BO670" s="4" t="s">
        <v>82</v>
      </c>
      <c r="BP670" s="4" t="s">
        <v>83</v>
      </c>
      <c r="BQ670" s="4" t="s">
        <v>3062</v>
      </c>
      <c r="BR670" s="4" t="s">
        <v>11228</v>
      </c>
      <c r="BS670" s="4" t="s">
        <v>81</v>
      </c>
      <c r="BT670" s="4" t="s">
        <v>11229</v>
      </c>
    </row>
    <row r="671" spans="1:72" ht="13.5" customHeight="1">
      <c r="A671" s="6" t="str">
        <f>HYPERLINK("http://kyu.snu.ac.kr/sdhj/index.jsp?type=hj/GK14618_00IM0001_015a.jpg","1789_해북촌_015a")</f>
        <v>1789_해북촌_015a</v>
      </c>
      <c r="B671" s="4">
        <v>1789</v>
      </c>
      <c r="C671" s="4" t="s">
        <v>10299</v>
      </c>
      <c r="D671" s="4" t="s">
        <v>10300</v>
      </c>
      <c r="E671" s="4">
        <v>670</v>
      </c>
      <c r="F671" s="4">
        <v>6</v>
      </c>
      <c r="G671" s="4" t="s">
        <v>3050</v>
      </c>
      <c r="H671" s="4" t="s">
        <v>3051</v>
      </c>
      <c r="I671" s="4">
        <v>1</v>
      </c>
      <c r="L671" s="4">
        <v>1</v>
      </c>
      <c r="M671" s="4" t="s">
        <v>3054</v>
      </c>
      <c r="N671" s="4" t="s">
        <v>3055</v>
      </c>
      <c r="S671" s="4" t="s">
        <v>98</v>
      </c>
      <c r="T671" s="4" t="s">
        <v>99</v>
      </c>
      <c r="W671" s="4" t="s">
        <v>76</v>
      </c>
      <c r="X671" s="4" t="s">
        <v>11230</v>
      </c>
      <c r="Y671" s="4" t="s">
        <v>102</v>
      </c>
      <c r="Z671" s="4" t="s">
        <v>103</v>
      </c>
      <c r="AC671" s="4">
        <v>33</v>
      </c>
      <c r="AD671" s="4" t="s">
        <v>140</v>
      </c>
      <c r="AE671" s="4" t="s">
        <v>141</v>
      </c>
      <c r="AJ671" s="4" t="s">
        <v>106</v>
      </c>
      <c r="AK671" s="4" t="s">
        <v>107</v>
      </c>
      <c r="AL671" s="4" t="s">
        <v>81</v>
      </c>
      <c r="AM671" s="4" t="s">
        <v>11231</v>
      </c>
      <c r="AT671" s="4" t="s">
        <v>82</v>
      </c>
      <c r="AU671" s="4" t="s">
        <v>83</v>
      </c>
      <c r="AV671" s="4" t="s">
        <v>3063</v>
      </c>
      <c r="AW671" s="4" t="s">
        <v>3064</v>
      </c>
      <c r="BG671" s="4" t="s">
        <v>82</v>
      </c>
      <c r="BH671" s="4" t="s">
        <v>83</v>
      </c>
      <c r="BI671" s="4" t="s">
        <v>3065</v>
      </c>
      <c r="BJ671" s="4" t="s">
        <v>3066</v>
      </c>
      <c r="BK671" s="4" t="s">
        <v>82</v>
      </c>
      <c r="BL671" s="4" t="s">
        <v>83</v>
      </c>
      <c r="BM671" s="4" t="s">
        <v>3067</v>
      </c>
      <c r="BN671" s="4" t="s">
        <v>3068</v>
      </c>
      <c r="BO671" s="4" t="s">
        <v>82</v>
      </c>
      <c r="BP671" s="4" t="s">
        <v>83</v>
      </c>
      <c r="BQ671" s="4" t="s">
        <v>3069</v>
      </c>
      <c r="BR671" s="4" t="s">
        <v>11232</v>
      </c>
      <c r="BS671" s="4" t="s">
        <v>81</v>
      </c>
      <c r="BT671" s="4" t="s">
        <v>10333</v>
      </c>
    </row>
    <row r="672" spans="1:72" ht="13.5" customHeight="1">
      <c r="A672" s="6" t="str">
        <f>HYPERLINK("http://kyu.snu.ac.kr/sdhj/index.jsp?type=hj/GK14618_00IM0001_015a.jpg","1789_해북촌_015a")</f>
        <v>1789_해북촌_015a</v>
      </c>
      <c r="B672" s="4">
        <v>1789</v>
      </c>
      <c r="C672" s="4" t="s">
        <v>10334</v>
      </c>
      <c r="D672" s="4" t="s">
        <v>10335</v>
      </c>
      <c r="E672" s="4">
        <v>671</v>
      </c>
      <c r="F672" s="4">
        <v>6</v>
      </c>
      <c r="G672" s="4" t="s">
        <v>3050</v>
      </c>
      <c r="H672" s="4" t="s">
        <v>3051</v>
      </c>
      <c r="I672" s="4">
        <v>1</v>
      </c>
      <c r="L672" s="4">
        <v>1</v>
      </c>
      <c r="M672" s="4" t="s">
        <v>3054</v>
      </c>
      <c r="N672" s="4" t="s">
        <v>3055</v>
      </c>
      <c r="S672" s="4" t="s">
        <v>215</v>
      </c>
      <c r="T672" s="4" t="s">
        <v>216</v>
      </c>
      <c r="W672" s="4" t="s">
        <v>76</v>
      </c>
      <c r="X672" s="4" t="s">
        <v>11230</v>
      </c>
      <c r="Y672" s="4" t="s">
        <v>102</v>
      </c>
      <c r="Z672" s="4" t="s">
        <v>103</v>
      </c>
      <c r="AC672" s="4">
        <v>51</v>
      </c>
      <c r="AD672" s="4" t="s">
        <v>509</v>
      </c>
      <c r="AE672" s="4" t="s">
        <v>510</v>
      </c>
    </row>
    <row r="673" spans="1:72" ht="13.5" customHeight="1">
      <c r="A673" s="6" t="str">
        <f>HYPERLINK("http://kyu.snu.ac.kr/sdhj/index.jsp?type=hj/GK14618_00IM0001_015a.jpg","1789_해북촌_015a")</f>
        <v>1789_해북촌_015a</v>
      </c>
      <c r="B673" s="4">
        <v>1789</v>
      </c>
      <c r="C673" s="4" t="s">
        <v>11134</v>
      </c>
      <c r="D673" s="4" t="s">
        <v>11135</v>
      </c>
      <c r="E673" s="4">
        <v>672</v>
      </c>
      <c r="F673" s="4">
        <v>6</v>
      </c>
      <c r="G673" s="4" t="s">
        <v>3050</v>
      </c>
      <c r="H673" s="4" t="s">
        <v>3051</v>
      </c>
      <c r="I673" s="4">
        <v>1</v>
      </c>
      <c r="L673" s="4">
        <v>1</v>
      </c>
      <c r="M673" s="4" t="s">
        <v>3054</v>
      </c>
      <c r="N673" s="4" t="s">
        <v>3055</v>
      </c>
      <c r="S673" s="4" t="s">
        <v>173</v>
      </c>
      <c r="T673" s="4" t="s">
        <v>174</v>
      </c>
      <c r="U673" s="4" t="s">
        <v>74</v>
      </c>
      <c r="V673" s="4" t="s">
        <v>75</v>
      </c>
      <c r="Y673" s="4" t="s">
        <v>3070</v>
      </c>
      <c r="Z673" s="4" t="s">
        <v>932</v>
      </c>
      <c r="AC673" s="4">
        <v>27</v>
      </c>
      <c r="AD673" s="4" t="s">
        <v>983</v>
      </c>
      <c r="AE673" s="4" t="s">
        <v>984</v>
      </c>
    </row>
    <row r="674" spans="1:72" ht="13.5" customHeight="1">
      <c r="A674" s="6" t="str">
        <f>HYPERLINK("http://kyu.snu.ac.kr/sdhj/index.jsp?type=hj/GK14618_00IM0001_015a.jpg","1789_해북촌_015a")</f>
        <v>1789_해북촌_015a</v>
      </c>
      <c r="B674" s="4">
        <v>1789</v>
      </c>
      <c r="C674" s="4" t="s">
        <v>11134</v>
      </c>
      <c r="D674" s="4" t="s">
        <v>11135</v>
      </c>
      <c r="E674" s="4">
        <v>673</v>
      </c>
      <c r="F674" s="4">
        <v>6</v>
      </c>
      <c r="G674" s="4" t="s">
        <v>3050</v>
      </c>
      <c r="H674" s="4" t="s">
        <v>3051</v>
      </c>
      <c r="I674" s="4">
        <v>1</v>
      </c>
      <c r="L674" s="4">
        <v>1</v>
      </c>
      <c r="M674" s="4" t="s">
        <v>3054</v>
      </c>
      <c r="N674" s="4" t="s">
        <v>3055</v>
      </c>
      <c r="S674" s="4" t="s">
        <v>173</v>
      </c>
      <c r="T674" s="4" t="s">
        <v>174</v>
      </c>
      <c r="Y674" s="4" t="s">
        <v>3071</v>
      </c>
      <c r="Z674" s="4" t="s">
        <v>3072</v>
      </c>
      <c r="AC674" s="4">
        <v>15</v>
      </c>
      <c r="AD674" s="4" t="s">
        <v>79</v>
      </c>
      <c r="AE674" s="4" t="s">
        <v>80</v>
      </c>
    </row>
    <row r="675" spans="1:72" ht="13.5" customHeight="1">
      <c r="A675" s="6" t="str">
        <f>HYPERLINK("http://kyu.snu.ac.kr/sdhj/index.jsp?type=hj/GK14618_00IM0001_015a.jpg","1789_해북촌_015a")</f>
        <v>1789_해북촌_015a</v>
      </c>
      <c r="B675" s="4">
        <v>1789</v>
      </c>
      <c r="C675" s="4" t="s">
        <v>11066</v>
      </c>
      <c r="D675" s="4" t="s">
        <v>11067</v>
      </c>
      <c r="E675" s="4">
        <v>674</v>
      </c>
      <c r="F675" s="4">
        <v>6</v>
      </c>
      <c r="G675" s="4" t="s">
        <v>3050</v>
      </c>
      <c r="H675" s="4" t="s">
        <v>3051</v>
      </c>
      <c r="I675" s="4">
        <v>1</v>
      </c>
      <c r="L675" s="4">
        <v>1</v>
      </c>
      <c r="M675" s="4" t="s">
        <v>3054</v>
      </c>
      <c r="N675" s="4" t="s">
        <v>3055</v>
      </c>
      <c r="T675" s="4" t="s">
        <v>11233</v>
      </c>
      <c r="U675" s="4" t="s">
        <v>119</v>
      </c>
      <c r="V675" s="4" t="s">
        <v>120</v>
      </c>
      <c r="Y675" s="4" t="s">
        <v>10156</v>
      </c>
      <c r="Z675" s="4" t="s">
        <v>3073</v>
      </c>
      <c r="AC675" s="4">
        <v>17</v>
      </c>
      <c r="AD675" s="4" t="s">
        <v>358</v>
      </c>
      <c r="AE675" s="4" t="s">
        <v>359</v>
      </c>
    </row>
    <row r="676" spans="1:72" ht="13.5" customHeight="1">
      <c r="A676" s="6" t="str">
        <f>HYPERLINK("http://kyu.snu.ac.kr/sdhj/index.jsp?type=hj/GK14618_00IM0001_015a.jpg","1789_해북촌_015a")</f>
        <v>1789_해북촌_015a</v>
      </c>
      <c r="B676" s="4">
        <v>1789</v>
      </c>
      <c r="C676" s="4" t="s">
        <v>11134</v>
      </c>
      <c r="D676" s="4" t="s">
        <v>11135</v>
      </c>
      <c r="E676" s="4">
        <v>675</v>
      </c>
      <c r="F676" s="4">
        <v>6</v>
      </c>
      <c r="G676" s="4" t="s">
        <v>3050</v>
      </c>
      <c r="H676" s="4" t="s">
        <v>3051</v>
      </c>
      <c r="I676" s="4">
        <v>1</v>
      </c>
      <c r="L676" s="4">
        <v>2</v>
      </c>
      <c r="M676" s="4" t="s">
        <v>3052</v>
      </c>
      <c r="N676" s="4" t="s">
        <v>3053</v>
      </c>
      <c r="T676" s="4" t="s">
        <v>11234</v>
      </c>
      <c r="U676" s="4" t="s">
        <v>513</v>
      </c>
      <c r="V676" s="4" t="s">
        <v>514</v>
      </c>
      <c r="W676" s="4" t="s">
        <v>337</v>
      </c>
      <c r="X676" s="4" t="s">
        <v>338</v>
      </c>
      <c r="Y676" s="4" t="s">
        <v>3074</v>
      </c>
      <c r="Z676" s="4" t="s">
        <v>3075</v>
      </c>
      <c r="AC676" s="4">
        <v>44</v>
      </c>
      <c r="AD676" s="4" t="s">
        <v>636</v>
      </c>
      <c r="AE676" s="4" t="s">
        <v>637</v>
      </c>
      <c r="AJ676" s="4" t="s">
        <v>33</v>
      </c>
      <c r="AK676" s="4" t="s">
        <v>34</v>
      </c>
      <c r="AL676" s="4" t="s">
        <v>1125</v>
      </c>
      <c r="AM676" s="4" t="s">
        <v>1126</v>
      </c>
      <c r="AT676" s="4" t="s">
        <v>388</v>
      </c>
      <c r="AU676" s="4" t="s">
        <v>389</v>
      </c>
      <c r="AV676" s="4" t="s">
        <v>3076</v>
      </c>
      <c r="AW676" s="4" t="s">
        <v>1947</v>
      </c>
      <c r="BG676" s="4" t="s">
        <v>929</v>
      </c>
      <c r="BH676" s="4" t="s">
        <v>930</v>
      </c>
      <c r="BI676" s="4" t="s">
        <v>3077</v>
      </c>
      <c r="BJ676" s="4" t="s">
        <v>3078</v>
      </c>
      <c r="BK676" s="4" t="s">
        <v>796</v>
      </c>
      <c r="BL676" s="4" t="s">
        <v>11235</v>
      </c>
      <c r="BM676" s="4" t="s">
        <v>3079</v>
      </c>
      <c r="BN676" s="4" t="s">
        <v>3080</v>
      </c>
      <c r="BQ676" s="4" t="s">
        <v>3081</v>
      </c>
      <c r="BR676" s="4" t="s">
        <v>11236</v>
      </c>
      <c r="BS676" s="4" t="s">
        <v>94</v>
      </c>
      <c r="BT676" s="4" t="s">
        <v>95</v>
      </c>
    </row>
    <row r="677" spans="1:72" ht="13.5" customHeight="1">
      <c r="A677" s="6" t="str">
        <f>HYPERLINK("http://kyu.snu.ac.kr/sdhj/index.jsp?type=hj/GK14618_00IM0001_015a.jpg","1789_해북촌_015a")</f>
        <v>1789_해북촌_015a</v>
      </c>
      <c r="B677" s="4">
        <v>1789</v>
      </c>
      <c r="C677" s="4" t="s">
        <v>11237</v>
      </c>
      <c r="D677" s="4" t="s">
        <v>11238</v>
      </c>
      <c r="E677" s="4">
        <v>676</v>
      </c>
      <c r="F677" s="4">
        <v>6</v>
      </c>
      <c r="G677" s="4" t="s">
        <v>3050</v>
      </c>
      <c r="H677" s="4" t="s">
        <v>3051</v>
      </c>
      <c r="I677" s="4">
        <v>1</v>
      </c>
      <c r="L677" s="4">
        <v>2</v>
      </c>
      <c r="M677" s="4" t="s">
        <v>3052</v>
      </c>
      <c r="N677" s="4" t="s">
        <v>3053</v>
      </c>
      <c r="S677" s="4" t="s">
        <v>98</v>
      </c>
      <c r="T677" s="4" t="s">
        <v>99</v>
      </c>
      <c r="W677" s="4" t="s">
        <v>76</v>
      </c>
      <c r="X677" s="4" t="s">
        <v>11239</v>
      </c>
      <c r="Y677" s="4" t="s">
        <v>400</v>
      </c>
      <c r="Z677" s="4" t="s">
        <v>401</v>
      </c>
      <c r="AC677" s="4">
        <v>44</v>
      </c>
      <c r="AD677" s="4" t="s">
        <v>636</v>
      </c>
      <c r="AE677" s="4" t="s">
        <v>637</v>
      </c>
      <c r="AJ677" s="4" t="s">
        <v>33</v>
      </c>
      <c r="AK677" s="4" t="s">
        <v>34</v>
      </c>
      <c r="AL677" s="4" t="s">
        <v>429</v>
      </c>
      <c r="AM677" s="4" t="s">
        <v>430</v>
      </c>
      <c r="AT677" s="4" t="s">
        <v>1009</v>
      </c>
      <c r="AU677" s="4" t="s">
        <v>1010</v>
      </c>
      <c r="AV677" s="4" t="s">
        <v>3082</v>
      </c>
      <c r="AW677" s="4" t="s">
        <v>3083</v>
      </c>
      <c r="BG677" s="4" t="s">
        <v>1009</v>
      </c>
      <c r="BH677" s="4" t="s">
        <v>1010</v>
      </c>
      <c r="BI677" s="4" t="s">
        <v>3084</v>
      </c>
      <c r="BJ677" s="4" t="s">
        <v>3085</v>
      </c>
      <c r="BK677" s="4" t="s">
        <v>1009</v>
      </c>
      <c r="BL677" s="4" t="s">
        <v>1010</v>
      </c>
      <c r="BM677" s="4" t="s">
        <v>3086</v>
      </c>
      <c r="BN677" s="4" t="s">
        <v>3087</v>
      </c>
      <c r="BQ677" s="4" t="s">
        <v>3088</v>
      </c>
      <c r="BR677" s="4" t="s">
        <v>3089</v>
      </c>
      <c r="BS677" s="4" t="s">
        <v>268</v>
      </c>
      <c r="BT677" s="4" t="s">
        <v>269</v>
      </c>
    </row>
    <row r="678" spans="1:72" ht="13.5" customHeight="1">
      <c r="A678" s="6" t="str">
        <f>HYPERLINK("http://kyu.snu.ac.kr/sdhj/index.jsp?type=hj/GK14618_00IM0001_015a.jpg","1789_해북촌_015a")</f>
        <v>1789_해북촌_015a</v>
      </c>
      <c r="B678" s="4">
        <v>1789</v>
      </c>
      <c r="C678" s="4" t="s">
        <v>11240</v>
      </c>
      <c r="D678" s="4" t="s">
        <v>11241</v>
      </c>
      <c r="E678" s="4">
        <v>677</v>
      </c>
      <c r="F678" s="4">
        <v>6</v>
      </c>
      <c r="G678" s="4" t="s">
        <v>3050</v>
      </c>
      <c r="H678" s="4" t="s">
        <v>3051</v>
      </c>
      <c r="I678" s="4">
        <v>1</v>
      </c>
      <c r="L678" s="4">
        <v>2</v>
      </c>
      <c r="M678" s="4" t="s">
        <v>3052</v>
      </c>
      <c r="N678" s="4" t="s">
        <v>3053</v>
      </c>
      <c r="S678" s="4" t="s">
        <v>240</v>
      </c>
      <c r="T678" s="4" t="s">
        <v>241</v>
      </c>
      <c r="Y678" s="4" t="s">
        <v>400</v>
      </c>
      <c r="Z678" s="4" t="s">
        <v>401</v>
      </c>
      <c r="AC678" s="4">
        <v>10</v>
      </c>
      <c r="AD678" s="4" t="s">
        <v>104</v>
      </c>
      <c r="AE678" s="4" t="s">
        <v>105</v>
      </c>
    </row>
    <row r="679" spans="1:72" ht="13.5" customHeight="1">
      <c r="A679" s="6" t="str">
        <f>HYPERLINK("http://kyu.snu.ac.kr/sdhj/index.jsp?type=hj/GK14618_00IM0001_015a.jpg","1789_해북촌_015a")</f>
        <v>1789_해북촌_015a</v>
      </c>
      <c r="B679" s="4">
        <v>1789</v>
      </c>
      <c r="C679" s="4" t="s">
        <v>10929</v>
      </c>
      <c r="D679" s="4" t="s">
        <v>10930</v>
      </c>
      <c r="E679" s="4">
        <v>678</v>
      </c>
      <c r="F679" s="4">
        <v>6</v>
      </c>
      <c r="G679" s="4" t="s">
        <v>3050</v>
      </c>
      <c r="H679" s="4" t="s">
        <v>3051</v>
      </c>
      <c r="I679" s="4">
        <v>1</v>
      </c>
      <c r="L679" s="4">
        <v>3</v>
      </c>
      <c r="M679" s="4" t="s">
        <v>3090</v>
      </c>
      <c r="N679" s="4" t="s">
        <v>3091</v>
      </c>
      <c r="O679" s="4" t="s">
        <v>12</v>
      </c>
      <c r="P679" s="4" t="s">
        <v>13</v>
      </c>
      <c r="T679" s="4" t="s">
        <v>10505</v>
      </c>
      <c r="U679" s="4" t="s">
        <v>74</v>
      </c>
      <c r="V679" s="4" t="s">
        <v>75</v>
      </c>
      <c r="W679" s="4" t="s">
        <v>408</v>
      </c>
      <c r="X679" s="4" t="s">
        <v>10537</v>
      </c>
      <c r="Y679" s="4" t="s">
        <v>3092</v>
      </c>
      <c r="Z679" s="4" t="s">
        <v>3093</v>
      </c>
      <c r="AC679" s="4">
        <v>51</v>
      </c>
      <c r="AD679" s="4" t="s">
        <v>572</v>
      </c>
      <c r="AE679" s="4" t="s">
        <v>573</v>
      </c>
      <c r="AJ679" s="4" t="s">
        <v>33</v>
      </c>
      <c r="AK679" s="4" t="s">
        <v>34</v>
      </c>
      <c r="AL679" s="4" t="s">
        <v>790</v>
      </c>
      <c r="AM679" s="4" t="s">
        <v>791</v>
      </c>
      <c r="AT679" s="4" t="s">
        <v>82</v>
      </c>
      <c r="AU679" s="4" t="s">
        <v>83</v>
      </c>
      <c r="AV679" s="4" t="s">
        <v>3094</v>
      </c>
      <c r="AW679" s="4" t="s">
        <v>3095</v>
      </c>
      <c r="BG679" s="4" t="s">
        <v>82</v>
      </c>
      <c r="BH679" s="4" t="s">
        <v>83</v>
      </c>
      <c r="BI679" s="4" t="s">
        <v>3096</v>
      </c>
      <c r="BJ679" s="4" t="s">
        <v>3097</v>
      </c>
      <c r="BK679" s="4" t="s">
        <v>3098</v>
      </c>
      <c r="BL679" s="4" t="s">
        <v>3099</v>
      </c>
      <c r="BM679" s="4" t="s">
        <v>3100</v>
      </c>
      <c r="BN679" s="4" t="s">
        <v>3101</v>
      </c>
      <c r="BO679" s="4" t="s">
        <v>82</v>
      </c>
      <c r="BP679" s="4" t="s">
        <v>83</v>
      </c>
      <c r="BQ679" s="4" t="s">
        <v>3102</v>
      </c>
      <c r="BR679" s="4" t="s">
        <v>11242</v>
      </c>
      <c r="BS679" s="4" t="s">
        <v>2626</v>
      </c>
      <c r="BT679" s="4" t="s">
        <v>2627</v>
      </c>
    </row>
    <row r="680" spans="1:72" ht="13.5" customHeight="1">
      <c r="A680" s="6" t="str">
        <f>HYPERLINK("http://kyu.snu.ac.kr/sdhj/index.jsp?type=hj/GK14618_00IM0001_015a.jpg","1789_해북촌_015a")</f>
        <v>1789_해북촌_015a</v>
      </c>
      <c r="B680" s="4">
        <v>1789</v>
      </c>
      <c r="C680" s="4" t="s">
        <v>11243</v>
      </c>
      <c r="D680" s="4" t="s">
        <v>11244</v>
      </c>
      <c r="E680" s="4">
        <v>679</v>
      </c>
      <c r="F680" s="4">
        <v>6</v>
      </c>
      <c r="G680" s="4" t="s">
        <v>3050</v>
      </c>
      <c r="H680" s="4" t="s">
        <v>3051</v>
      </c>
      <c r="I680" s="4">
        <v>1</v>
      </c>
      <c r="L680" s="4">
        <v>3</v>
      </c>
      <c r="M680" s="4" t="s">
        <v>3090</v>
      </c>
      <c r="N680" s="4" t="s">
        <v>3091</v>
      </c>
      <c r="S680" s="4" t="s">
        <v>98</v>
      </c>
      <c r="T680" s="4" t="s">
        <v>99</v>
      </c>
      <c r="W680" s="4" t="s">
        <v>408</v>
      </c>
      <c r="X680" s="4" t="s">
        <v>10537</v>
      </c>
      <c r="Y680" s="4" t="s">
        <v>102</v>
      </c>
      <c r="Z680" s="4" t="s">
        <v>103</v>
      </c>
      <c r="AC680" s="4">
        <v>52</v>
      </c>
      <c r="AD680" s="4" t="s">
        <v>948</v>
      </c>
      <c r="AE680" s="4" t="s">
        <v>949</v>
      </c>
      <c r="AJ680" s="4" t="s">
        <v>106</v>
      </c>
      <c r="AK680" s="4" t="s">
        <v>107</v>
      </c>
      <c r="AL680" s="4" t="s">
        <v>156</v>
      </c>
      <c r="AM680" s="4" t="s">
        <v>157</v>
      </c>
      <c r="AT680" s="4" t="s">
        <v>82</v>
      </c>
      <c r="AU680" s="4" t="s">
        <v>83</v>
      </c>
      <c r="AV680" s="4" t="s">
        <v>3103</v>
      </c>
      <c r="AW680" s="4" t="s">
        <v>3104</v>
      </c>
      <c r="BG680" s="4" t="s">
        <v>82</v>
      </c>
      <c r="BH680" s="4" t="s">
        <v>83</v>
      </c>
      <c r="BI680" s="4" t="s">
        <v>11245</v>
      </c>
      <c r="BJ680" s="4" t="s">
        <v>3105</v>
      </c>
      <c r="BK680" s="4" t="s">
        <v>82</v>
      </c>
      <c r="BL680" s="4" t="s">
        <v>83</v>
      </c>
      <c r="BM680" s="4" t="s">
        <v>3106</v>
      </c>
      <c r="BN680" s="4" t="s">
        <v>3107</v>
      </c>
      <c r="BO680" s="4" t="s">
        <v>82</v>
      </c>
      <c r="BP680" s="4" t="s">
        <v>83</v>
      </c>
      <c r="BQ680" s="4" t="s">
        <v>3108</v>
      </c>
      <c r="BR680" s="4" t="s">
        <v>11246</v>
      </c>
      <c r="BS680" s="4" t="s">
        <v>142</v>
      </c>
      <c r="BT680" s="4" t="s">
        <v>143</v>
      </c>
    </row>
    <row r="681" spans="1:72" ht="13.5" customHeight="1">
      <c r="A681" s="6" t="str">
        <f>HYPERLINK("http://kyu.snu.ac.kr/sdhj/index.jsp?type=hj/GK14618_00IM0001_015a.jpg","1789_해북촌_015a")</f>
        <v>1789_해북촌_015a</v>
      </c>
      <c r="B681" s="4">
        <v>1789</v>
      </c>
      <c r="C681" s="4" t="s">
        <v>11247</v>
      </c>
      <c r="D681" s="4" t="s">
        <v>11248</v>
      </c>
      <c r="E681" s="4">
        <v>680</v>
      </c>
      <c r="F681" s="4">
        <v>6</v>
      </c>
      <c r="G681" s="4" t="s">
        <v>3050</v>
      </c>
      <c r="H681" s="4" t="s">
        <v>3051</v>
      </c>
      <c r="I681" s="4">
        <v>1</v>
      </c>
      <c r="L681" s="4">
        <v>3</v>
      </c>
      <c r="M681" s="4" t="s">
        <v>3090</v>
      </c>
      <c r="N681" s="4" t="s">
        <v>3091</v>
      </c>
      <c r="T681" s="4" t="s">
        <v>10512</v>
      </c>
      <c r="U681" s="4" t="s">
        <v>119</v>
      </c>
      <c r="V681" s="4" t="s">
        <v>120</v>
      </c>
      <c r="Y681" s="4" t="s">
        <v>1699</v>
      </c>
      <c r="Z681" s="4" t="s">
        <v>1700</v>
      </c>
      <c r="AC681" s="4">
        <v>8</v>
      </c>
      <c r="AD681" s="4" t="s">
        <v>384</v>
      </c>
      <c r="AE681" s="4" t="s">
        <v>385</v>
      </c>
    </row>
    <row r="682" spans="1:72" ht="13.5" customHeight="1">
      <c r="A682" s="6" t="str">
        <f>HYPERLINK("http://kyu.snu.ac.kr/sdhj/index.jsp?type=hj/GK14618_00IM0001_015a.jpg","1789_해북촌_015a")</f>
        <v>1789_해북촌_015a</v>
      </c>
      <c r="B682" s="4">
        <v>1789</v>
      </c>
      <c r="C682" s="4" t="s">
        <v>10513</v>
      </c>
      <c r="D682" s="4" t="s">
        <v>10514</v>
      </c>
      <c r="E682" s="4">
        <v>681</v>
      </c>
      <c r="F682" s="4">
        <v>6</v>
      </c>
      <c r="G682" s="4" t="s">
        <v>3050</v>
      </c>
      <c r="H682" s="4" t="s">
        <v>3051</v>
      </c>
      <c r="I682" s="4">
        <v>1</v>
      </c>
      <c r="L682" s="4">
        <v>4</v>
      </c>
      <c r="M682" s="4" t="s">
        <v>3109</v>
      </c>
      <c r="N682" s="4" t="s">
        <v>3110</v>
      </c>
      <c r="T682" s="4" t="s">
        <v>10684</v>
      </c>
      <c r="U682" s="4" t="s">
        <v>74</v>
      </c>
      <c r="V682" s="4" t="s">
        <v>75</v>
      </c>
      <c r="W682" s="4" t="s">
        <v>3111</v>
      </c>
      <c r="X682" s="4" t="s">
        <v>3112</v>
      </c>
      <c r="Y682" s="4" t="s">
        <v>3113</v>
      </c>
      <c r="Z682" s="4" t="s">
        <v>3114</v>
      </c>
      <c r="AC682" s="4">
        <v>48</v>
      </c>
      <c r="AD682" s="4" t="s">
        <v>325</v>
      </c>
      <c r="AE682" s="4" t="s">
        <v>326</v>
      </c>
      <c r="AJ682" s="4" t="s">
        <v>33</v>
      </c>
      <c r="AK682" s="4" t="s">
        <v>34</v>
      </c>
      <c r="AL682" s="4" t="s">
        <v>3115</v>
      </c>
      <c r="AM682" s="4" t="s">
        <v>3116</v>
      </c>
      <c r="AT682" s="4" t="s">
        <v>82</v>
      </c>
      <c r="AU682" s="4" t="s">
        <v>83</v>
      </c>
      <c r="AV682" s="4" t="s">
        <v>3117</v>
      </c>
      <c r="AW682" s="4" t="s">
        <v>3118</v>
      </c>
      <c r="BG682" s="4" t="s">
        <v>82</v>
      </c>
      <c r="BH682" s="4" t="s">
        <v>83</v>
      </c>
      <c r="BI682" s="4" t="s">
        <v>3119</v>
      </c>
      <c r="BJ682" s="4" t="s">
        <v>3120</v>
      </c>
      <c r="BK682" s="4" t="s">
        <v>82</v>
      </c>
      <c r="BL682" s="4" t="s">
        <v>83</v>
      </c>
      <c r="BQ682" s="4" t="s">
        <v>3121</v>
      </c>
      <c r="BR682" s="4" t="s">
        <v>3122</v>
      </c>
      <c r="BS682" s="4" t="s">
        <v>459</v>
      </c>
      <c r="BT682" s="4" t="s">
        <v>460</v>
      </c>
    </row>
    <row r="683" spans="1:72" ht="13.5" customHeight="1">
      <c r="A683" s="6" t="str">
        <f>HYPERLINK("http://kyu.snu.ac.kr/sdhj/index.jsp?type=hj/GK14618_00IM0001_015a.jpg","1789_해북촌_015a")</f>
        <v>1789_해북촌_015a</v>
      </c>
      <c r="B683" s="4">
        <v>1789</v>
      </c>
      <c r="C683" s="4" t="s">
        <v>10392</v>
      </c>
      <c r="D683" s="4" t="s">
        <v>10393</v>
      </c>
      <c r="E683" s="4">
        <v>682</v>
      </c>
      <c r="F683" s="4">
        <v>6</v>
      </c>
      <c r="G683" s="4" t="s">
        <v>3050</v>
      </c>
      <c r="H683" s="4" t="s">
        <v>3051</v>
      </c>
      <c r="I683" s="4">
        <v>1</v>
      </c>
      <c r="L683" s="4">
        <v>4</v>
      </c>
      <c r="M683" s="4" t="s">
        <v>3109</v>
      </c>
      <c r="N683" s="4" t="s">
        <v>3110</v>
      </c>
      <c r="S683" s="4" t="s">
        <v>215</v>
      </c>
      <c r="T683" s="4" t="s">
        <v>216</v>
      </c>
      <c r="W683" s="4" t="s">
        <v>544</v>
      </c>
      <c r="X683" s="4" t="s">
        <v>405</v>
      </c>
      <c r="Y683" s="4" t="s">
        <v>102</v>
      </c>
      <c r="Z683" s="4" t="s">
        <v>103</v>
      </c>
      <c r="AF683" s="4" t="s">
        <v>123</v>
      </c>
      <c r="AG683" s="4" t="s">
        <v>124</v>
      </c>
    </row>
    <row r="684" spans="1:72" ht="13.5" customHeight="1">
      <c r="A684" s="6" t="str">
        <f>HYPERLINK("http://kyu.snu.ac.kr/sdhj/index.jsp?type=hj/GK14618_00IM0001_015a.jpg","1789_해북촌_015a")</f>
        <v>1789_해북촌_015a</v>
      </c>
      <c r="B684" s="4">
        <v>1789</v>
      </c>
      <c r="C684" s="4" t="s">
        <v>10686</v>
      </c>
      <c r="D684" s="4" t="s">
        <v>10247</v>
      </c>
      <c r="E684" s="4">
        <v>683</v>
      </c>
      <c r="F684" s="4">
        <v>6</v>
      </c>
      <c r="G684" s="4" t="s">
        <v>3050</v>
      </c>
      <c r="H684" s="4" t="s">
        <v>3051</v>
      </c>
      <c r="I684" s="4">
        <v>1</v>
      </c>
      <c r="L684" s="4">
        <v>4</v>
      </c>
      <c r="M684" s="4" t="s">
        <v>3109</v>
      </c>
      <c r="N684" s="4" t="s">
        <v>3110</v>
      </c>
      <c r="S684" s="4" t="s">
        <v>98</v>
      </c>
      <c r="T684" s="4" t="s">
        <v>99</v>
      </c>
      <c r="W684" s="4" t="s">
        <v>734</v>
      </c>
      <c r="X684" s="4" t="s">
        <v>735</v>
      </c>
      <c r="Y684" s="4" t="s">
        <v>102</v>
      </c>
      <c r="Z684" s="4" t="s">
        <v>103</v>
      </c>
      <c r="AC684" s="4">
        <v>55</v>
      </c>
      <c r="AD684" s="4" t="s">
        <v>205</v>
      </c>
      <c r="AE684" s="4" t="s">
        <v>206</v>
      </c>
      <c r="AJ684" s="4" t="s">
        <v>106</v>
      </c>
      <c r="AK684" s="4" t="s">
        <v>107</v>
      </c>
      <c r="AL684" s="4" t="s">
        <v>268</v>
      </c>
      <c r="AM684" s="4" t="s">
        <v>269</v>
      </c>
      <c r="AT684" s="4" t="s">
        <v>82</v>
      </c>
      <c r="AU684" s="4" t="s">
        <v>83</v>
      </c>
      <c r="AV684" s="4" t="s">
        <v>3123</v>
      </c>
      <c r="AW684" s="4" t="s">
        <v>1169</v>
      </c>
      <c r="BG684" s="4" t="s">
        <v>82</v>
      </c>
      <c r="BH684" s="4" t="s">
        <v>83</v>
      </c>
      <c r="BI684" s="4" t="s">
        <v>3124</v>
      </c>
      <c r="BJ684" s="4" t="s">
        <v>3125</v>
      </c>
      <c r="BK684" s="4" t="s">
        <v>796</v>
      </c>
      <c r="BL684" s="4" t="s">
        <v>11249</v>
      </c>
      <c r="BM684" s="4" t="s">
        <v>3126</v>
      </c>
      <c r="BN684" s="4" t="s">
        <v>3127</v>
      </c>
      <c r="BO684" s="4" t="s">
        <v>82</v>
      </c>
      <c r="BP684" s="4" t="s">
        <v>83</v>
      </c>
      <c r="BQ684" s="4" t="s">
        <v>3128</v>
      </c>
      <c r="BR684" s="4" t="s">
        <v>3129</v>
      </c>
      <c r="BS684" s="4" t="s">
        <v>790</v>
      </c>
      <c r="BT684" s="4" t="s">
        <v>791</v>
      </c>
    </row>
    <row r="685" spans="1:72" ht="13.5" customHeight="1">
      <c r="A685" s="6" t="str">
        <f>HYPERLINK("http://kyu.snu.ac.kr/sdhj/index.jsp?type=hj/GK14618_00IM0001_015a.jpg","1789_해북촌_015a")</f>
        <v>1789_해북촌_015a</v>
      </c>
      <c r="B685" s="4">
        <v>1789</v>
      </c>
      <c r="C685" s="4" t="s">
        <v>11101</v>
      </c>
      <c r="D685" s="4" t="s">
        <v>10274</v>
      </c>
      <c r="E685" s="4">
        <v>684</v>
      </c>
      <c r="F685" s="4">
        <v>6</v>
      </c>
      <c r="G685" s="4" t="s">
        <v>3050</v>
      </c>
      <c r="H685" s="4" t="s">
        <v>3051</v>
      </c>
      <c r="I685" s="4">
        <v>1</v>
      </c>
      <c r="L685" s="4">
        <v>4</v>
      </c>
      <c r="M685" s="4" t="s">
        <v>3109</v>
      </c>
      <c r="N685" s="4" t="s">
        <v>3110</v>
      </c>
      <c r="S685" s="4" t="s">
        <v>234</v>
      </c>
      <c r="T685" s="4" t="s">
        <v>235</v>
      </c>
      <c r="U685" s="4" t="s">
        <v>74</v>
      </c>
      <c r="V685" s="4" t="s">
        <v>75</v>
      </c>
      <c r="Y685" s="4" t="s">
        <v>3130</v>
      </c>
      <c r="Z685" s="4" t="s">
        <v>3131</v>
      </c>
      <c r="AC685" s="4">
        <v>22</v>
      </c>
      <c r="AD685" s="4" t="s">
        <v>238</v>
      </c>
      <c r="AE685" s="4" t="s">
        <v>239</v>
      </c>
    </row>
    <row r="686" spans="1:72" ht="13.5" customHeight="1">
      <c r="A686" s="6" t="str">
        <f>HYPERLINK("http://kyu.snu.ac.kr/sdhj/index.jsp?type=hj/GK14618_00IM0001_015a.jpg","1789_해북촌_015a")</f>
        <v>1789_해북촌_015a</v>
      </c>
      <c r="B686" s="4">
        <v>1789</v>
      </c>
      <c r="C686" s="4" t="s">
        <v>10686</v>
      </c>
      <c r="D686" s="4" t="s">
        <v>10247</v>
      </c>
      <c r="E686" s="4">
        <v>685</v>
      </c>
      <c r="F686" s="4">
        <v>6</v>
      </c>
      <c r="G686" s="4" t="s">
        <v>3050</v>
      </c>
      <c r="H686" s="4" t="s">
        <v>3051</v>
      </c>
      <c r="I686" s="4">
        <v>1</v>
      </c>
      <c r="L686" s="4">
        <v>4</v>
      </c>
      <c r="M686" s="4" t="s">
        <v>3109</v>
      </c>
      <c r="N686" s="4" t="s">
        <v>3110</v>
      </c>
      <c r="T686" s="4" t="s">
        <v>10688</v>
      </c>
      <c r="U686" s="4" t="s">
        <v>119</v>
      </c>
      <c r="V686" s="4" t="s">
        <v>120</v>
      </c>
      <c r="Y686" s="4" t="s">
        <v>3132</v>
      </c>
      <c r="Z686" s="4" t="s">
        <v>3133</v>
      </c>
      <c r="AC686" s="4">
        <v>50</v>
      </c>
      <c r="AD686" s="4" t="s">
        <v>205</v>
      </c>
      <c r="AE686" s="4" t="s">
        <v>206</v>
      </c>
    </row>
    <row r="687" spans="1:72" ht="13.5" customHeight="1">
      <c r="A687" s="6" t="str">
        <f>HYPERLINK("http://kyu.snu.ac.kr/sdhj/index.jsp?type=hj/GK14618_00IM0001_015a.jpg","1789_해북촌_015a")</f>
        <v>1789_해북촌_015a</v>
      </c>
      <c r="B687" s="4">
        <v>1789</v>
      </c>
      <c r="C687" s="4" t="s">
        <v>10686</v>
      </c>
      <c r="D687" s="4" t="s">
        <v>10247</v>
      </c>
      <c r="E687" s="4">
        <v>686</v>
      </c>
      <c r="F687" s="4">
        <v>6</v>
      </c>
      <c r="G687" s="4" t="s">
        <v>3050</v>
      </c>
      <c r="H687" s="4" t="s">
        <v>3051</v>
      </c>
      <c r="I687" s="4">
        <v>1</v>
      </c>
      <c r="L687" s="4">
        <v>5</v>
      </c>
      <c r="M687" s="4" t="s">
        <v>3134</v>
      </c>
      <c r="N687" s="4" t="s">
        <v>3135</v>
      </c>
      <c r="T687" s="4" t="s">
        <v>10575</v>
      </c>
      <c r="U687" s="4" t="s">
        <v>2451</v>
      </c>
      <c r="V687" s="4" t="s">
        <v>2452</v>
      </c>
      <c r="W687" s="4" t="s">
        <v>337</v>
      </c>
      <c r="X687" s="4" t="s">
        <v>338</v>
      </c>
      <c r="Y687" s="4" t="s">
        <v>3136</v>
      </c>
      <c r="Z687" s="4" t="s">
        <v>3137</v>
      </c>
      <c r="AC687" s="4">
        <v>54</v>
      </c>
      <c r="AD687" s="4" t="s">
        <v>948</v>
      </c>
      <c r="AE687" s="4" t="s">
        <v>949</v>
      </c>
      <c r="AJ687" s="4" t="s">
        <v>33</v>
      </c>
      <c r="AK687" s="4" t="s">
        <v>34</v>
      </c>
      <c r="AL687" s="4" t="s">
        <v>1125</v>
      </c>
      <c r="AM687" s="4" t="s">
        <v>1126</v>
      </c>
      <c r="AT687" s="4" t="s">
        <v>388</v>
      </c>
      <c r="AU687" s="4" t="s">
        <v>389</v>
      </c>
      <c r="AV687" s="4" t="s">
        <v>3076</v>
      </c>
      <c r="AW687" s="4" t="s">
        <v>1947</v>
      </c>
      <c r="BG687" s="4" t="s">
        <v>929</v>
      </c>
      <c r="BH687" s="4" t="s">
        <v>930</v>
      </c>
      <c r="BI687" s="4" t="s">
        <v>3077</v>
      </c>
      <c r="BJ687" s="4" t="s">
        <v>3078</v>
      </c>
      <c r="BK687" s="4" t="s">
        <v>796</v>
      </c>
      <c r="BL687" s="4" t="s">
        <v>11250</v>
      </c>
      <c r="BM687" s="4" t="s">
        <v>3079</v>
      </c>
      <c r="BN687" s="4" t="s">
        <v>3080</v>
      </c>
      <c r="BQ687" s="4" t="s">
        <v>3081</v>
      </c>
      <c r="BR687" s="4" t="s">
        <v>11236</v>
      </c>
      <c r="BS687" s="4" t="s">
        <v>94</v>
      </c>
      <c r="BT687" s="4" t="s">
        <v>95</v>
      </c>
    </row>
    <row r="688" spans="1:72" ht="13.5" customHeight="1">
      <c r="A688" s="6" t="str">
        <f>HYPERLINK("http://kyu.snu.ac.kr/sdhj/index.jsp?type=hj/GK14618_00IM0001_015a.jpg","1789_해북촌_015a")</f>
        <v>1789_해북촌_015a</v>
      </c>
      <c r="B688" s="4">
        <v>1789</v>
      </c>
      <c r="C688" s="4" t="s">
        <v>11237</v>
      </c>
      <c r="D688" s="4" t="s">
        <v>11238</v>
      </c>
      <c r="E688" s="4">
        <v>687</v>
      </c>
      <c r="F688" s="4">
        <v>6</v>
      </c>
      <c r="G688" s="4" t="s">
        <v>3050</v>
      </c>
      <c r="H688" s="4" t="s">
        <v>3051</v>
      </c>
      <c r="I688" s="4">
        <v>1</v>
      </c>
      <c r="L688" s="4">
        <v>5</v>
      </c>
      <c r="M688" s="4" t="s">
        <v>3134</v>
      </c>
      <c r="N688" s="4" t="s">
        <v>3135</v>
      </c>
      <c r="S688" s="4" t="s">
        <v>98</v>
      </c>
      <c r="T688" s="4" t="s">
        <v>99</v>
      </c>
      <c r="W688" s="4" t="s">
        <v>597</v>
      </c>
      <c r="X688" s="4" t="s">
        <v>598</v>
      </c>
      <c r="Y688" s="4" t="s">
        <v>400</v>
      </c>
      <c r="Z688" s="4" t="s">
        <v>401</v>
      </c>
      <c r="AC688" s="4">
        <v>54</v>
      </c>
      <c r="AD688" s="4" t="s">
        <v>427</v>
      </c>
      <c r="AE688" s="4" t="s">
        <v>428</v>
      </c>
      <c r="AJ688" s="4" t="s">
        <v>33</v>
      </c>
      <c r="AK688" s="4" t="s">
        <v>34</v>
      </c>
      <c r="AL688" s="4" t="s">
        <v>459</v>
      </c>
      <c r="AM688" s="4" t="s">
        <v>460</v>
      </c>
      <c r="AT688" s="4" t="s">
        <v>388</v>
      </c>
      <c r="AU688" s="4" t="s">
        <v>389</v>
      </c>
      <c r="AV688" s="4" t="s">
        <v>3138</v>
      </c>
      <c r="AW688" s="4" t="s">
        <v>3139</v>
      </c>
      <c r="BG688" s="4" t="s">
        <v>388</v>
      </c>
      <c r="BH688" s="4" t="s">
        <v>389</v>
      </c>
      <c r="BI688" s="4" t="s">
        <v>3140</v>
      </c>
      <c r="BJ688" s="4" t="s">
        <v>3141</v>
      </c>
      <c r="BK688" s="4" t="s">
        <v>388</v>
      </c>
      <c r="BL688" s="4" t="s">
        <v>389</v>
      </c>
      <c r="BM688" s="4" t="s">
        <v>3142</v>
      </c>
      <c r="BN688" s="4" t="s">
        <v>3143</v>
      </c>
      <c r="BQ688" s="4" t="s">
        <v>3144</v>
      </c>
      <c r="BR688" s="4" t="s">
        <v>3145</v>
      </c>
      <c r="BS688" s="4" t="s">
        <v>81</v>
      </c>
      <c r="BT688" s="4" t="s">
        <v>11251</v>
      </c>
    </row>
    <row r="689" spans="1:72" ht="13.5" customHeight="1">
      <c r="A689" s="6" t="str">
        <f>HYPERLINK("http://kyu.snu.ac.kr/sdhj/index.jsp?type=hj/GK14618_00IM0001_015a.jpg","1789_해북촌_015a")</f>
        <v>1789_해북촌_015a</v>
      </c>
      <c r="B689" s="4">
        <v>1789</v>
      </c>
      <c r="C689" s="4" t="s">
        <v>11252</v>
      </c>
      <c r="D689" s="4" t="s">
        <v>11253</v>
      </c>
      <c r="E689" s="4">
        <v>688</v>
      </c>
      <c r="F689" s="4">
        <v>6</v>
      </c>
      <c r="G689" s="4" t="s">
        <v>3050</v>
      </c>
      <c r="H689" s="4" t="s">
        <v>3051</v>
      </c>
      <c r="I689" s="4">
        <v>1</v>
      </c>
      <c r="L689" s="4">
        <v>5</v>
      </c>
      <c r="M689" s="4" t="s">
        <v>3134</v>
      </c>
      <c r="N689" s="4" t="s">
        <v>3135</v>
      </c>
      <c r="S689" s="4" t="s">
        <v>234</v>
      </c>
      <c r="T689" s="4" t="s">
        <v>235</v>
      </c>
      <c r="U689" s="4" t="s">
        <v>2446</v>
      </c>
      <c r="V689" s="4" t="s">
        <v>2447</v>
      </c>
      <c r="Y689" s="4" t="s">
        <v>3146</v>
      </c>
      <c r="Z689" s="4" t="s">
        <v>3147</v>
      </c>
      <c r="AC689" s="4">
        <v>20</v>
      </c>
      <c r="AD689" s="4" t="s">
        <v>509</v>
      </c>
      <c r="AE689" s="4" t="s">
        <v>510</v>
      </c>
    </row>
    <row r="690" spans="1:72" ht="13.5" customHeight="1">
      <c r="A690" s="6" t="str">
        <f>HYPERLINK("http://kyu.snu.ac.kr/sdhj/index.jsp?type=hj/GK14618_00IM0001_015a.jpg","1789_해북촌_015a")</f>
        <v>1789_해북촌_015a</v>
      </c>
      <c r="B690" s="4">
        <v>1789</v>
      </c>
      <c r="C690" s="4" t="s">
        <v>11254</v>
      </c>
      <c r="D690" s="4" t="s">
        <v>11255</v>
      </c>
      <c r="E690" s="4">
        <v>689</v>
      </c>
      <c r="F690" s="4">
        <v>6</v>
      </c>
      <c r="G690" s="4" t="s">
        <v>3050</v>
      </c>
      <c r="H690" s="4" t="s">
        <v>3051</v>
      </c>
      <c r="I690" s="4">
        <v>1</v>
      </c>
      <c r="L690" s="4">
        <v>5</v>
      </c>
      <c r="M690" s="4" t="s">
        <v>3134</v>
      </c>
      <c r="N690" s="4" t="s">
        <v>3135</v>
      </c>
      <c r="S690" s="4" t="s">
        <v>240</v>
      </c>
      <c r="T690" s="4" t="s">
        <v>241</v>
      </c>
      <c r="AC690" s="4">
        <v>13</v>
      </c>
      <c r="AD690" s="4" t="s">
        <v>191</v>
      </c>
      <c r="AE690" s="4" t="s">
        <v>192</v>
      </c>
    </row>
    <row r="691" spans="1:72" ht="13.5" customHeight="1">
      <c r="A691" s="6" t="str">
        <f>HYPERLINK("http://kyu.snu.ac.kr/sdhj/index.jsp?type=hj/GK14618_00IM0001_015a.jpg","1789_해북촌_015a")</f>
        <v>1789_해북촌_015a</v>
      </c>
      <c r="B691" s="4">
        <v>1789</v>
      </c>
      <c r="C691" s="4" t="s">
        <v>10580</v>
      </c>
      <c r="D691" s="4" t="s">
        <v>10581</v>
      </c>
      <c r="E691" s="4">
        <v>690</v>
      </c>
      <c r="F691" s="4">
        <v>6</v>
      </c>
      <c r="G691" s="4" t="s">
        <v>3050</v>
      </c>
      <c r="H691" s="4" t="s">
        <v>3051</v>
      </c>
      <c r="I691" s="4">
        <v>2</v>
      </c>
      <c r="J691" s="4" t="s">
        <v>3148</v>
      </c>
      <c r="K691" s="4" t="s">
        <v>11256</v>
      </c>
      <c r="L691" s="4">
        <v>1</v>
      </c>
      <c r="M691" s="4" t="s">
        <v>3149</v>
      </c>
      <c r="N691" s="4" t="s">
        <v>3150</v>
      </c>
      <c r="T691" s="4" t="s">
        <v>10627</v>
      </c>
      <c r="U691" s="4" t="s">
        <v>74</v>
      </c>
      <c r="V691" s="4" t="s">
        <v>75</v>
      </c>
      <c r="W691" s="4" t="s">
        <v>3111</v>
      </c>
      <c r="X691" s="4" t="s">
        <v>3112</v>
      </c>
      <c r="Y691" s="4" t="s">
        <v>3151</v>
      </c>
      <c r="Z691" s="4" t="s">
        <v>3152</v>
      </c>
      <c r="AC691" s="4">
        <v>43</v>
      </c>
      <c r="AD691" s="4" t="s">
        <v>1184</v>
      </c>
      <c r="AE691" s="4" t="s">
        <v>1185</v>
      </c>
      <c r="AF691" s="4" t="s">
        <v>162</v>
      </c>
      <c r="AG691" s="4" t="s">
        <v>163</v>
      </c>
      <c r="AJ691" s="4" t="s">
        <v>33</v>
      </c>
      <c r="AK691" s="4" t="s">
        <v>34</v>
      </c>
      <c r="AL691" s="4" t="s">
        <v>3115</v>
      </c>
      <c r="AM691" s="4" t="s">
        <v>3116</v>
      </c>
      <c r="AT691" s="4" t="s">
        <v>82</v>
      </c>
      <c r="AU691" s="4" t="s">
        <v>83</v>
      </c>
      <c r="AV691" s="4" t="s">
        <v>3153</v>
      </c>
      <c r="AW691" s="4" t="s">
        <v>3154</v>
      </c>
      <c r="BI691" s="4" t="s">
        <v>3119</v>
      </c>
      <c r="BJ691" s="4" t="s">
        <v>3120</v>
      </c>
      <c r="BK691" s="4" t="s">
        <v>82</v>
      </c>
      <c r="BL691" s="4" t="s">
        <v>83</v>
      </c>
      <c r="BM691" s="4" t="s">
        <v>3155</v>
      </c>
      <c r="BN691" s="4" t="s">
        <v>3156</v>
      </c>
      <c r="BO691" s="4" t="s">
        <v>82</v>
      </c>
      <c r="BP691" s="4" t="s">
        <v>83</v>
      </c>
      <c r="BQ691" s="4" t="s">
        <v>3157</v>
      </c>
      <c r="BR691" s="4" t="s">
        <v>11257</v>
      </c>
      <c r="BS691" s="4" t="s">
        <v>3158</v>
      </c>
      <c r="BT691" s="4" t="s">
        <v>3159</v>
      </c>
    </row>
    <row r="692" spans="1:72" ht="13.5" customHeight="1">
      <c r="A692" s="6" t="str">
        <f>HYPERLINK("http://kyu.snu.ac.kr/sdhj/index.jsp?type=hj/GK14618_00IM0001_015a.jpg","1789_해북촌_015a")</f>
        <v>1789_해북촌_015a</v>
      </c>
      <c r="B692" s="4">
        <v>1789</v>
      </c>
      <c r="C692" s="4" t="s">
        <v>10962</v>
      </c>
      <c r="D692" s="4" t="s">
        <v>10963</v>
      </c>
      <c r="E692" s="4">
        <v>691</v>
      </c>
      <c r="F692" s="4">
        <v>6</v>
      </c>
      <c r="G692" s="4" t="s">
        <v>3050</v>
      </c>
      <c r="H692" s="4" t="s">
        <v>3051</v>
      </c>
      <c r="I692" s="4">
        <v>2</v>
      </c>
      <c r="L692" s="4">
        <v>1</v>
      </c>
      <c r="M692" s="4" t="s">
        <v>3149</v>
      </c>
      <c r="N692" s="4" t="s">
        <v>3150</v>
      </c>
      <c r="S692" s="4" t="s">
        <v>215</v>
      </c>
      <c r="T692" s="4" t="s">
        <v>216</v>
      </c>
      <c r="W692" s="4" t="s">
        <v>2240</v>
      </c>
      <c r="X692" s="4" t="s">
        <v>11258</v>
      </c>
      <c r="Y692" s="4" t="s">
        <v>102</v>
      </c>
      <c r="Z692" s="4" t="s">
        <v>103</v>
      </c>
      <c r="AC692" s="4">
        <v>64</v>
      </c>
      <c r="AD692" s="4" t="s">
        <v>480</v>
      </c>
      <c r="AE692" s="4" t="s">
        <v>481</v>
      </c>
    </row>
    <row r="693" spans="1:72" ht="13.5" customHeight="1">
      <c r="A693" s="6" t="str">
        <f>HYPERLINK("http://kyu.snu.ac.kr/sdhj/index.jsp?type=hj/GK14618_00IM0001_015a.jpg","1789_해북촌_015a")</f>
        <v>1789_해북촌_015a</v>
      </c>
      <c r="B693" s="4">
        <v>1789</v>
      </c>
      <c r="C693" s="4" t="s">
        <v>10631</v>
      </c>
      <c r="D693" s="4" t="s">
        <v>10632</v>
      </c>
      <c r="E693" s="4">
        <v>692</v>
      </c>
      <c r="F693" s="4">
        <v>6</v>
      </c>
      <c r="G693" s="4" t="s">
        <v>3050</v>
      </c>
      <c r="H693" s="4" t="s">
        <v>3051</v>
      </c>
      <c r="I693" s="4">
        <v>2</v>
      </c>
      <c r="L693" s="4">
        <v>1</v>
      </c>
      <c r="M693" s="4" t="s">
        <v>3149</v>
      </c>
      <c r="N693" s="4" t="s">
        <v>3150</v>
      </c>
      <c r="S693" s="4" t="s">
        <v>98</v>
      </c>
      <c r="T693" s="4" t="s">
        <v>99</v>
      </c>
      <c r="W693" s="4" t="s">
        <v>734</v>
      </c>
      <c r="X693" s="4" t="s">
        <v>735</v>
      </c>
      <c r="Y693" s="4" t="s">
        <v>102</v>
      </c>
      <c r="Z693" s="4" t="s">
        <v>103</v>
      </c>
      <c r="AC693" s="4">
        <v>46</v>
      </c>
      <c r="AD693" s="4" t="s">
        <v>402</v>
      </c>
      <c r="AE693" s="4" t="s">
        <v>403</v>
      </c>
      <c r="AJ693" s="4" t="s">
        <v>106</v>
      </c>
      <c r="AK693" s="4" t="s">
        <v>107</v>
      </c>
      <c r="AL693" s="4" t="s">
        <v>117</v>
      </c>
      <c r="AM693" s="4" t="s">
        <v>118</v>
      </c>
      <c r="AT693" s="4" t="s">
        <v>74</v>
      </c>
      <c r="AU693" s="4" t="s">
        <v>75</v>
      </c>
      <c r="AV693" s="4" t="s">
        <v>3160</v>
      </c>
      <c r="AW693" s="4" t="s">
        <v>3161</v>
      </c>
      <c r="BG693" s="4" t="s">
        <v>82</v>
      </c>
      <c r="BH693" s="4" t="s">
        <v>83</v>
      </c>
      <c r="BI693" s="4" t="s">
        <v>3162</v>
      </c>
      <c r="BJ693" s="4" t="s">
        <v>3163</v>
      </c>
      <c r="BK693" s="4" t="s">
        <v>82</v>
      </c>
      <c r="BL693" s="4" t="s">
        <v>83</v>
      </c>
      <c r="BM693" s="4" t="s">
        <v>3164</v>
      </c>
      <c r="BN693" s="4" t="s">
        <v>3165</v>
      </c>
      <c r="BO693" s="4" t="s">
        <v>82</v>
      </c>
      <c r="BP693" s="4" t="s">
        <v>83</v>
      </c>
      <c r="BQ693" s="4" t="s">
        <v>3166</v>
      </c>
      <c r="BR693" s="4" t="s">
        <v>11259</v>
      </c>
      <c r="BS693" s="4" t="s">
        <v>2590</v>
      </c>
      <c r="BT693" s="4" t="s">
        <v>2591</v>
      </c>
    </row>
    <row r="694" spans="1:72" ht="13.5" customHeight="1">
      <c r="A694" s="6" t="str">
        <f>HYPERLINK("http://kyu.snu.ac.kr/sdhj/index.jsp?type=hj/GK14618_00IM0001_015a.jpg","1789_해북촌_015a")</f>
        <v>1789_해북촌_015a</v>
      </c>
      <c r="B694" s="4">
        <v>1789</v>
      </c>
      <c r="C694" s="4" t="s">
        <v>11260</v>
      </c>
      <c r="D694" s="4" t="s">
        <v>11261</v>
      </c>
      <c r="E694" s="4">
        <v>693</v>
      </c>
      <c r="F694" s="4">
        <v>6</v>
      </c>
      <c r="G694" s="4" t="s">
        <v>3050</v>
      </c>
      <c r="H694" s="4" t="s">
        <v>3051</v>
      </c>
      <c r="I694" s="4">
        <v>2</v>
      </c>
      <c r="L694" s="4">
        <v>1</v>
      </c>
      <c r="M694" s="4" t="s">
        <v>3149</v>
      </c>
      <c r="N694" s="4" t="s">
        <v>3150</v>
      </c>
      <c r="T694" s="4" t="s">
        <v>10636</v>
      </c>
      <c r="U694" s="4" t="s">
        <v>119</v>
      </c>
      <c r="V694" s="4" t="s">
        <v>120</v>
      </c>
      <c r="Y694" s="4" t="s">
        <v>3167</v>
      </c>
      <c r="Z694" s="4" t="s">
        <v>3168</v>
      </c>
      <c r="AC694" s="4">
        <v>42</v>
      </c>
      <c r="AD694" s="4" t="s">
        <v>1184</v>
      </c>
      <c r="AE694" s="4" t="s">
        <v>1185</v>
      </c>
    </row>
    <row r="695" spans="1:72" ht="13.5" customHeight="1">
      <c r="A695" s="6" t="str">
        <f>HYPERLINK("http://kyu.snu.ac.kr/sdhj/index.jsp?type=hj/GK14618_00IM0001_015a.jpg","1789_해북촌_015a")</f>
        <v>1789_해북촌_015a</v>
      </c>
      <c r="B695" s="4">
        <v>1789</v>
      </c>
      <c r="C695" s="4" t="s">
        <v>10631</v>
      </c>
      <c r="D695" s="4" t="s">
        <v>10632</v>
      </c>
      <c r="E695" s="4">
        <v>694</v>
      </c>
      <c r="F695" s="4">
        <v>6</v>
      </c>
      <c r="G695" s="4" t="s">
        <v>3050</v>
      </c>
      <c r="H695" s="4" t="s">
        <v>3051</v>
      </c>
      <c r="I695" s="4">
        <v>2</v>
      </c>
      <c r="L695" s="4">
        <v>2</v>
      </c>
      <c r="M695" s="4" t="s">
        <v>3169</v>
      </c>
      <c r="N695" s="4" t="s">
        <v>3170</v>
      </c>
      <c r="T695" s="4" t="s">
        <v>11262</v>
      </c>
      <c r="U695" s="4" t="s">
        <v>74</v>
      </c>
      <c r="V695" s="4" t="s">
        <v>75</v>
      </c>
      <c r="W695" s="4" t="s">
        <v>544</v>
      </c>
      <c r="X695" s="4" t="s">
        <v>405</v>
      </c>
      <c r="Y695" s="4" t="s">
        <v>3171</v>
      </c>
      <c r="Z695" s="4" t="s">
        <v>3172</v>
      </c>
      <c r="AC695" s="4">
        <v>78</v>
      </c>
      <c r="AD695" s="4" t="s">
        <v>350</v>
      </c>
      <c r="AE695" s="4" t="s">
        <v>351</v>
      </c>
      <c r="AJ695" s="4" t="s">
        <v>33</v>
      </c>
      <c r="AK695" s="4" t="s">
        <v>34</v>
      </c>
      <c r="AL695" s="4" t="s">
        <v>459</v>
      </c>
      <c r="AM695" s="4" t="s">
        <v>460</v>
      </c>
      <c r="AT695" s="4" t="s">
        <v>82</v>
      </c>
      <c r="AU695" s="4" t="s">
        <v>83</v>
      </c>
      <c r="AV695" s="4" t="s">
        <v>2559</v>
      </c>
      <c r="AW695" s="4" t="s">
        <v>2560</v>
      </c>
      <c r="BG695" s="4" t="s">
        <v>82</v>
      </c>
      <c r="BH695" s="4" t="s">
        <v>83</v>
      </c>
      <c r="BI695" s="4" t="s">
        <v>3173</v>
      </c>
      <c r="BJ695" s="4" t="s">
        <v>3174</v>
      </c>
      <c r="BK695" s="4" t="s">
        <v>82</v>
      </c>
      <c r="BL695" s="4" t="s">
        <v>83</v>
      </c>
      <c r="BM695" s="4" t="s">
        <v>3175</v>
      </c>
      <c r="BN695" s="4" t="s">
        <v>3176</v>
      </c>
      <c r="BO695" s="4" t="s">
        <v>82</v>
      </c>
      <c r="BP695" s="4" t="s">
        <v>83</v>
      </c>
      <c r="BQ695" s="4" t="s">
        <v>3177</v>
      </c>
      <c r="BR695" s="4" t="s">
        <v>11263</v>
      </c>
      <c r="BS695" s="4" t="s">
        <v>3178</v>
      </c>
      <c r="BT695" s="4" t="s">
        <v>3044</v>
      </c>
    </row>
    <row r="696" spans="1:72" ht="13.5" customHeight="1">
      <c r="A696" s="6" t="str">
        <f>HYPERLINK("http://kyu.snu.ac.kr/sdhj/index.jsp?type=hj/GK14618_00IM0001_015a.jpg","1789_해북촌_015a")</f>
        <v>1789_해북촌_015a</v>
      </c>
      <c r="B696" s="4">
        <v>1789</v>
      </c>
      <c r="C696" s="4" t="s">
        <v>11264</v>
      </c>
      <c r="D696" s="4" t="s">
        <v>11265</v>
      </c>
      <c r="E696" s="4">
        <v>695</v>
      </c>
      <c r="F696" s="4">
        <v>6</v>
      </c>
      <c r="G696" s="4" t="s">
        <v>3050</v>
      </c>
      <c r="H696" s="4" t="s">
        <v>3051</v>
      </c>
      <c r="I696" s="4">
        <v>2</v>
      </c>
      <c r="L696" s="4">
        <v>2</v>
      </c>
      <c r="M696" s="4" t="s">
        <v>3169</v>
      </c>
      <c r="N696" s="4" t="s">
        <v>3170</v>
      </c>
      <c r="S696" s="4" t="s">
        <v>98</v>
      </c>
      <c r="T696" s="4" t="s">
        <v>99</v>
      </c>
      <c r="W696" s="4" t="s">
        <v>2240</v>
      </c>
      <c r="X696" s="4" t="s">
        <v>11266</v>
      </c>
      <c r="Y696" s="4" t="s">
        <v>102</v>
      </c>
      <c r="Z696" s="4" t="s">
        <v>103</v>
      </c>
      <c r="AC696" s="4">
        <v>63</v>
      </c>
      <c r="AD696" s="4" t="s">
        <v>374</v>
      </c>
      <c r="AE696" s="4" t="s">
        <v>375</v>
      </c>
      <c r="AJ696" s="4" t="s">
        <v>106</v>
      </c>
      <c r="AK696" s="4" t="s">
        <v>107</v>
      </c>
      <c r="AL696" s="4" t="s">
        <v>3158</v>
      </c>
      <c r="AM696" s="4" t="s">
        <v>3159</v>
      </c>
      <c r="AT696" s="4" t="s">
        <v>82</v>
      </c>
      <c r="AU696" s="4" t="s">
        <v>83</v>
      </c>
      <c r="AV696" s="4" t="s">
        <v>3179</v>
      </c>
      <c r="AW696" s="4" t="s">
        <v>3180</v>
      </c>
      <c r="BG696" s="4" t="s">
        <v>82</v>
      </c>
      <c r="BH696" s="4" t="s">
        <v>83</v>
      </c>
      <c r="BI696" s="4" t="s">
        <v>3181</v>
      </c>
      <c r="BJ696" s="4" t="s">
        <v>3182</v>
      </c>
      <c r="BK696" s="4" t="s">
        <v>3183</v>
      </c>
      <c r="BL696" s="4" t="s">
        <v>3184</v>
      </c>
      <c r="BM696" s="4" t="s">
        <v>3185</v>
      </c>
      <c r="BN696" s="4" t="s">
        <v>3186</v>
      </c>
      <c r="BO696" s="4" t="s">
        <v>82</v>
      </c>
      <c r="BP696" s="4" t="s">
        <v>83</v>
      </c>
      <c r="BQ696" s="4" t="s">
        <v>3187</v>
      </c>
      <c r="BR696" s="4" t="s">
        <v>11267</v>
      </c>
      <c r="BS696" s="4" t="s">
        <v>3188</v>
      </c>
      <c r="BT696" s="4" t="s">
        <v>3189</v>
      </c>
    </row>
    <row r="697" spans="1:72" ht="13.5" customHeight="1">
      <c r="A697" s="6" t="str">
        <f>HYPERLINK("http://kyu.snu.ac.kr/sdhj/index.jsp?type=hj/GK14618_00IM0001_015a.jpg","1789_해북촌_015a")</f>
        <v>1789_해북촌_015a</v>
      </c>
      <c r="B697" s="4">
        <v>1789</v>
      </c>
      <c r="C697" s="4" t="s">
        <v>11268</v>
      </c>
      <c r="D697" s="4" t="s">
        <v>11269</v>
      </c>
      <c r="E697" s="4">
        <v>696</v>
      </c>
      <c r="F697" s="4">
        <v>6</v>
      </c>
      <c r="G697" s="4" t="s">
        <v>3050</v>
      </c>
      <c r="H697" s="4" t="s">
        <v>3051</v>
      </c>
      <c r="I697" s="4">
        <v>2</v>
      </c>
      <c r="L697" s="4">
        <v>2</v>
      </c>
      <c r="M697" s="4" t="s">
        <v>3169</v>
      </c>
      <c r="N697" s="4" t="s">
        <v>3170</v>
      </c>
      <c r="S697" s="4" t="s">
        <v>234</v>
      </c>
      <c r="T697" s="4" t="s">
        <v>235</v>
      </c>
      <c r="U697" s="4" t="s">
        <v>74</v>
      </c>
      <c r="V697" s="4" t="s">
        <v>75</v>
      </c>
      <c r="Y697" s="4" t="s">
        <v>3190</v>
      </c>
      <c r="Z697" s="4" t="s">
        <v>11270</v>
      </c>
      <c r="AC697" s="4">
        <v>41</v>
      </c>
      <c r="AD697" s="4" t="s">
        <v>707</v>
      </c>
      <c r="AE697" s="4" t="s">
        <v>708</v>
      </c>
    </row>
    <row r="698" spans="1:72" ht="13.5" customHeight="1">
      <c r="A698" s="6" t="str">
        <f>HYPERLINK("http://kyu.snu.ac.kr/sdhj/index.jsp?type=hj/GK14618_00IM0001_015a.jpg","1789_해북촌_015a")</f>
        <v>1789_해북촌_015a</v>
      </c>
      <c r="B698" s="4">
        <v>1789</v>
      </c>
      <c r="C698" s="4" t="s">
        <v>11271</v>
      </c>
      <c r="D698" s="4" t="s">
        <v>11272</v>
      </c>
      <c r="E698" s="4">
        <v>697</v>
      </c>
      <c r="F698" s="4">
        <v>6</v>
      </c>
      <c r="G698" s="4" t="s">
        <v>3050</v>
      </c>
      <c r="H698" s="4" t="s">
        <v>3051</v>
      </c>
      <c r="I698" s="4">
        <v>2</v>
      </c>
      <c r="L698" s="4">
        <v>2</v>
      </c>
      <c r="M698" s="4" t="s">
        <v>3169</v>
      </c>
      <c r="N698" s="4" t="s">
        <v>3170</v>
      </c>
      <c r="S698" s="4" t="s">
        <v>398</v>
      </c>
      <c r="T698" s="4" t="s">
        <v>399</v>
      </c>
      <c r="W698" s="4" t="s">
        <v>408</v>
      </c>
      <c r="X698" s="4" t="s">
        <v>11273</v>
      </c>
      <c r="Y698" s="4" t="s">
        <v>102</v>
      </c>
      <c r="Z698" s="4" t="s">
        <v>103</v>
      </c>
      <c r="AC698" s="4">
        <v>39</v>
      </c>
      <c r="AD698" s="4" t="s">
        <v>914</v>
      </c>
      <c r="AE698" s="4" t="s">
        <v>915</v>
      </c>
    </row>
    <row r="699" spans="1:72" ht="13.5" customHeight="1">
      <c r="A699" s="6" t="str">
        <f>HYPERLINK("http://kyu.snu.ac.kr/sdhj/index.jsp?type=hj/GK14618_00IM0001_015a.jpg","1789_해북촌_015a")</f>
        <v>1789_해북촌_015a</v>
      </c>
      <c r="B699" s="4">
        <v>1789</v>
      </c>
      <c r="C699" s="4" t="s">
        <v>11271</v>
      </c>
      <c r="D699" s="4" t="s">
        <v>11272</v>
      </c>
      <c r="E699" s="4">
        <v>698</v>
      </c>
      <c r="F699" s="4">
        <v>6</v>
      </c>
      <c r="G699" s="4" t="s">
        <v>3050</v>
      </c>
      <c r="H699" s="4" t="s">
        <v>3051</v>
      </c>
      <c r="I699" s="4">
        <v>2</v>
      </c>
      <c r="L699" s="4">
        <v>2</v>
      </c>
      <c r="M699" s="4" t="s">
        <v>3169</v>
      </c>
      <c r="N699" s="4" t="s">
        <v>3170</v>
      </c>
      <c r="S699" s="4" t="s">
        <v>234</v>
      </c>
      <c r="T699" s="4" t="s">
        <v>235</v>
      </c>
      <c r="U699" s="4" t="s">
        <v>74</v>
      </c>
      <c r="V699" s="4" t="s">
        <v>75</v>
      </c>
      <c r="Y699" s="4" t="s">
        <v>3191</v>
      </c>
      <c r="Z699" s="4" t="s">
        <v>11274</v>
      </c>
      <c r="AC699" s="4">
        <v>36</v>
      </c>
      <c r="AD699" s="4" t="s">
        <v>494</v>
      </c>
      <c r="AE699" s="4" t="s">
        <v>495</v>
      </c>
    </row>
    <row r="700" spans="1:72" ht="13.5" customHeight="1">
      <c r="A700" s="6" t="str">
        <f>HYPERLINK("http://kyu.snu.ac.kr/sdhj/index.jsp?type=hj/GK14618_00IM0001_015a.jpg","1789_해북촌_015a")</f>
        <v>1789_해북촌_015a</v>
      </c>
      <c r="B700" s="4">
        <v>1789</v>
      </c>
      <c r="C700" s="4" t="s">
        <v>11271</v>
      </c>
      <c r="D700" s="4" t="s">
        <v>11272</v>
      </c>
      <c r="E700" s="4">
        <v>699</v>
      </c>
      <c r="F700" s="4">
        <v>6</v>
      </c>
      <c r="G700" s="4" t="s">
        <v>3050</v>
      </c>
      <c r="H700" s="4" t="s">
        <v>3051</v>
      </c>
      <c r="I700" s="4">
        <v>2</v>
      </c>
      <c r="L700" s="4">
        <v>2</v>
      </c>
      <c r="M700" s="4" t="s">
        <v>3169</v>
      </c>
      <c r="N700" s="4" t="s">
        <v>3170</v>
      </c>
      <c r="S700" s="4" t="s">
        <v>398</v>
      </c>
      <c r="T700" s="4" t="s">
        <v>399</v>
      </c>
      <c r="W700" s="4" t="s">
        <v>3111</v>
      </c>
      <c r="X700" s="4" t="s">
        <v>3112</v>
      </c>
      <c r="Y700" s="4" t="s">
        <v>102</v>
      </c>
      <c r="Z700" s="4" t="s">
        <v>103</v>
      </c>
      <c r="AC700" s="4">
        <v>36</v>
      </c>
      <c r="AD700" s="4" t="s">
        <v>494</v>
      </c>
      <c r="AE700" s="4" t="s">
        <v>495</v>
      </c>
    </row>
    <row r="701" spans="1:72" ht="13.5" customHeight="1">
      <c r="A701" s="6" t="str">
        <f>HYPERLINK("http://kyu.snu.ac.kr/sdhj/index.jsp?type=hj/GK14618_00IM0001_015a.jpg","1789_해북촌_015a")</f>
        <v>1789_해북촌_015a</v>
      </c>
      <c r="B701" s="4">
        <v>1789</v>
      </c>
      <c r="C701" s="4" t="s">
        <v>11271</v>
      </c>
      <c r="D701" s="4" t="s">
        <v>11272</v>
      </c>
      <c r="E701" s="4">
        <v>700</v>
      </c>
      <c r="F701" s="4">
        <v>6</v>
      </c>
      <c r="G701" s="4" t="s">
        <v>3050</v>
      </c>
      <c r="H701" s="4" t="s">
        <v>3051</v>
      </c>
      <c r="I701" s="4">
        <v>2</v>
      </c>
      <c r="L701" s="4">
        <v>2</v>
      </c>
      <c r="M701" s="4" t="s">
        <v>3169</v>
      </c>
      <c r="N701" s="4" t="s">
        <v>3170</v>
      </c>
      <c r="T701" s="4" t="s">
        <v>11275</v>
      </c>
      <c r="U701" s="4" t="s">
        <v>119</v>
      </c>
      <c r="V701" s="4" t="s">
        <v>120</v>
      </c>
      <c r="Y701" s="4" t="s">
        <v>662</v>
      </c>
      <c r="Z701" s="4" t="s">
        <v>663</v>
      </c>
      <c r="AC701" s="4">
        <v>36</v>
      </c>
      <c r="AD701" s="4" t="s">
        <v>494</v>
      </c>
      <c r="AE701" s="4" t="s">
        <v>495</v>
      </c>
    </row>
    <row r="702" spans="1:72" ht="13.5" customHeight="1">
      <c r="A702" s="6" t="str">
        <f>HYPERLINK("http://kyu.snu.ac.kr/sdhj/index.jsp?type=hj/GK14618_00IM0001_015a.jpg","1789_해북촌_015a")</f>
        <v>1789_해북촌_015a</v>
      </c>
      <c r="B702" s="4">
        <v>1789</v>
      </c>
      <c r="C702" s="4" t="s">
        <v>11271</v>
      </c>
      <c r="D702" s="4" t="s">
        <v>11272</v>
      </c>
      <c r="E702" s="4">
        <v>701</v>
      </c>
      <c r="F702" s="4">
        <v>6</v>
      </c>
      <c r="G702" s="4" t="s">
        <v>3050</v>
      </c>
      <c r="H702" s="4" t="s">
        <v>3051</v>
      </c>
      <c r="I702" s="4">
        <v>2</v>
      </c>
      <c r="L702" s="4">
        <v>3</v>
      </c>
      <c r="M702" s="4" t="s">
        <v>3192</v>
      </c>
      <c r="N702" s="4" t="s">
        <v>3193</v>
      </c>
      <c r="T702" s="4" t="s">
        <v>11071</v>
      </c>
      <c r="U702" s="4" t="s">
        <v>3194</v>
      </c>
      <c r="V702" s="4" t="s">
        <v>637</v>
      </c>
      <c r="W702" s="4" t="s">
        <v>76</v>
      </c>
      <c r="X702" s="4" t="s">
        <v>11276</v>
      </c>
      <c r="Y702" s="4" t="s">
        <v>3195</v>
      </c>
      <c r="Z702" s="4" t="s">
        <v>3196</v>
      </c>
      <c r="AC702" s="4">
        <v>78</v>
      </c>
      <c r="AD702" s="4" t="s">
        <v>350</v>
      </c>
      <c r="AE702" s="4" t="s">
        <v>351</v>
      </c>
      <c r="AJ702" s="4" t="s">
        <v>33</v>
      </c>
      <c r="AK702" s="4" t="s">
        <v>34</v>
      </c>
      <c r="AL702" s="4" t="s">
        <v>81</v>
      </c>
      <c r="AM702" s="4" t="s">
        <v>11277</v>
      </c>
      <c r="AT702" s="4" t="s">
        <v>1009</v>
      </c>
      <c r="AU702" s="4" t="s">
        <v>1010</v>
      </c>
      <c r="AV702" s="4" t="s">
        <v>3197</v>
      </c>
      <c r="AW702" s="4" t="s">
        <v>3198</v>
      </c>
      <c r="BG702" s="4" t="s">
        <v>1009</v>
      </c>
      <c r="BH702" s="4" t="s">
        <v>1010</v>
      </c>
      <c r="BI702" s="4" t="s">
        <v>3199</v>
      </c>
      <c r="BJ702" s="4" t="s">
        <v>11278</v>
      </c>
      <c r="BK702" s="4" t="s">
        <v>1009</v>
      </c>
      <c r="BL702" s="4" t="s">
        <v>1010</v>
      </c>
      <c r="BM702" s="4" t="s">
        <v>3200</v>
      </c>
      <c r="BN702" s="4" t="s">
        <v>3201</v>
      </c>
      <c r="BO702" s="4" t="s">
        <v>1009</v>
      </c>
      <c r="BP702" s="4" t="s">
        <v>1010</v>
      </c>
      <c r="BQ702" s="4" t="s">
        <v>3202</v>
      </c>
      <c r="BR702" s="4" t="s">
        <v>11279</v>
      </c>
      <c r="BS702" s="4" t="s">
        <v>81</v>
      </c>
      <c r="BT702" s="4" t="s">
        <v>10246</v>
      </c>
    </row>
    <row r="703" spans="1:72" ht="13.5" customHeight="1">
      <c r="A703" s="6" t="str">
        <f>HYPERLINK("http://kyu.snu.ac.kr/sdhj/index.jsp?type=hj/GK14618_00IM0001_015a.jpg","1789_해북촌_015a")</f>
        <v>1789_해북촌_015a</v>
      </c>
      <c r="B703" s="4">
        <v>1789</v>
      </c>
      <c r="C703" s="4" t="s">
        <v>11280</v>
      </c>
      <c r="D703" s="4" t="s">
        <v>11281</v>
      </c>
      <c r="E703" s="4">
        <v>702</v>
      </c>
      <c r="F703" s="4">
        <v>6</v>
      </c>
      <c r="G703" s="4" t="s">
        <v>3050</v>
      </c>
      <c r="H703" s="4" t="s">
        <v>3051</v>
      </c>
      <c r="I703" s="4">
        <v>2</v>
      </c>
      <c r="L703" s="4">
        <v>3</v>
      </c>
      <c r="M703" s="4" t="s">
        <v>3192</v>
      </c>
      <c r="N703" s="4" t="s">
        <v>3193</v>
      </c>
      <c r="S703" s="4" t="s">
        <v>234</v>
      </c>
      <c r="T703" s="4" t="s">
        <v>235</v>
      </c>
      <c r="U703" s="4" t="s">
        <v>3203</v>
      </c>
      <c r="V703" s="4" t="s">
        <v>3204</v>
      </c>
      <c r="Y703" s="4" t="s">
        <v>1435</v>
      </c>
      <c r="Z703" s="4" t="s">
        <v>1436</v>
      </c>
      <c r="AF703" s="4" t="s">
        <v>123</v>
      </c>
      <c r="AG703" s="4" t="s">
        <v>124</v>
      </c>
    </row>
    <row r="704" spans="1:72" ht="13.5" customHeight="1">
      <c r="A704" s="6" t="str">
        <f>HYPERLINK("http://kyu.snu.ac.kr/sdhj/index.jsp?type=hj/GK14618_00IM0001_015a.jpg","1789_해북촌_015a")</f>
        <v>1789_해북촌_015a</v>
      </c>
      <c r="B704" s="4">
        <v>1789</v>
      </c>
      <c r="C704" s="4" t="s">
        <v>11254</v>
      </c>
      <c r="D704" s="4" t="s">
        <v>11255</v>
      </c>
      <c r="E704" s="4">
        <v>703</v>
      </c>
      <c r="F704" s="4">
        <v>6</v>
      </c>
      <c r="G704" s="4" t="s">
        <v>3050</v>
      </c>
      <c r="H704" s="4" t="s">
        <v>3051</v>
      </c>
      <c r="I704" s="4">
        <v>2</v>
      </c>
      <c r="L704" s="4">
        <v>4</v>
      </c>
      <c r="M704" s="4" t="s">
        <v>3205</v>
      </c>
      <c r="N704" s="4" t="s">
        <v>3206</v>
      </c>
      <c r="T704" s="4" t="s">
        <v>10670</v>
      </c>
      <c r="U704" s="4" t="s">
        <v>406</v>
      </c>
      <c r="V704" s="4" t="s">
        <v>407</v>
      </c>
      <c r="W704" s="4" t="s">
        <v>408</v>
      </c>
      <c r="X704" s="4" t="s">
        <v>11282</v>
      </c>
      <c r="Y704" s="4" t="s">
        <v>3207</v>
      </c>
      <c r="Z704" s="4" t="s">
        <v>3208</v>
      </c>
      <c r="AC704" s="4">
        <v>54</v>
      </c>
      <c r="AD704" s="4" t="s">
        <v>427</v>
      </c>
      <c r="AE704" s="4" t="s">
        <v>428</v>
      </c>
      <c r="AJ704" s="4" t="s">
        <v>33</v>
      </c>
      <c r="AK704" s="4" t="s">
        <v>34</v>
      </c>
      <c r="AL704" s="4" t="s">
        <v>156</v>
      </c>
      <c r="AM704" s="4" t="s">
        <v>157</v>
      </c>
      <c r="AT704" s="4" t="s">
        <v>388</v>
      </c>
      <c r="AU704" s="4" t="s">
        <v>389</v>
      </c>
      <c r="AV704" s="4" t="s">
        <v>3209</v>
      </c>
      <c r="AW704" s="4" t="s">
        <v>3210</v>
      </c>
      <c r="BG704" s="4" t="s">
        <v>388</v>
      </c>
      <c r="BH704" s="4" t="s">
        <v>389</v>
      </c>
      <c r="BI704" s="4" t="s">
        <v>3211</v>
      </c>
      <c r="BJ704" s="4" t="s">
        <v>3212</v>
      </c>
      <c r="BK704" s="4" t="s">
        <v>388</v>
      </c>
      <c r="BL704" s="4" t="s">
        <v>389</v>
      </c>
      <c r="BM704" s="4" t="s">
        <v>3213</v>
      </c>
      <c r="BN704" s="4" t="s">
        <v>3214</v>
      </c>
      <c r="BQ704" s="4" t="s">
        <v>3215</v>
      </c>
      <c r="BR704" s="4" t="s">
        <v>3216</v>
      </c>
      <c r="BS704" s="4" t="s">
        <v>429</v>
      </c>
      <c r="BT704" s="4" t="s">
        <v>430</v>
      </c>
    </row>
    <row r="705" spans="1:72" ht="13.5" customHeight="1">
      <c r="A705" s="6" t="str">
        <f>HYPERLINK("http://kyu.snu.ac.kr/sdhj/index.jsp?type=hj/GK14618_00IM0001_015a.jpg","1789_해북촌_015a")</f>
        <v>1789_해북촌_015a</v>
      </c>
      <c r="B705" s="4">
        <v>1789</v>
      </c>
      <c r="C705" s="4" t="s">
        <v>10379</v>
      </c>
      <c r="D705" s="4" t="s">
        <v>10380</v>
      </c>
      <c r="E705" s="4">
        <v>704</v>
      </c>
      <c r="F705" s="4">
        <v>6</v>
      </c>
      <c r="G705" s="4" t="s">
        <v>3050</v>
      </c>
      <c r="H705" s="4" t="s">
        <v>3051</v>
      </c>
      <c r="I705" s="4">
        <v>2</v>
      </c>
      <c r="L705" s="4">
        <v>4</v>
      </c>
      <c r="M705" s="4" t="s">
        <v>3205</v>
      </c>
      <c r="N705" s="4" t="s">
        <v>3206</v>
      </c>
      <c r="S705" s="4" t="s">
        <v>98</v>
      </c>
      <c r="T705" s="4" t="s">
        <v>99</v>
      </c>
      <c r="W705" s="4" t="s">
        <v>76</v>
      </c>
      <c r="X705" s="4" t="s">
        <v>11283</v>
      </c>
      <c r="Y705" s="4" t="s">
        <v>400</v>
      </c>
      <c r="Z705" s="4" t="s">
        <v>401</v>
      </c>
      <c r="AC705" s="4">
        <v>42</v>
      </c>
      <c r="AD705" s="4" t="s">
        <v>339</v>
      </c>
      <c r="AE705" s="4" t="s">
        <v>340</v>
      </c>
      <c r="AJ705" s="4" t="s">
        <v>33</v>
      </c>
      <c r="AK705" s="4" t="s">
        <v>34</v>
      </c>
      <c r="AL705" s="4" t="s">
        <v>81</v>
      </c>
      <c r="AM705" s="4" t="s">
        <v>11284</v>
      </c>
      <c r="AT705" s="4" t="s">
        <v>388</v>
      </c>
      <c r="AU705" s="4" t="s">
        <v>389</v>
      </c>
      <c r="AV705" s="4" t="s">
        <v>3217</v>
      </c>
      <c r="AW705" s="4" t="s">
        <v>3218</v>
      </c>
      <c r="BG705" s="4" t="s">
        <v>388</v>
      </c>
      <c r="BH705" s="4" t="s">
        <v>389</v>
      </c>
      <c r="BI705" s="4" t="s">
        <v>3219</v>
      </c>
      <c r="BJ705" s="4" t="s">
        <v>3220</v>
      </c>
      <c r="BK705" s="4" t="s">
        <v>388</v>
      </c>
      <c r="BL705" s="4" t="s">
        <v>389</v>
      </c>
      <c r="BM705" s="4" t="s">
        <v>3221</v>
      </c>
      <c r="BN705" s="4" t="s">
        <v>3222</v>
      </c>
      <c r="BO705" s="4" t="s">
        <v>388</v>
      </c>
      <c r="BP705" s="4" t="s">
        <v>389</v>
      </c>
      <c r="BQ705" s="4" t="s">
        <v>3223</v>
      </c>
      <c r="BR705" s="4" t="s">
        <v>3224</v>
      </c>
      <c r="BS705" s="4" t="s">
        <v>1261</v>
      </c>
      <c r="BT705" s="4" t="s">
        <v>1262</v>
      </c>
    </row>
    <row r="706" spans="1:72" ht="13.5" customHeight="1">
      <c r="A706" s="6" t="str">
        <f>HYPERLINK("http://kyu.snu.ac.kr/sdhj/index.jsp?type=hj/GK14618_00IM0001_015a.jpg","1789_해북촌_015a")</f>
        <v>1789_해북촌_015a</v>
      </c>
      <c r="B706" s="4">
        <v>1789</v>
      </c>
      <c r="C706" s="4" t="s">
        <v>10929</v>
      </c>
      <c r="D706" s="4" t="s">
        <v>10930</v>
      </c>
      <c r="E706" s="4">
        <v>705</v>
      </c>
      <c r="F706" s="4">
        <v>6</v>
      </c>
      <c r="G706" s="4" t="s">
        <v>3050</v>
      </c>
      <c r="H706" s="4" t="s">
        <v>3051</v>
      </c>
      <c r="I706" s="4">
        <v>2</v>
      </c>
      <c r="L706" s="4">
        <v>4</v>
      </c>
      <c r="M706" s="4" t="s">
        <v>3205</v>
      </c>
      <c r="N706" s="4" t="s">
        <v>3206</v>
      </c>
      <c r="S706" s="4" t="s">
        <v>215</v>
      </c>
      <c r="T706" s="4" t="s">
        <v>216</v>
      </c>
      <c r="W706" s="4" t="s">
        <v>300</v>
      </c>
      <c r="X706" s="4" t="s">
        <v>301</v>
      </c>
      <c r="Y706" s="4" t="s">
        <v>20</v>
      </c>
      <c r="Z706" s="4" t="s">
        <v>21</v>
      </c>
      <c r="AC706" s="4">
        <v>85</v>
      </c>
      <c r="AD706" s="4" t="s">
        <v>181</v>
      </c>
      <c r="AE706" s="4" t="s">
        <v>182</v>
      </c>
    </row>
    <row r="707" spans="1:72" ht="13.5" customHeight="1">
      <c r="A707" s="6" t="str">
        <f>HYPERLINK("http://kyu.snu.ac.kr/sdhj/index.jsp?type=hj/GK14618_00IM0001_015a.jpg","1789_해북촌_015a")</f>
        <v>1789_해북촌_015a</v>
      </c>
      <c r="B707" s="4">
        <v>1789</v>
      </c>
      <c r="C707" s="4" t="s">
        <v>10289</v>
      </c>
      <c r="D707" s="4" t="s">
        <v>10290</v>
      </c>
      <c r="E707" s="4">
        <v>706</v>
      </c>
      <c r="F707" s="4">
        <v>6</v>
      </c>
      <c r="G707" s="4" t="s">
        <v>3050</v>
      </c>
      <c r="H707" s="4" t="s">
        <v>3051</v>
      </c>
      <c r="I707" s="4">
        <v>2</v>
      </c>
      <c r="L707" s="4">
        <v>4</v>
      </c>
      <c r="M707" s="4" t="s">
        <v>3205</v>
      </c>
      <c r="N707" s="4" t="s">
        <v>3206</v>
      </c>
      <c r="S707" s="4" t="s">
        <v>98</v>
      </c>
      <c r="T707" s="4" t="s">
        <v>99</v>
      </c>
      <c r="Y707" s="4" t="s">
        <v>400</v>
      </c>
      <c r="Z707" s="4" t="s">
        <v>401</v>
      </c>
      <c r="AC707" s="4">
        <v>18</v>
      </c>
      <c r="AD707" s="4" t="s">
        <v>350</v>
      </c>
      <c r="AE707" s="4" t="s">
        <v>351</v>
      </c>
    </row>
    <row r="708" spans="1:72" ht="13.5" customHeight="1">
      <c r="A708" s="6" t="str">
        <f>HYPERLINK("http://kyu.snu.ac.kr/sdhj/index.jsp?type=hj/GK14618_00IM0001_015a.jpg","1789_해북촌_015a")</f>
        <v>1789_해북촌_015a</v>
      </c>
      <c r="B708" s="4">
        <v>1789</v>
      </c>
      <c r="C708" s="4" t="s">
        <v>10289</v>
      </c>
      <c r="D708" s="4" t="s">
        <v>10290</v>
      </c>
      <c r="E708" s="4">
        <v>707</v>
      </c>
      <c r="F708" s="4">
        <v>6</v>
      </c>
      <c r="G708" s="4" t="s">
        <v>3050</v>
      </c>
      <c r="H708" s="4" t="s">
        <v>3051</v>
      </c>
      <c r="I708" s="4">
        <v>2</v>
      </c>
      <c r="L708" s="4">
        <v>4</v>
      </c>
      <c r="M708" s="4" t="s">
        <v>3205</v>
      </c>
      <c r="N708" s="4" t="s">
        <v>3206</v>
      </c>
      <c r="S708" s="4" t="s">
        <v>240</v>
      </c>
      <c r="T708" s="4" t="s">
        <v>241</v>
      </c>
      <c r="Y708" s="4" t="s">
        <v>400</v>
      </c>
      <c r="Z708" s="4" t="s">
        <v>401</v>
      </c>
      <c r="AC708" s="4">
        <v>13</v>
      </c>
      <c r="AD708" s="4" t="s">
        <v>191</v>
      </c>
      <c r="AE708" s="4" t="s">
        <v>192</v>
      </c>
    </row>
    <row r="709" spans="1:72" ht="13.5" customHeight="1">
      <c r="A709" s="6" t="str">
        <f>HYPERLINK("http://kyu.snu.ac.kr/sdhj/index.jsp?type=hj/GK14618_00IM0001_015a.jpg","1789_해북촌_015a")</f>
        <v>1789_해북촌_015a</v>
      </c>
      <c r="B709" s="4">
        <v>1789</v>
      </c>
      <c r="C709" s="4" t="s">
        <v>10289</v>
      </c>
      <c r="D709" s="4" t="s">
        <v>10290</v>
      </c>
      <c r="E709" s="4">
        <v>708</v>
      </c>
      <c r="F709" s="4">
        <v>6</v>
      </c>
      <c r="G709" s="4" t="s">
        <v>3050</v>
      </c>
      <c r="H709" s="4" t="s">
        <v>3051</v>
      </c>
      <c r="I709" s="4">
        <v>2</v>
      </c>
      <c r="L709" s="4">
        <v>5</v>
      </c>
      <c r="M709" s="4" t="s">
        <v>3225</v>
      </c>
      <c r="N709" s="4" t="s">
        <v>3226</v>
      </c>
      <c r="T709" s="4" t="s">
        <v>10637</v>
      </c>
      <c r="U709" s="4" t="s">
        <v>3227</v>
      </c>
      <c r="V709" s="4" t="s">
        <v>3228</v>
      </c>
      <c r="W709" s="4" t="s">
        <v>408</v>
      </c>
      <c r="X709" s="4" t="s">
        <v>10669</v>
      </c>
      <c r="Y709" s="4" t="s">
        <v>3229</v>
      </c>
      <c r="Z709" s="4" t="s">
        <v>3230</v>
      </c>
      <c r="AC709" s="4">
        <v>67</v>
      </c>
      <c r="AD709" s="4" t="s">
        <v>278</v>
      </c>
      <c r="AE709" s="4" t="s">
        <v>279</v>
      </c>
      <c r="AJ709" s="4" t="s">
        <v>33</v>
      </c>
      <c r="AK709" s="4" t="s">
        <v>34</v>
      </c>
      <c r="AL709" s="4" t="s">
        <v>156</v>
      </c>
      <c r="AM709" s="4" t="s">
        <v>157</v>
      </c>
      <c r="AT709" s="4" t="s">
        <v>82</v>
      </c>
      <c r="AU709" s="4" t="s">
        <v>83</v>
      </c>
      <c r="AV709" s="4" t="s">
        <v>3231</v>
      </c>
      <c r="AW709" s="4" t="s">
        <v>3232</v>
      </c>
      <c r="BG709" s="4" t="s">
        <v>929</v>
      </c>
      <c r="BH709" s="4" t="s">
        <v>930</v>
      </c>
      <c r="BI709" s="4" t="s">
        <v>3233</v>
      </c>
      <c r="BJ709" s="4" t="s">
        <v>3234</v>
      </c>
      <c r="BK709" s="4" t="s">
        <v>929</v>
      </c>
      <c r="BL709" s="4" t="s">
        <v>930</v>
      </c>
      <c r="BM709" s="4" t="s">
        <v>90</v>
      </c>
      <c r="BN709" s="4" t="s">
        <v>91</v>
      </c>
      <c r="BO709" s="4" t="s">
        <v>929</v>
      </c>
      <c r="BP709" s="4" t="s">
        <v>930</v>
      </c>
      <c r="BQ709" s="4" t="s">
        <v>3235</v>
      </c>
      <c r="BR709" s="4" t="s">
        <v>11285</v>
      </c>
      <c r="BS709" s="4" t="s">
        <v>429</v>
      </c>
      <c r="BT709" s="4" t="s">
        <v>430</v>
      </c>
    </row>
    <row r="710" spans="1:72" ht="13.5" customHeight="1">
      <c r="A710" s="6" t="str">
        <f>HYPERLINK("http://kyu.snu.ac.kr/sdhj/index.jsp?type=hj/GK14618_00IM0001_015a.jpg","1789_해북촌_015a")</f>
        <v>1789_해북촌_015a</v>
      </c>
      <c r="B710" s="4">
        <v>1789</v>
      </c>
      <c r="C710" s="4" t="s">
        <v>10896</v>
      </c>
      <c r="D710" s="4" t="s">
        <v>10897</v>
      </c>
      <c r="E710" s="4">
        <v>709</v>
      </c>
      <c r="F710" s="4">
        <v>6</v>
      </c>
      <c r="G710" s="4" t="s">
        <v>3050</v>
      </c>
      <c r="H710" s="4" t="s">
        <v>3051</v>
      </c>
      <c r="I710" s="4">
        <v>2</v>
      </c>
      <c r="L710" s="4">
        <v>5</v>
      </c>
      <c r="M710" s="4" t="s">
        <v>3225</v>
      </c>
      <c r="N710" s="4" t="s">
        <v>3226</v>
      </c>
      <c r="S710" s="4" t="s">
        <v>98</v>
      </c>
      <c r="T710" s="4" t="s">
        <v>99</v>
      </c>
      <c r="W710" s="4" t="s">
        <v>337</v>
      </c>
      <c r="X710" s="4" t="s">
        <v>338</v>
      </c>
      <c r="Y710" s="4" t="s">
        <v>102</v>
      </c>
      <c r="Z710" s="4" t="s">
        <v>103</v>
      </c>
      <c r="AC710" s="4">
        <v>60</v>
      </c>
      <c r="AD710" s="4" t="s">
        <v>352</v>
      </c>
      <c r="AE710" s="4" t="s">
        <v>353</v>
      </c>
      <c r="AJ710" s="4" t="s">
        <v>106</v>
      </c>
      <c r="AK710" s="4" t="s">
        <v>107</v>
      </c>
      <c r="AL710" s="4" t="s">
        <v>429</v>
      </c>
      <c r="AM710" s="4" t="s">
        <v>430</v>
      </c>
      <c r="AT710" s="4" t="s">
        <v>82</v>
      </c>
      <c r="AU710" s="4" t="s">
        <v>83</v>
      </c>
      <c r="AV710" s="4" t="s">
        <v>166</v>
      </c>
      <c r="AW710" s="4" t="s">
        <v>167</v>
      </c>
      <c r="BG710" s="4" t="s">
        <v>331</v>
      </c>
      <c r="BH710" s="4" t="s">
        <v>332</v>
      </c>
      <c r="BI710" s="4" t="s">
        <v>1275</v>
      </c>
      <c r="BJ710" s="4" t="s">
        <v>1276</v>
      </c>
      <c r="BK710" s="4" t="s">
        <v>3236</v>
      </c>
      <c r="BL710" s="4" t="s">
        <v>3237</v>
      </c>
      <c r="BM710" s="4" t="s">
        <v>3238</v>
      </c>
      <c r="BN710" s="4" t="s">
        <v>3239</v>
      </c>
      <c r="BO710" s="4" t="s">
        <v>82</v>
      </c>
      <c r="BP710" s="4" t="s">
        <v>83</v>
      </c>
      <c r="BQ710" s="4" t="s">
        <v>3240</v>
      </c>
      <c r="BR710" s="4" t="s">
        <v>11286</v>
      </c>
      <c r="BS710" s="4" t="s">
        <v>81</v>
      </c>
      <c r="BT710" s="4" t="s">
        <v>11287</v>
      </c>
    </row>
    <row r="711" spans="1:72" ht="13.5" customHeight="1">
      <c r="A711" s="6" t="str">
        <f>HYPERLINK("http://kyu.snu.ac.kr/sdhj/index.jsp?type=hj/GK14618_00IM0001_015a.jpg","1789_해북촌_015a")</f>
        <v>1789_해북촌_015a</v>
      </c>
      <c r="B711" s="4">
        <v>1789</v>
      </c>
      <c r="C711" s="4" t="s">
        <v>10642</v>
      </c>
      <c r="D711" s="4" t="s">
        <v>10643</v>
      </c>
      <c r="E711" s="4">
        <v>710</v>
      </c>
      <c r="F711" s="4">
        <v>6</v>
      </c>
      <c r="G711" s="4" t="s">
        <v>3050</v>
      </c>
      <c r="H711" s="4" t="s">
        <v>3051</v>
      </c>
      <c r="I711" s="4">
        <v>2</v>
      </c>
      <c r="L711" s="4">
        <v>5</v>
      </c>
      <c r="M711" s="4" t="s">
        <v>3225</v>
      </c>
      <c r="N711" s="4" t="s">
        <v>3226</v>
      </c>
      <c r="S711" s="4" t="s">
        <v>234</v>
      </c>
      <c r="T711" s="4" t="s">
        <v>235</v>
      </c>
      <c r="Y711" s="4" t="s">
        <v>3241</v>
      </c>
      <c r="Z711" s="4" t="s">
        <v>137</v>
      </c>
      <c r="AC711" s="4">
        <v>32</v>
      </c>
      <c r="AD711" s="4" t="s">
        <v>364</v>
      </c>
      <c r="AE711" s="4" t="s">
        <v>365</v>
      </c>
    </row>
    <row r="712" spans="1:72" ht="13.5" customHeight="1">
      <c r="A712" s="6" t="str">
        <f>HYPERLINK("http://kyu.snu.ac.kr/sdhj/index.jsp?type=hj/GK14618_00IM0001_015a.jpg","1789_해북촌_015a")</f>
        <v>1789_해북촌_015a</v>
      </c>
      <c r="B712" s="4">
        <v>1789</v>
      </c>
      <c r="C712" s="4" t="s">
        <v>10642</v>
      </c>
      <c r="D712" s="4" t="s">
        <v>10643</v>
      </c>
      <c r="E712" s="4">
        <v>711</v>
      </c>
      <c r="F712" s="4">
        <v>6</v>
      </c>
      <c r="G712" s="4" t="s">
        <v>3050</v>
      </c>
      <c r="H712" s="4" t="s">
        <v>3051</v>
      </c>
      <c r="I712" s="4">
        <v>2</v>
      </c>
      <c r="L712" s="4">
        <v>5</v>
      </c>
      <c r="M712" s="4" t="s">
        <v>3225</v>
      </c>
      <c r="N712" s="4" t="s">
        <v>3226</v>
      </c>
      <c r="S712" s="4" t="s">
        <v>398</v>
      </c>
      <c r="T712" s="4" t="s">
        <v>399</v>
      </c>
      <c r="W712" s="4" t="s">
        <v>76</v>
      </c>
      <c r="X712" s="4" t="s">
        <v>10638</v>
      </c>
      <c r="Y712" s="4" t="s">
        <v>102</v>
      </c>
      <c r="Z712" s="4" t="s">
        <v>103</v>
      </c>
      <c r="AC712" s="4">
        <v>32</v>
      </c>
      <c r="AD712" s="4" t="s">
        <v>364</v>
      </c>
      <c r="AE712" s="4" t="s">
        <v>365</v>
      </c>
      <c r="AF712" s="4" t="s">
        <v>162</v>
      </c>
      <c r="AG712" s="4" t="s">
        <v>163</v>
      </c>
    </row>
    <row r="713" spans="1:72" ht="13.5" customHeight="1">
      <c r="A713" s="6" t="str">
        <f>HYPERLINK("http://kyu.snu.ac.kr/sdhj/index.jsp?type=hj/GK14618_00IM0001_015a.jpg","1789_해북촌_015a")</f>
        <v>1789_해북촌_015a</v>
      </c>
      <c r="B713" s="4">
        <v>1789</v>
      </c>
      <c r="C713" s="4" t="s">
        <v>10642</v>
      </c>
      <c r="D713" s="4" t="s">
        <v>10643</v>
      </c>
      <c r="E713" s="4">
        <v>712</v>
      </c>
      <c r="F713" s="4">
        <v>6</v>
      </c>
      <c r="G713" s="4" t="s">
        <v>3050</v>
      </c>
      <c r="H713" s="4" t="s">
        <v>3051</v>
      </c>
      <c r="I713" s="4">
        <v>2</v>
      </c>
      <c r="L713" s="4">
        <v>5</v>
      </c>
      <c r="M713" s="4" t="s">
        <v>3225</v>
      </c>
      <c r="N713" s="4" t="s">
        <v>3226</v>
      </c>
      <c r="T713" s="4" t="s">
        <v>10644</v>
      </c>
      <c r="U713" s="4" t="s">
        <v>119</v>
      </c>
      <c r="V713" s="4" t="s">
        <v>120</v>
      </c>
      <c r="Y713" s="4" t="s">
        <v>3242</v>
      </c>
      <c r="Z713" s="4" t="s">
        <v>3243</v>
      </c>
      <c r="AC713" s="4">
        <v>46</v>
      </c>
      <c r="AD713" s="4" t="s">
        <v>221</v>
      </c>
      <c r="AE713" s="4" t="s">
        <v>222</v>
      </c>
    </row>
    <row r="714" spans="1:72" ht="13.5" customHeight="1">
      <c r="A714" s="6" t="str">
        <f>HYPERLINK("http://kyu.snu.ac.kr/sdhj/index.jsp?type=hj/GK14618_00IM0001_015a.jpg","1789_해북촌_015a")</f>
        <v>1789_해북촌_015a</v>
      </c>
      <c r="B714" s="4">
        <v>1789</v>
      </c>
      <c r="C714" s="4" t="s">
        <v>10642</v>
      </c>
      <c r="D714" s="4" t="s">
        <v>10643</v>
      </c>
      <c r="E714" s="4">
        <v>713</v>
      </c>
      <c r="F714" s="4">
        <v>6</v>
      </c>
      <c r="G714" s="4" t="s">
        <v>3050</v>
      </c>
      <c r="H714" s="4" t="s">
        <v>3051</v>
      </c>
      <c r="I714" s="4">
        <v>3</v>
      </c>
      <c r="J714" s="4" t="s">
        <v>3244</v>
      </c>
      <c r="K714" s="4" t="s">
        <v>3245</v>
      </c>
      <c r="L714" s="4">
        <v>1</v>
      </c>
      <c r="M714" s="4" t="s">
        <v>3246</v>
      </c>
      <c r="N714" s="4" t="s">
        <v>3247</v>
      </c>
      <c r="T714" s="4" t="s">
        <v>10657</v>
      </c>
      <c r="U714" s="4" t="s">
        <v>3248</v>
      </c>
      <c r="V714" s="4" t="s">
        <v>3249</v>
      </c>
      <c r="W714" s="4" t="s">
        <v>264</v>
      </c>
      <c r="X714" s="4" t="s">
        <v>265</v>
      </c>
      <c r="Y714" s="4" t="s">
        <v>102</v>
      </c>
      <c r="Z714" s="4" t="s">
        <v>103</v>
      </c>
      <c r="AC714" s="4">
        <v>52</v>
      </c>
      <c r="AD714" s="4" t="s">
        <v>127</v>
      </c>
      <c r="AE714" s="4" t="s">
        <v>128</v>
      </c>
      <c r="AJ714" s="4" t="s">
        <v>106</v>
      </c>
      <c r="AK714" s="4" t="s">
        <v>107</v>
      </c>
      <c r="AL714" s="4" t="s">
        <v>268</v>
      </c>
      <c r="AM714" s="4" t="s">
        <v>269</v>
      </c>
      <c r="AT714" s="4" t="s">
        <v>82</v>
      </c>
      <c r="AU714" s="4" t="s">
        <v>83</v>
      </c>
      <c r="AV714" s="4" t="s">
        <v>3250</v>
      </c>
      <c r="AW714" s="4" t="s">
        <v>3251</v>
      </c>
      <c r="BG714" s="4" t="s">
        <v>82</v>
      </c>
      <c r="BH714" s="4" t="s">
        <v>83</v>
      </c>
      <c r="BI714" s="4" t="s">
        <v>3252</v>
      </c>
      <c r="BJ714" s="4" t="s">
        <v>3253</v>
      </c>
      <c r="BK714" s="4" t="s">
        <v>82</v>
      </c>
      <c r="BL714" s="4" t="s">
        <v>83</v>
      </c>
      <c r="BM714" s="4" t="s">
        <v>3254</v>
      </c>
      <c r="BN714" s="4" t="s">
        <v>3255</v>
      </c>
      <c r="BO714" s="4" t="s">
        <v>82</v>
      </c>
      <c r="BP714" s="4" t="s">
        <v>83</v>
      </c>
      <c r="BQ714" s="4" t="s">
        <v>3256</v>
      </c>
      <c r="BR714" s="4" t="s">
        <v>11288</v>
      </c>
      <c r="BS714" s="4" t="s">
        <v>3257</v>
      </c>
      <c r="BT714" s="4" t="s">
        <v>3258</v>
      </c>
    </row>
    <row r="715" spans="1:72" ht="13.5" customHeight="1">
      <c r="A715" s="6" t="str">
        <f>HYPERLINK("http://kyu.snu.ac.kr/sdhj/index.jsp?type=hj/GK14618_00IM0001_015a.jpg","1789_해북촌_015a")</f>
        <v>1789_해북촌_015a</v>
      </c>
      <c r="B715" s="4">
        <v>1789</v>
      </c>
      <c r="C715" s="4" t="s">
        <v>11289</v>
      </c>
      <c r="D715" s="4" t="s">
        <v>11290</v>
      </c>
      <c r="E715" s="4">
        <v>714</v>
      </c>
      <c r="F715" s="4">
        <v>6</v>
      </c>
      <c r="G715" s="4" t="s">
        <v>3050</v>
      </c>
      <c r="H715" s="4" t="s">
        <v>3051</v>
      </c>
      <c r="I715" s="4">
        <v>3</v>
      </c>
      <c r="L715" s="4">
        <v>1</v>
      </c>
      <c r="M715" s="4" t="s">
        <v>3246</v>
      </c>
      <c r="N715" s="4" t="s">
        <v>3247</v>
      </c>
      <c r="S715" s="4" t="s">
        <v>234</v>
      </c>
      <c r="T715" s="4" t="s">
        <v>235</v>
      </c>
      <c r="U715" s="4" t="s">
        <v>74</v>
      </c>
      <c r="V715" s="4" t="s">
        <v>75</v>
      </c>
      <c r="W715" s="4" t="s">
        <v>544</v>
      </c>
      <c r="X715" s="4" t="s">
        <v>405</v>
      </c>
      <c r="Y715" s="4" t="s">
        <v>3259</v>
      </c>
      <c r="Z715" s="4" t="s">
        <v>3260</v>
      </c>
      <c r="AC715" s="4">
        <v>20</v>
      </c>
      <c r="AD715" s="4" t="s">
        <v>185</v>
      </c>
      <c r="AE715" s="4" t="s">
        <v>186</v>
      </c>
    </row>
    <row r="716" spans="1:72" ht="13.5" customHeight="1">
      <c r="A716" s="6" t="str">
        <f>HYPERLINK("http://kyu.snu.ac.kr/sdhj/index.jsp?type=hj/GK14618_00IM0001_015a.jpg","1789_해북촌_015a")</f>
        <v>1789_해북촌_015a</v>
      </c>
      <c r="B716" s="4">
        <v>1789</v>
      </c>
      <c r="C716" s="4" t="s">
        <v>10370</v>
      </c>
      <c r="D716" s="4" t="s">
        <v>10231</v>
      </c>
      <c r="E716" s="4">
        <v>715</v>
      </c>
      <c r="F716" s="4">
        <v>6</v>
      </c>
      <c r="G716" s="4" t="s">
        <v>3050</v>
      </c>
      <c r="H716" s="4" t="s">
        <v>3051</v>
      </c>
      <c r="I716" s="4">
        <v>3</v>
      </c>
      <c r="L716" s="4">
        <v>1</v>
      </c>
      <c r="M716" s="4" t="s">
        <v>3246</v>
      </c>
      <c r="N716" s="4" t="s">
        <v>3247</v>
      </c>
      <c r="T716" s="4" t="s">
        <v>10371</v>
      </c>
      <c r="U716" s="4" t="s">
        <v>119</v>
      </c>
      <c r="V716" s="4" t="s">
        <v>120</v>
      </c>
      <c r="Y716" s="4" t="s">
        <v>3261</v>
      </c>
      <c r="Z716" s="4" t="s">
        <v>3262</v>
      </c>
      <c r="AC716" s="4">
        <v>78</v>
      </c>
      <c r="AD716" s="4" t="s">
        <v>358</v>
      </c>
      <c r="AE716" s="4" t="s">
        <v>359</v>
      </c>
      <c r="BB716" s="4" t="s">
        <v>119</v>
      </c>
      <c r="BC716" s="4" t="s">
        <v>120</v>
      </c>
      <c r="BD716" s="4" t="s">
        <v>2092</v>
      </c>
      <c r="BE716" s="4" t="s">
        <v>2093</v>
      </c>
      <c r="BF716" s="4" t="s">
        <v>10818</v>
      </c>
    </row>
    <row r="717" spans="1:72" ht="13.5" customHeight="1">
      <c r="A717" s="6" t="str">
        <f>HYPERLINK("http://kyu.snu.ac.kr/sdhj/index.jsp?type=hj/GK14618_00IM0001_015a.jpg","1789_해북촌_015a")</f>
        <v>1789_해북촌_015a</v>
      </c>
      <c r="B717" s="4">
        <v>1789</v>
      </c>
      <c r="C717" s="4" t="s">
        <v>10370</v>
      </c>
      <c r="D717" s="4" t="s">
        <v>10231</v>
      </c>
      <c r="E717" s="4">
        <v>716</v>
      </c>
      <c r="F717" s="4">
        <v>6</v>
      </c>
      <c r="G717" s="4" t="s">
        <v>3050</v>
      </c>
      <c r="H717" s="4" t="s">
        <v>3051</v>
      </c>
      <c r="I717" s="4">
        <v>3</v>
      </c>
      <c r="L717" s="4">
        <v>2</v>
      </c>
      <c r="M717" s="4" t="s">
        <v>3263</v>
      </c>
      <c r="N717" s="4" t="s">
        <v>3264</v>
      </c>
      <c r="Q717" s="4" t="s">
        <v>3265</v>
      </c>
      <c r="R717" s="4" t="s">
        <v>3266</v>
      </c>
      <c r="T717" s="4" t="s">
        <v>10307</v>
      </c>
      <c r="W717" s="4" t="s">
        <v>76</v>
      </c>
      <c r="X717" s="4" t="s">
        <v>11291</v>
      </c>
      <c r="Y717" s="4" t="s">
        <v>102</v>
      </c>
      <c r="Z717" s="4" t="s">
        <v>103</v>
      </c>
      <c r="AC717" s="4">
        <v>37</v>
      </c>
      <c r="AD717" s="4" t="s">
        <v>626</v>
      </c>
      <c r="AE717" s="4" t="s">
        <v>627</v>
      </c>
      <c r="AJ717" s="4" t="s">
        <v>106</v>
      </c>
      <c r="AK717" s="4" t="s">
        <v>107</v>
      </c>
      <c r="AL717" s="4" t="s">
        <v>81</v>
      </c>
      <c r="AM717" s="4" t="s">
        <v>11292</v>
      </c>
      <c r="AT717" s="4" t="s">
        <v>82</v>
      </c>
      <c r="AU717" s="4" t="s">
        <v>83</v>
      </c>
      <c r="AV717" s="4" t="s">
        <v>3267</v>
      </c>
      <c r="AW717" s="4" t="s">
        <v>3268</v>
      </c>
      <c r="BG717" s="4" t="s">
        <v>82</v>
      </c>
      <c r="BH717" s="4" t="s">
        <v>83</v>
      </c>
      <c r="BI717" s="4" t="s">
        <v>3269</v>
      </c>
      <c r="BJ717" s="4" t="s">
        <v>11293</v>
      </c>
      <c r="BK717" s="4" t="s">
        <v>82</v>
      </c>
      <c r="BL717" s="4" t="s">
        <v>83</v>
      </c>
      <c r="BM717" s="4" t="s">
        <v>3270</v>
      </c>
      <c r="BN717" s="4" t="s">
        <v>3271</v>
      </c>
      <c r="BO717" s="4" t="s">
        <v>82</v>
      </c>
      <c r="BP717" s="4" t="s">
        <v>83</v>
      </c>
      <c r="BQ717" s="4" t="s">
        <v>3272</v>
      </c>
      <c r="BR717" s="4" t="s">
        <v>11294</v>
      </c>
      <c r="BS717" s="4" t="s">
        <v>880</v>
      </c>
      <c r="BT717" s="4" t="s">
        <v>881</v>
      </c>
    </row>
    <row r="718" spans="1:72" ht="13.5" customHeight="1">
      <c r="A718" s="6" t="str">
        <f>HYPERLINK("http://kyu.snu.ac.kr/sdhj/index.jsp?type=hj/GK14618_00IM0001_015a.jpg","1789_해북촌_015a")</f>
        <v>1789_해북촌_015a</v>
      </c>
      <c r="B718" s="4">
        <v>1789</v>
      </c>
      <c r="C718" s="4" t="s">
        <v>11295</v>
      </c>
      <c r="D718" s="4" t="s">
        <v>11296</v>
      </c>
      <c r="E718" s="4">
        <v>717</v>
      </c>
      <c r="F718" s="4">
        <v>6</v>
      </c>
      <c r="G718" s="4" t="s">
        <v>3050</v>
      </c>
      <c r="H718" s="4" t="s">
        <v>3051</v>
      </c>
      <c r="I718" s="4">
        <v>3</v>
      </c>
      <c r="L718" s="4">
        <v>2</v>
      </c>
      <c r="M718" s="4" t="s">
        <v>3263</v>
      </c>
      <c r="N718" s="4" t="s">
        <v>3264</v>
      </c>
      <c r="S718" s="4" t="s">
        <v>234</v>
      </c>
      <c r="T718" s="4" t="s">
        <v>235</v>
      </c>
      <c r="W718" s="4" t="s">
        <v>597</v>
      </c>
      <c r="X718" s="4" t="s">
        <v>598</v>
      </c>
      <c r="Y718" s="4" t="s">
        <v>3273</v>
      </c>
      <c r="Z718" s="4" t="s">
        <v>3274</v>
      </c>
      <c r="AC718" s="4">
        <v>14</v>
      </c>
      <c r="AD718" s="4" t="s">
        <v>242</v>
      </c>
      <c r="AE718" s="4" t="s">
        <v>243</v>
      </c>
    </row>
    <row r="719" spans="1:72" ht="13.5" customHeight="1">
      <c r="A719" s="6" t="str">
        <f>HYPERLINK("http://kyu.snu.ac.kr/sdhj/index.jsp?type=hj/GK14618_00IM0001_015a.jpg","1789_해북촌_015a")</f>
        <v>1789_해북촌_015a</v>
      </c>
      <c r="B719" s="4">
        <v>1789</v>
      </c>
      <c r="C719" s="4" t="s">
        <v>10370</v>
      </c>
      <c r="D719" s="4" t="s">
        <v>10231</v>
      </c>
      <c r="E719" s="4">
        <v>718</v>
      </c>
      <c r="F719" s="4">
        <v>6</v>
      </c>
      <c r="G719" s="4" t="s">
        <v>3050</v>
      </c>
      <c r="H719" s="4" t="s">
        <v>3051</v>
      </c>
      <c r="I719" s="4">
        <v>3</v>
      </c>
      <c r="L719" s="4">
        <v>2</v>
      </c>
      <c r="M719" s="4" t="s">
        <v>3263</v>
      </c>
      <c r="N719" s="4" t="s">
        <v>3264</v>
      </c>
      <c r="T719" s="4" t="s">
        <v>10371</v>
      </c>
      <c r="U719" s="4" t="s">
        <v>119</v>
      </c>
      <c r="V719" s="4" t="s">
        <v>120</v>
      </c>
      <c r="Y719" s="4" t="s">
        <v>989</v>
      </c>
      <c r="Z719" s="4" t="s">
        <v>990</v>
      </c>
      <c r="AC719" s="4">
        <v>79</v>
      </c>
      <c r="AD719" s="4" t="s">
        <v>364</v>
      </c>
      <c r="AE719" s="4" t="s">
        <v>365</v>
      </c>
    </row>
    <row r="720" spans="1:72" ht="13.5" customHeight="1">
      <c r="A720" s="6" t="str">
        <f>HYPERLINK("http://kyu.snu.ac.kr/sdhj/index.jsp?type=hj/GK14618_00IM0001_015a.jpg","1789_해북촌_015a")</f>
        <v>1789_해북촌_015a</v>
      </c>
      <c r="B720" s="4">
        <v>1789</v>
      </c>
      <c r="C720" s="4" t="s">
        <v>10370</v>
      </c>
      <c r="D720" s="4" t="s">
        <v>10231</v>
      </c>
      <c r="E720" s="4">
        <v>719</v>
      </c>
      <c r="F720" s="4">
        <v>6</v>
      </c>
      <c r="G720" s="4" t="s">
        <v>3050</v>
      </c>
      <c r="H720" s="4" t="s">
        <v>3051</v>
      </c>
      <c r="I720" s="4">
        <v>3</v>
      </c>
      <c r="L720" s="4">
        <v>3</v>
      </c>
      <c r="M720" s="4" t="s">
        <v>3275</v>
      </c>
      <c r="N720" s="4" t="s">
        <v>3276</v>
      </c>
      <c r="O720" s="4" t="s">
        <v>12</v>
      </c>
      <c r="P720" s="4" t="s">
        <v>13</v>
      </c>
      <c r="T720" s="4" t="s">
        <v>10307</v>
      </c>
      <c r="U720" s="4" t="s">
        <v>378</v>
      </c>
      <c r="V720" s="4" t="s">
        <v>379</v>
      </c>
      <c r="W720" s="4" t="s">
        <v>217</v>
      </c>
      <c r="X720" s="4" t="s">
        <v>218</v>
      </c>
      <c r="Y720" s="4" t="s">
        <v>3277</v>
      </c>
      <c r="Z720" s="4" t="s">
        <v>3278</v>
      </c>
      <c r="AC720" s="4">
        <v>40</v>
      </c>
      <c r="AD720" s="4" t="s">
        <v>707</v>
      </c>
      <c r="AE720" s="4" t="s">
        <v>708</v>
      </c>
      <c r="AJ720" s="4" t="s">
        <v>33</v>
      </c>
      <c r="AK720" s="4" t="s">
        <v>34</v>
      </c>
      <c r="AL720" s="4" t="s">
        <v>213</v>
      </c>
      <c r="AM720" s="4" t="s">
        <v>214</v>
      </c>
      <c r="AV720" s="4" t="s">
        <v>3279</v>
      </c>
      <c r="AW720" s="4" t="s">
        <v>3280</v>
      </c>
      <c r="BI720" s="4" t="s">
        <v>3281</v>
      </c>
      <c r="BJ720" s="4" t="s">
        <v>3282</v>
      </c>
      <c r="BM720" s="4" t="s">
        <v>721</v>
      </c>
      <c r="BN720" s="4" t="s">
        <v>722</v>
      </c>
      <c r="BQ720" s="4" t="s">
        <v>3283</v>
      </c>
      <c r="BR720" s="4" t="s">
        <v>3284</v>
      </c>
      <c r="BS720" s="4" t="s">
        <v>117</v>
      </c>
      <c r="BT720" s="4" t="s">
        <v>118</v>
      </c>
    </row>
    <row r="721" spans="1:72" ht="13.5" customHeight="1">
      <c r="A721" s="6" t="str">
        <f>HYPERLINK("http://kyu.snu.ac.kr/sdhj/index.jsp?type=hj/GK14618_00IM0001_015a.jpg","1789_해북촌_015a")</f>
        <v>1789_해북촌_015a</v>
      </c>
      <c r="B721" s="4">
        <v>1789</v>
      </c>
      <c r="C721" s="4" t="s">
        <v>10444</v>
      </c>
      <c r="D721" s="4" t="s">
        <v>10445</v>
      </c>
      <c r="E721" s="4">
        <v>720</v>
      </c>
      <c r="F721" s="4">
        <v>6</v>
      </c>
      <c r="G721" s="4" t="s">
        <v>3050</v>
      </c>
      <c r="H721" s="4" t="s">
        <v>3051</v>
      </c>
      <c r="I721" s="4">
        <v>3</v>
      </c>
      <c r="L721" s="4">
        <v>3</v>
      </c>
      <c r="M721" s="4" t="s">
        <v>3275</v>
      </c>
      <c r="N721" s="4" t="s">
        <v>3276</v>
      </c>
      <c r="S721" s="4" t="s">
        <v>98</v>
      </c>
      <c r="T721" s="4" t="s">
        <v>99</v>
      </c>
      <c r="W721" s="4" t="s">
        <v>3285</v>
      </c>
      <c r="X721" s="4" t="s">
        <v>3286</v>
      </c>
      <c r="Y721" s="4" t="s">
        <v>400</v>
      </c>
      <c r="Z721" s="4" t="s">
        <v>401</v>
      </c>
      <c r="AC721" s="4">
        <v>36</v>
      </c>
      <c r="AD721" s="4" t="s">
        <v>494</v>
      </c>
      <c r="AE721" s="4" t="s">
        <v>495</v>
      </c>
      <c r="AV721" s="4" t="s">
        <v>3287</v>
      </c>
      <c r="AW721" s="4" t="s">
        <v>3288</v>
      </c>
      <c r="BI721" s="4" t="s">
        <v>3289</v>
      </c>
      <c r="BJ721" s="4" t="s">
        <v>3290</v>
      </c>
      <c r="BM721" s="4" t="s">
        <v>3291</v>
      </c>
      <c r="BN721" s="4" t="s">
        <v>3292</v>
      </c>
      <c r="BQ721" s="4" t="s">
        <v>3293</v>
      </c>
      <c r="BR721" s="4" t="s">
        <v>3294</v>
      </c>
      <c r="BS721" s="4" t="s">
        <v>3295</v>
      </c>
      <c r="BT721" s="4" t="s">
        <v>3296</v>
      </c>
    </row>
    <row r="722" spans="1:72" ht="13.5" customHeight="1">
      <c r="A722" s="6" t="str">
        <f>HYPERLINK("http://kyu.snu.ac.kr/sdhj/index.jsp?type=hj/GK14618_00IM0001_015a.jpg","1789_해북촌_015a")</f>
        <v>1789_해북촌_015a</v>
      </c>
      <c r="B722" s="4">
        <v>1789</v>
      </c>
      <c r="C722" s="4" t="s">
        <v>11044</v>
      </c>
      <c r="D722" s="4" t="s">
        <v>11045</v>
      </c>
      <c r="E722" s="4">
        <v>721</v>
      </c>
      <c r="F722" s="4">
        <v>6</v>
      </c>
      <c r="G722" s="4" t="s">
        <v>3050</v>
      </c>
      <c r="H722" s="4" t="s">
        <v>3051</v>
      </c>
      <c r="I722" s="4">
        <v>3</v>
      </c>
      <c r="L722" s="4">
        <v>4</v>
      </c>
      <c r="M722" s="4" t="s">
        <v>3244</v>
      </c>
      <c r="N722" s="4" t="s">
        <v>3245</v>
      </c>
      <c r="T722" s="4" t="s">
        <v>10657</v>
      </c>
      <c r="U722" s="4" t="s">
        <v>3297</v>
      </c>
      <c r="V722" s="4" t="s">
        <v>3298</v>
      </c>
      <c r="W722" s="4" t="s">
        <v>264</v>
      </c>
      <c r="X722" s="4" t="s">
        <v>265</v>
      </c>
      <c r="Y722" s="4" t="s">
        <v>3299</v>
      </c>
      <c r="Z722" s="4" t="s">
        <v>3300</v>
      </c>
      <c r="AC722" s="4">
        <v>71</v>
      </c>
      <c r="AD722" s="4" t="s">
        <v>317</v>
      </c>
      <c r="AE722" s="4" t="s">
        <v>318</v>
      </c>
      <c r="AJ722" s="4" t="s">
        <v>33</v>
      </c>
      <c r="AK722" s="4" t="s">
        <v>34</v>
      </c>
      <c r="AL722" s="4" t="s">
        <v>268</v>
      </c>
      <c r="AM722" s="4" t="s">
        <v>269</v>
      </c>
      <c r="AT722" s="4" t="s">
        <v>388</v>
      </c>
      <c r="AU722" s="4" t="s">
        <v>389</v>
      </c>
      <c r="AV722" s="4" t="s">
        <v>3301</v>
      </c>
      <c r="AW722" s="4" t="s">
        <v>1419</v>
      </c>
      <c r="BG722" s="4" t="s">
        <v>388</v>
      </c>
      <c r="BH722" s="4" t="s">
        <v>389</v>
      </c>
      <c r="BI722" s="4" t="s">
        <v>3302</v>
      </c>
      <c r="BJ722" s="4" t="s">
        <v>3303</v>
      </c>
      <c r="BK722" s="4" t="s">
        <v>388</v>
      </c>
      <c r="BL722" s="4" t="s">
        <v>389</v>
      </c>
      <c r="BM722" s="4" t="s">
        <v>3304</v>
      </c>
      <c r="BN722" s="4" t="s">
        <v>3305</v>
      </c>
      <c r="BO722" s="4" t="s">
        <v>388</v>
      </c>
      <c r="BP722" s="4" t="s">
        <v>389</v>
      </c>
      <c r="BQ722" s="4" t="s">
        <v>3306</v>
      </c>
      <c r="BR722" s="4" t="s">
        <v>3307</v>
      </c>
      <c r="BS722" s="4" t="s">
        <v>3308</v>
      </c>
      <c r="BT722" s="4" t="s">
        <v>3309</v>
      </c>
    </row>
    <row r="723" spans="1:72" ht="13.5" customHeight="1">
      <c r="A723" s="6" t="str">
        <f>HYPERLINK("http://kyu.snu.ac.kr/sdhj/index.jsp?type=hj/GK14618_00IM0001_015a.jpg","1789_해북촌_015a")</f>
        <v>1789_해북촌_015a</v>
      </c>
      <c r="B723" s="4">
        <v>1789</v>
      </c>
      <c r="C723" s="4" t="s">
        <v>10362</v>
      </c>
      <c r="D723" s="4" t="s">
        <v>10363</v>
      </c>
      <c r="E723" s="4">
        <v>722</v>
      </c>
      <c r="F723" s="4">
        <v>6</v>
      </c>
      <c r="G723" s="4" t="s">
        <v>3050</v>
      </c>
      <c r="H723" s="4" t="s">
        <v>3051</v>
      </c>
      <c r="I723" s="4">
        <v>3</v>
      </c>
      <c r="L723" s="4">
        <v>4</v>
      </c>
      <c r="M723" s="4" t="s">
        <v>3244</v>
      </c>
      <c r="N723" s="4" t="s">
        <v>3245</v>
      </c>
      <c r="S723" s="4" t="s">
        <v>234</v>
      </c>
      <c r="T723" s="4" t="s">
        <v>235</v>
      </c>
      <c r="U723" s="4" t="s">
        <v>3310</v>
      </c>
      <c r="V723" s="4" t="s">
        <v>3311</v>
      </c>
      <c r="Y723" s="4" t="s">
        <v>3312</v>
      </c>
      <c r="Z723" s="4" t="s">
        <v>3313</v>
      </c>
      <c r="AC723" s="4">
        <v>24</v>
      </c>
      <c r="AD723" s="4" t="s">
        <v>658</v>
      </c>
      <c r="AE723" s="4" t="s">
        <v>659</v>
      </c>
    </row>
    <row r="724" spans="1:72" ht="13.5" customHeight="1">
      <c r="A724" s="6" t="str">
        <f>HYPERLINK("http://kyu.snu.ac.kr/sdhj/index.jsp?type=hj/GK14618_00IM0001_015a.jpg","1789_해북촌_015a")</f>
        <v>1789_해북촌_015a</v>
      </c>
      <c r="B724" s="4">
        <v>1789</v>
      </c>
      <c r="C724" s="4" t="s">
        <v>10720</v>
      </c>
      <c r="D724" s="4" t="s">
        <v>10721</v>
      </c>
      <c r="E724" s="4">
        <v>723</v>
      </c>
      <c r="F724" s="4">
        <v>6</v>
      </c>
      <c r="G724" s="4" t="s">
        <v>3050</v>
      </c>
      <c r="H724" s="4" t="s">
        <v>3051</v>
      </c>
      <c r="I724" s="4">
        <v>3</v>
      </c>
      <c r="L724" s="4">
        <v>4</v>
      </c>
      <c r="M724" s="4" t="s">
        <v>3244</v>
      </c>
      <c r="N724" s="4" t="s">
        <v>3245</v>
      </c>
      <c r="S724" s="4" t="s">
        <v>240</v>
      </c>
      <c r="T724" s="4" t="s">
        <v>241</v>
      </c>
      <c r="AC724" s="4">
        <v>17</v>
      </c>
      <c r="AD724" s="4" t="s">
        <v>350</v>
      </c>
      <c r="AE724" s="4" t="s">
        <v>351</v>
      </c>
    </row>
    <row r="725" spans="1:72" ht="13.5" customHeight="1">
      <c r="A725" s="6" t="str">
        <f>HYPERLINK("http://kyu.snu.ac.kr/sdhj/index.jsp?type=hj/GK14618_00IM0001_015a.jpg","1789_해북촌_015a")</f>
        <v>1789_해북촌_015a</v>
      </c>
      <c r="B725" s="4">
        <v>1789</v>
      </c>
      <c r="C725" s="4" t="s">
        <v>10592</v>
      </c>
      <c r="D725" s="4" t="s">
        <v>10593</v>
      </c>
      <c r="E725" s="4">
        <v>724</v>
      </c>
      <c r="F725" s="4">
        <v>6</v>
      </c>
      <c r="G725" s="4" t="s">
        <v>3050</v>
      </c>
      <c r="H725" s="4" t="s">
        <v>3051</v>
      </c>
      <c r="I725" s="4">
        <v>3</v>
      </c>
      <c r="L725" s="4">
        <v>5</v>
      </c>
      <c r="M725" s="4" t="s">
        <v>3314</v>
      </c>
      <c r="N725" s="4" t="s">
        <v>3315</v>
      </c>
      <c r="T725" s="4" t="s">
        <v>10591</v>
      </c>
      <c r="U725" s="4" t="s">
        <v>3316</v>
      </c>
      <c r="V725" s="4" t="s">
        <v>3317</v>
      </c>
      <c r="W725" s="4" t="s">
        <v>76</v>
      </c>
      <c r="X725" s="4" t="s">
        <v>11088</v>
      </c>
      <c r="Y725" s="4" t="s">
        <v>3318</v>
      </c>
      <c r="Z725" s="4" t="s">
        <v>2400</v>
      </c>
      <c r="AC725" s="4">
        <v>87</v>
      </c>
      <c r="AD725" s="4" t="s">
        <v>983</v>
      </c>
      <c r="AE725" s="4" t="s">
        <v>984</v>
      </c>
      <c r="AJ725" s="4" t="s">
        <v>33</v>
      </c>
      <c r="AK725" s="4" t="s">
        <v>34</v>
      </c>
      <c r="AL725" s="4" t="s">
        <v>81</v>
      </c>
      <c r="AM725" s="4" t="s">
        <v>11089</v>
      </c>
      <c r="AT725" s="4" t="s">
        <v>388</v>
      </c>
      <c r="AU725" s="4" t="s">
        <v>389</v>
      </c>
      <c r="AV725" s="4" t="s">
        <v>3302</v>
      </c>
      <c r="AW725" s="4" t="s">
        <v>3303</v>
      </c>
      <c r="BG725" s="4" t="s">
        <v>388</v>
      </c>
      <c r="BH725" s="4" t="s">
        <v>389</v>
      </c>
      <c r="BI725" s="4" t="s">
        <v>3319</v>
      </c>
      <c r="BJ725" s="4" t="s">
        <v>3320</v>
      </c>
      <c r="BK725" s="4" t="s">
        <v>388</v>
      </c>
      <c r="BL725" s="4" t="s">
        <v>389</v>
      </c>
      <c r="BM725" s="4" t="s">
        <v>3321</v>
      </c>
      <c r="BN725" s="4" t="s">
        <v>3322</v>
      </c>
      <c r="BO725" s="4" t="s">
        <v>388</v>
      </c>
      <c r="BP725" s="4" t="s">
        <v>389</v>
      </c>
      <c r="BQ725" s="4" t="s">
        <v>3323</v>
      </c>
      <c r="BR725" s="4" t="s">
        <v>3324</v>
      </c>
      <c r="BS725" s="4" t="s">
        <v>554</v>
      </c>
      <c r="BT725" s="4" t="s">
        <v>555</v>
      </c>
    </row>
    <row r="726" spans="1:72" ht="13.5" customHeight="1">
      <c r="A726" s="6" t="str">
        <f>HYPERLINK("http://kyu.snu.ac.kr/sdhj/index.jsp?type=hj/GK14618_00IM0001_015a.jpg","1789_해북촌_015a")</f>
        <v>1789_해북촌_015a</v>
      </c>
      <c r="B726" s="4">
        <v>1789</v>
      </c>
      <c r="C726" s="4" t="s">
        <v>10451</v>
      </c>
      <c r="D726" s="4" t="s">
        <v>10452</v>
      </c>
      <c r="E726" s="4">
        <v>725</v>
      </c>
      <c r="F726" s="4">
        <v>6</v>
      </c>
      <c r="G726" s="4" t="s">
        <v>3050</v>
      </c>
      <c r="H726" s="4" t="s">
        <v>3051</v>
      </c>
      <c r="I726" s="4">
        <v>3</v>
      </c>
      <c r="L726" s="4">
        <v>5</v>
      </c>
      <c r="M726" s="4" t="s">
        <v>3314</v>
      </c>
      <c r="N726" s="4" t="s">
        <v>3315</v>
      </c>
      <c r="S726" s="4" t="s">
        <v>98</v>
      </c>
      <c r="T726" s="4" t="s">
        <v>99</v>
      </c>
      <c r="W726" s="4" t="s">
        <v>264</v>
      </c>
      <c r="X726" s="4" t="s">
        <v>265</v>
      </c>
      <c r="Y726" s="4" t="s">
        <v>20</v>
      </c>
      <c r="Z726" s="4" t="s">
        <v>21</v>
      </c>
      <c r="AC726" s="4">
        <v>88</v>
      </c>
      <c r="AD726" s="4" t="s">
        <v>658</v>
      </c>
      <c r="AE726" s="4" t="s">
        <v>659</v>
      </c>
      <c r="AJ726" s="4" t="s">
        <v>33</v>
      </c>
      <c r="AK726" s="4" t="s">
        <v>34</v>
      </c>
      <c r="AL726" s="4" t="s">
        <v>268</v>
      </c>
      <c r="AM726" s="4" t="s">
        <v>269</v>
      </c>
      <c r="AT726" s="4" t="s">
        <v>388</v>
      </c>
      <c r="AU726" s="4" t="s">
        <v>389</v>
      </c>
      <c r="AV726" s="4" t="s">
        <v>3325</v>
      </c>
      <c r="AW726" s="4" t="s">
        <v>3326</v>
      </c>
      <c r="BG726" s="4" t="s">
        <v>388</v>
      </c>
      <c r="BH726" s="4" t="s">
        <v>389</v>
      </c>
      <c r="BI726" s="4" t="s">
        <v>3327</v>
      </c>
      <c r="BJ726" s="4" t="s">
        <v>3328</v>
      </c>
      <c r="BK726" s="4" t="s">
        <v>388</v>
      </c>
      <c r="BL726" s="4" t="s">
        <v>389</v>
      </c>
      <c r="BM726" s="4" t="s">
        <v>3329</v>
      </c>
      <c r="BN726" s="4" t="s">
        <v>3330</v>
      </c>
      <c r="BO726" s="4" t="s">
        <v>388</v>
      </c>
      <c r="BP726" s="4" t="s">
        <v>389</v>
      </c>
      <c r="BQ726" s="4" t="s">
        <v>11297</v>
      </c>
      <c r="BR726" s="4" t="s">
        <v>3331</v>
      </c>
      <c r="BS726" s="4" t="s">
        <v>94</v>
      </c>
      <c r="BT726" s="4" t="s">
        <v>95</v>
      </c>
    </row>
    <row r="727" spans="1:72" ht="13.5" customHeight="1">
      <c r="A727" s="6" t="str">
        <f>HYPERLINK("http://kyu.snu.ac.kr/sdhj/index.jsp?type=hj/GK14618_00IM0001_015a.jpg","1789_해북촌_015a")</f>
        <v>1789_해북촌_015a</v>
      </c>
      <c r="B727" s="4">
        <v>1789</v>
      </c>
      <c r="C727" s="4" t="s">
        <v>10595</v>
      </c>
      <c r="D727" s="4" t="s">
        <v>10596</v>
      </c>
      <c r="E727" s="4">
        <v>726</v>
      </c>
      <c r="F727" s="4">
        <v>6</v>
      </c>
      <c r="G727" s="4" t="s">
        <v>3050</v>
      </c>
      <c r="H727" s="4" t="s">
        <v>3051</v>
      </c>
      <c r="I727" s="4">
        <v>3</v>
      </c>
      <c r="L727" s="4">
        <v>5</v>
      </c>
      <c r="M727" s="4" t="s">
        <v>3314</v>
      </c>
      <c r="N727" s="4" t="s">
        <v>3315</v>
      </c>
      <c r="S727" s="4" t="s">
        <v>234</v>
      </c>
      <c r="T727" s="4" t="s">
        <v>235</v>
      </c>
      <c r="U727" s="4" t="s">
        <v>513</v>
      </c>
      <c r="V727" s="4" t="s">
        <v>514</v>
      </c>
      <c r="Y727" s="4" t="s">
        <v>3332</v>
      </c>
      <c r="Z727" s="4" t="s">
        <v>3333</v>
      </c>
      <c r="AC727" s="4">
        <v>55</v>
      </c>
      <c r="AD727" s="4" t="s">
        <v>1043</v>
      </c>
      <c r="AE727" s="4" t="s">
        <v>1044</v>
      </c>
    </row>
    <row r="728" spans="1:72" ht="13.5" customHeight="1">
      <c r="A728" s="6" t="str">
        <f>HYPERLINK("http://kyu.snu.ac.kr/sdhj/index.jsp?type=hj/GK14618_00IM0001_015a.jpg","1789_해북촌_015a")</f>
        <v>1789_해북촌_015a</v>
      </c>
      <c r="B728" s="4">
        <v>1789</v>
      </c>
      <c r="C728" s="4" t="s">
        <v>11254</v>
      </c>
      <c r="D728" s="4" t="s">
        <v>11255</v>
      </c>
      <c r="E728" s="4">
        <v>727</v>
      </c>
      <c r="F728" s="4">
        <v>6</v>
      </c>
      <c r="G728" s="4" t="s">
        <v>3050</v>
      </c>
      <c r="H728" s="4" t="s">
        <v>3051</v>
      </c>
      <c r="I728" s="4">
        <v>3</v>
      </c>
      <c r="L728" s="4">
        <v>5</v>
      </c>
      <c r="M728" s="4" t="s">
        <v>3314</v>
      </c>
      <c r="N728" s="4" t="s">
        <v>3315</v>
      </c>
      <c r="S728" s="4" t="s">
        <v>398</v>
      </c>
      <c r="T728" s="4" t="s">
        <v>399</v>
      </c>
      <c r="W728" s="4" t="s">
        <v>76</v>
      </c>
      <c r="X728" s="4" t="s">
        <v>11088</v>
      </c>
      <c r="Y728" s="4" t="s">
        <v>20</v>
      </c>
      <c r="Z728" s="4" t="s">
        <v>21</v>
      </c>
      <c r="AC728" s="4">
        <v>50</v>
      </c>
      <c r="AD728" s="4" t="s">
        <v>205</v>
      </c>
      <c r="AE728" s="4" t="s">
        <v>206</v>
      </c>
    </row>
    <row r="729" spans="1:72" ht="13.5" customHeight="1">
      <c r="A729" s="6" t="str">
        <f>HYPERLINK("http://kyu.snu.ac.kr/sdhj/index.jsp?type=hj/GK14618_00IM0001_015a.jpg","1789_해북촌_015a")</f>
        <v>1789_해북촌_015a</v>
      </c>
      <c r="B729" s="4">
        <v>1789</v>
      </c>
      <c r="C729" s="4" t="s">
        <v>10595</v>
      </c>
      <c r="D729" s="4" t="s">
        <v>10596</v>
      </c>
      <c r="E729" s="4">
        <v>728</v>
      </c>
      <c r="F729" s="4">
        <v>6</v>
      </c>
      <c r="G729" s="4" t="s">
        <v>3050</v>
      </c>
      <c r="H729" s="4" t="s">
        <v>3051</v>
      </c>
      <c r="I729" s="4">
        <v>3</v>
      </c>
      <c r="L729" s="4">
        <v>5</v>
      </c>
      <c r="M729" s="4" t="s">
        <v>3314</v>
      </c>
      <c r="N729" s="4" t="s">
        <v>3315</v>
      </c>
      <c r="S729" s="4" t="s">
        <v>234</v>
      </c>
      <c r="T729" s="4" t="s">
        <v>235</v>
      </c>
      <c r="U729" s="4" t="s">
        <v>3334</v>
      </c>
      <c r="V729" s="4" t="s">
        <v>3335</v>
      </c>
      <c r="Y729" s="4" t="s">
        <v>3336</v>
      </c>
      <c r="Z729" s="4" t="s">
        <v>3337</v>
      </c>
      <c r="AC729" s="4">
        <v>40</v>
      </c>
      <c r="AD729" s="4" t="s">
        <v>339</v>
      </c>
      <c r="AE729" s="4" t="s">
        <v>340</v>
      </c>
    </row>
    <row r="730" spans="1:72" ht="13.5" customHeight="1">
      <c r="A730" s="6" t="str">
        <f>HYPERLINK("http://kyu.snu.ac.kr/sdhj/index.jsp?type=hj/GK14618_00IM0001_015a.jpg","1789_해북촌_015a")</f>
        <v>1789_해북촌_015a</v>
      </c>
      <c r="B730" s="4">
        <v>1789</v>
      </c>
      <c r="C730" s="4" t="s">
        <v>11254</v>
      </c>
      <c r="D730" s="4" t="s">
        <v>11255</v>
      </c>
      <c r="E730" s="4">
        <v>729</v>
      </c>
      <c r="F730" s="4">
        <v>6</v>
      </c>
      <c r="G730" s="4" t="s">
        <v>3050</v>
      </c>
      <c r="H730" s="4" t="s">
        <v>3051</v>
      </c>
      <c r="I730" s="4">
        <v>3</v>
      </c>
      <c r="L730" s="4">
        <v>5</v>
      </c>
      <c r="M730" s="4" t="s">
        <v>3314</v>
      </c>
      <c r="N730" s="4" t="s">
        <v>3315</v>
      </c>
      <c r="S730" s="4" t="s">
        <v>398</v>
      </c>
      <c r="T730" s="4" t="s">
        <v>399</v>
      </c>
      <c r="W730" s="4" t="s">
        <v>752</v>
      </c>
      <c r="X730" s="4" t="s">
        <v>753</v>
      </c>
      <c r="Y730" s="4" t="s">
        <v>20</v>
      </c>
      <c r="Z730" s="4" t="s">
        <v>21</v>
      </c>
      <c r="AC730" s="4">
        <v>42</v>
      </c>
      <c r="AD730" s="4" t="s">
        <v>339</v>
      </c>
      <c r="AE730" s="4" t="s">
        <v>340</v>
      </c>
    </row>
    <row r="731" spans="1:72" ht="13.5" customHeight="1">
      <c r="A731" s="6" t="str">
        <f>HYPERLINK("http://kyu.snu.ac.kr/sdhj/index.jsp?type=hj/GK14618_00IM0001_015a.jpg","1789_해북촌_015a")</f>
        <v>1789_해북촌_015a</v>
      </c>
      <c r="B731" s="4">
        <v>1789</v>
      </c>
      <c r="C731" s="4" t="s">
        <v>10595</v>
      </c>
      <c r="D731" s="4" t="s">
        <v>10596</v>
      </c>
      <c r="E731" s="4">
        <v>730</v>
      </c>
      <c r="F731" s="4">
        <v>6</v>
      </c>
      <c r="G731" s="4" t="s">
        <v>3050</v>
      </c>
      <c r="H731" s="4" t="s">
        <v>3051</v>
      </c>
      <c r="I731" s="4">
        <v>3</v>
      </c>
      <c r="L731" s="4">
        <v>5</v>
      </c>
      <c r="M731" s="4" t="s">
        <v>3314</v>
      </c>
      <c r="N731" s="4" t="s">
        <v>3315</v>
      </c>
      <c r="S731" s="4" t="s">
        <v>2974</v>
      </c>
      <c r="T731" s="4" t="s">
        <v>2975</v>
      </c>
      <c r="AC731" s="4">
        <v>11</v>
      </c>
      <c r="AD731" s="4" t="s">
        <v>104</v>
      </c>
      <c r="AE731" s="4" t="s">
        <v>105</v>
      </c>
    </row>
    <row r="732" spans="1:72" ht="13.5" customHeight="1">
      <c r="A732" s="6" t="str">
        <f>HYPERLINK("http://kyu.snu.ac.kr/sdhj/index.jsp?type=hj/GK14618_00IM0001_015a.jpg","1789_해북촌_015a")</f>
        <v>1789_해북촌_015a</v>
      </c>
      <c r="B732" s="4">
        <v>1789</v>
      </c>
      <c r="C732" s="4" t="s">
        <v>10595</v>
      </c>
      <c r="D732" s="4" t="s">
        <v>10596</v>
      </c>
      <c r="E732" s="4">
        <v>731</v>
      </c>
      <c r="F732" s="4">
        <v>6</v>
      </c>
      <c r="G732" s="4" t="s">
        <v>3050</v>
      </c>
      <c r="H732" s="4" t="s">
        <v>3051</v>
      </c>
      <c r="I732" s="4">
        <v>3</v>
      </c>
      <c r="L732" s="4">
        <v>5</v>
      </c>
      <c r="M732" s="4" t="s">
        <v>3314</v>
      </c>
      <c r="N732" s="4" t="s">
        <v>3315</v>
      </c>
      <c r="S732" s="4" t="s">
        <v>916</v>
      </c>
      <c r="T732" s="4" t="s">
        <v>917</v>
      </c>
      <c r="U732" s="4" t="s">
        <v>3338</v>
      </c>
      <c r="V732" s="4" t="s">
        <v>3339</v>
      </c>
      <c r="Y732" s="4" t="s">
        <v>2601</v>
      </c>
      <c r="Z732" s="4" t="s">
        <v>2602</v>
      </c>
      <c r="AC732" s="4">
        <v>15</v>
      </c>
      <c r="AD732" s="4" t="s">
        <v>79</v>
      </c>
      <c r="AE732" s="4" t="s">
        <v>80</v>
      </c>
    </row>
    <row r="733" spans="1:72" ht="13.5" customHeight="1">
      <c r="A733" s="6" t="str">
        <f>HYPERLINK("http://kyu.snu.ac.kr/sdhj/index.jsp?type=hj/GK14618_00IM0001_015a.jpg","1789_해북촌_015a")</f>
        <v>1789_해북촌_015a</v>
      </c>
      <c r="B733" s="4">
        <v>1789</v>
      </c>
      <c r="C733" s="4" t="s">
        <v>10595</v>
      </c>
      <c r="D733" s="4" t="s">
        <v>10596</v>
      </c>
      <c r="E733" s="4">
        <v>732</v>
      </c>
      <c r="F733" s="4">
        <v>6</v>
      </c>
      <c r="G733" s="4" t="s">
        <v>3050</v>
      </c>
      <c r="H733" s="4" t="s">
        <v>3051</v>
      </c>
      <c r="I733" s="4">
        <v>4</v>
      </c>
      <c r="J733" s="4" t="s">
        <v>3340</v>
      </c>
      <c r="K733" s="4" t="s">
        <v>3341</v>
      </c>
      <c r="L733" s="4">
        <v>1</v>
      </c>
      <c r="M733" s="4" t="s">
        <v>3340</v>
      </c>
      <c r="N733" s="4" t="s">
        <v>3341</v>
      </c>
      <c r="Q733" s="4" t="s">
        <v>3342</v>
      </c>
      <c r="R733" s="4" t="s">
        <v>3343</v>
      </c>
      <c r="T733" s="4" t="s">
        <v>10547</v>
      </c>
      <c r="U733" s="4" t="s">
        <v>536</v>
      </c>
      <c r="V733" s="4" t="s">
        <v>537</v>
      </c>
      <c r="W733" s="4" t="s">
        <v>11298</v>
      </c>
      <c r="X733" s="4" t="s">
        <v>11299</v>
      </c>
      <c r="Y733" s="4" t="s">
        <v>3344</v>
      </c>
      <c r="Z733" s="4" t="s">
        <v>3345</v>
      </c>
      <c r="AC733" s="4">
        <v>32</v>
      </c>
      <c r="AD733" s="4" t="s">
        <v>364</v>
      </c>
      <c r="AE733" s="4" t="s">
        <v>365</v>
      </c>
      <c r="AJ733" s="4" t="s">
        <v>33</v>
      </c>
      <c r="AK733" s="4" t="s">
        <v>34</v>
      </c>
      <c r="AL733" s="4" t="s">
        <v>1715</v>
      </c>
      <c r="AM733" s="4" t="s">
        <v>1716</v>
      </c>
      <c r="AT733" s="4" t="s">
        <v>388</v>
      </c>
      <c r="AU733" s="4" t="s">
        <v>389</v>
      </c>
      <c r="AV733" s="4" t="s">
        <v>3346</v>
      </c>
      <c r="AW733" s="4" t="s">
        <v>3347</v>
      </c>
      <c r="BG733" s="4" t="s">
        <v>388</v>
      </c>
      <c r="BH733" s="4" t="s">
        <v>389</v>
      </c>
      <c r="BI733" s="4" t="s">
        <v>3348</v>
      </c>
      <c r="BJ733" s="4" t="s">
        <v>3349</v>
      </c>
      <c r="BK733" s="4" t="s">
        <v>929</v>
      </c>
      <c r="BL733" s="4" t="s">
        <v>930</v>
      </c>
      <c r="BM733" s="4" t="s">
        <v>3350</v>
      </c>
      <c r="BN733" s="4" t="s">
        <v>1033</v>
      </c>
      <c r="BO733" s="4" t="s">
        <v>388</v>
      </c>
      <c r="BP733" s="4" t="s">
        <v>389</v>
      </c>
      <c r="BQ733" s="4" t="s">
        <v>3351</v>
      </c>
      <c r="BR733" s="4" t="s">
        <v>3352</v>
      </c>
      <c r="BS733" s="4" t="s">
        <v>970</v>
      </c>
      <c r="BT733" s="4" t="s">
        <v>971</v>
      </c>
    </row>
    <row r="734" spans="1:72" ht="13.5" customHeight="1">
      <c r="A734" s="6" t="str">
        <f>HYPERLINK("http://kyu.snu.ac.kr/sdhj/index.jsp?type=hj/GK14618_00IM0001_015a.jpg","1789_해북촌_015a")</f>
        <v>1789_해북촌_015a</v>
      </c>
      <c r="B734" s="4">
        <v>1789</v>
      </c>
      <c r="C734" s="4" t="s">
        <v>10493</v>
      </c>
      <c r="D734" s="4" t="s">
        <v>10494</v>
      </c>
      <c r="E734" s="4">
        <v>733</v>
      </c>
      <c r="F734" s="4">
        <v>6</v>
      </c>
      <c r="G734" s="4" t="s">
        <v>3050</v>
      </c>
      <c r="H734" s="4" t="s">
        <v>3051</v>
      </c>
      <c r="I734" s="4">
        <v>4</v>
      </c>
      <c r="L734" s="4">
        <v>1</v>
      </c>
      <c r="M734" s="4" t="s">
        <v>3340</v>
      </c>
      <c r="N734" s="4" t="s">
        <v>3341</v>
      </c>
      <c r="S734" s="4" t="s">
        <v>215</v>
      </c>
      <c r="T734" s="4" t="s">
        <v>216</v>
      </c>
      <c r="W734" s="4" t="s">
        <v>968</v>
      </c>
      <c r="X734" s="4" t="s">
        <v>969</v>
      </c>
      <c r="Y734" s="4" t="s">
        <v>400</v>
      </c>
      <c r="Z734" s="4" t="s">
        <v>401</v>
      </c>
      <c r="AC734" s="4">
        <v>76</v>
      </c>
      <c r="AD734" s="4" t="s">
        <v>352</v>
      </c>
      <c r="AE734" s="4" t="s">
        <v>353</v>
      </c>
    </row>
    <row r="735" spans="1:72" ht="13.5" customHeight="1">
      <c r="A735" s="6" t="str">
        <f>HYPERLINK("http://kyu.snu.ac.kr/sdhj/index.jsp?type=hj/GK14618_00IM0001_015a.jpg","1789_해북촌_015a")</f>
        <v>1789_해북촌_015a</v>
      </c>
      <c r="B735" s="4">
        <v>1789</v>
      </c>
      <c r="C735" s="4" t="s">
        <v>10551</v>
      </c>
      <c r="D735" s="4" t="s">
        <v>10552</v>
      </c>
      <c r="E735" s="4">
        <v>734</v>
      </c>
      <c r="F735" s="4">
        <v>6</v>
      </c>
      <c r="G735" s="4" t="s">
        <v>3050</v>
      </c>
      <c r="H735" s="4" t="s">
        <v>3051</v>
      </c>
      <c r="I735" s="4">
        <v>4</v>
      </c>
      <c r="L735" s="4">
        <v>1</v>
      </c>
      <c r="M735" s="4" t="s">
        <v>3340</v>
      </c>
      <c r="N735" s="4" t="s">
        <v>3341</v>
      </c>
      <c r="S735" s="4" t="s">
        <v>98</v>
      </c>
      <c r="T735" s="4" t="s">
        <v>99</v>
      </c>
      <c r="W735" s="4" t="s">
        <v>76</v>
      </c>
      <c r="X735" s="4" t="s">
        <v>11300</v>
      </c>
      <c r="Y735" s="4" t="s">
        <v>400</v>
      </c>
      <c r="Z735" s="4" t="s">
        <v>401</v>
      </c>
      <c r="AC735" s="4">
        <v>32</v>
      </c>
      <c r="AD735" s="4" t="s">
        <v>364</v>
      </c>
      <c r="AE735" s="4" t="s">
        <v>365</v>
      </c>
      <c r="AJ735" s="4" t="s">
        <v>33</v>
      </c>
      <c r="AK735" s="4" t="s">
        <v>34</v>
      </c>
      <c r="AL735" s="4" t="s">
        <v>81</v>
      </c>
      <c r="AM735" s="4" t="s">
        <v>11301</v>
      </c>
      <c r="AT735" s="4" t="s">
        <v>388</v>
      </c>
      <c r="AU735" s="4" t="s">
        <v>389</v>
      </c>
      <c r="AV735" s="4" t="s">
        <v>3353</v>
      </c>
      <c r="AW735" s="4" t="s">
        <v>11302</v>
      </c>
      <c r="BG735" s="4" t="s">
        <v>388</v>
      </c>
      <c r="BH735" s="4" t="s">
        <v>389</v>
      </c>
      <c r="BI735" s="4" t="s">
        <v>3354</v>
      </c>
      <c r="BJ735" s="4" t="s">
        <v>1947</v>
      </c>
      <c r="BK735" s="4" t="s">
        <v>388</v>
      </c>
      <c r="BL735" s="4" t="s">
        <v>389</v>
      </c>
      <c r="BM735" s="4" t="s">
        <v>3355</v>
      </c>
      <c r="BN735" s="4" t="s">
        <v>3356</v>
      </c>
      <c r="BQ735" s="4" t="s">
        <v>3357</v>
      </c>
      <c r="BR735" s="4" t="s">
        <v>3358</v>
      </c>
      <c r="BS735" s="4" t="s">
        <v>268</v>
      </c>
      <c r="BT735" s="4" t="s">
        <v>269</v>
      </c>
    </row>
    <row r="736" spans="1:72" ht="13.5" customHeight="1">
      <c r="A736" s="6" t="str">
        <f>HYPERLINK("http://kyu.snu.ac.kr/sdhj/index.jsp?type=hj/GK14618_00IM0001_015a.jpg","1789_해북촌_015a")</f>
        <v>1789_해북촌_015a</v>
      </c>
      <c r="B736" s="4">
        <v>1789</v>
      </c>
      <c r="C736" s="4" t="s">
        <v>10504</v>
      </c>
      <c r="D736" s="4" t="s">
        <v>10249</v>
      </c>
      <c r="E736" s="4">
        <v>735</v>
      </c>
      <c r="F736" s="4">
        <v>6</v>
      </c>
      <c r="G736" s="4" t="s">
        <v>3050</v>
      </c>
      <c r="H736" s="4" t="s">
        <v>3051</v>
      </c>
      <c r="I736" s="4">
        <v>4</v>
      </c>
      <c r="L736" s="4">
        <v>2</v>
      </c>
      <c r="M736" s="4" t="s">
        <v>11303</v>
      </c>
      <c r="N736" s="4" t="s">
        <v>3359</v>
      </c>
      <c r="T736" s="4" t="s">
        <v>11015</v>
      </c>
      <c r="U736" s="4" t="s">
        <v>3360</v>
      </c>
      <c r="V736" s="4" t="s">
        <v>3361</v>
      </c>
      <c r="W736" s="4" t="s">
        <v>3111</v>
      </c>
      <c r="X736" s="4" t="s">
        <v>3112</v>
      </c>
      <c r="Y736" s="4" t="s">
        <v>10157</v>
      </c>
      <c r="Z736" s="4" t="s">
        <v>3362</v>
      </c>
      <c r="AC736" s="4">
        <v>60</v>
      </c>
      <c r="AD736" s="4" t="s">
        <v>1582</v>
      </c>
      <c r="AE736" s="4" t="s">
        <v>1583</v>
      </c>
      <c r="AJ736" s="4" t="s">
        <v>33</v>
      </c>
      <c r="AK736" s="4" t="s">
        <v>34</v>
      </c>
      <c r="AL736" s="4" t="s">
        <v>1715</v>
      </c>
      <c r="AM736" s="4" t="s">
        <v>1716</v>
      </c>
      <c r="AV736" s="4" t="s">
        <v>3077</v>
      </c>
      <c r="AW736" s="4" t="s">
        <v>3078</v>
      </c>
      <c r="BG736" s="4" t="s">
        <v>3363</v>
      </c>
      <c r="BH736" s="4" t="s">
        <v>3364</v>
      </c>
      <c r="BI736" s="4" t="s">
        <v>3365</v>
      </c>
      <c r="BJ736" s="4" t="s">
        <v>3366</v>
      </c>
      <c r="BK736" s="4" t="s">
        <v>388</v>
      </c>
      <c r="BL736" s="4" t="s">
        <v>389</v>
      </c>
      <c r="BM736" s="4" t="s">
        <v>3146</v>
      </c>
      <c r="BN736" s="4" t="s">
        <v>3147</v>
      </c>
      <c r="BO736" s="4" t="s">
        <v>388</v>
      </c>
      <c r="BP736" s="4" t="s">
        <v>389</v>
      </c>
      <c r="BQ736" s="4" t="s">
        <v>3367</v>
      </c>
      <c r="BR736" s="4" t="s">
        <v>11304</v>
      </c>
      <c r="BS736" s="4" t="s">
        <v>429</v>
      </c>
      <c r="BT736" s="4" t="s">
        <v>430</v>
      </c>
    </row>
    <row r="737" spans="1:72" ht="13.5" customHeight="1">
      <c r="A737" s="6" t="str">
        <f>HYPERLINK("http://kyu.snu.ac.kr/sdhj/index.jsp?type=hj/GK14618_00IM0001_015a.jpg","1789_해북촌_015a")</f>
        <v>1789_해북촌_015a</v>
      </c>
      <c r="B737" s="4">
        <v>1789</v>
      </c>
      <c r="C737" s="4" t="s">
        <v>11033</v>
      </c>
      <c r="D737" s="4" t="s">
        <v>11034</v>
      </c>
      <c r="E737" s="4">
        <v>736</v>
      </c>
      <c r="F737" s="4">
        <v>6</v>
      </c>
      <c r="G737" s="4" t="s">
        <v>3050</v>
      </c>
      <c r="H737" s="4" t="s">
        <v>3051</v>
      </c>
      <c r="I737" s="4">
        <v>4</v>
      </c>
      <c r="L737" s="4">
        <v>2</v>
      </c>
      <c r="M737" s="4" t="s">
        <v>11303</v>
      </c>
      <c r="N737" s="4" t="s">
        <v>3359</v>
      </c>
      <c r="S737" s="4" t="s">
        <v>98</v>
      </c>
      <c r="T737" s="4" t="s">
        <v>99</v>
      </c>
      <c r="W737" s="4" t="s">
        <v>76</v>
      </c>
      <c r="X737" s="4" t="s">
        <v>11020</v>
      </c>
      <c r="Y737" s="4" t="s">
        <v>400</v>
      </c>
      <c r="Z737" s="4" t="s">
        <v>401</v>
      </c>
      <c r="AC737" s="4">
        <v>51</v>
      </c>
      <c r="AD737" s="4" t="s">
        <v>79</v>
      </c>
      <c r="AE737" s="4" t="s">
        <v>80</v>
      </c>
      <c r="AJ737" s="4" t="s">
        <v>33</v>
      </c>
      <c r="AK737" s="4" t="s">
        <v>34</v>
      </c>
      <c r="AL737" s="4" t="s">
        <v>117</v>
      </c>
      <c r="AM737" s="4" t="s">
        <v>118</v>
      </c>
      <c r="AT737" s="4" t="s">
        <v>388</v>
      </c>
      <c r="AU737" s="4" t="s">
        <v>389</v>
      </c>
      <c r="AV737" s="4" t="s">
        <v>3368</v>
      </c>
      <c r="AW737" s="4" t="s">
        <v>3369</v>
      </c>
      <c r="BG737" s="4" t="s">
        <v>388</v>
      </c>
      <c r="BH737" s="4" t="s">
        <v>389</v>
      </c>
      <c r="BI737" s="4" t="s">
        <v>3370</v>
      </c>
      <c r="BJ737" s="4" t="s">
        <v>11305</v>
      </c>
      <c r="BK737" s="4" t="s">
        <v>388</v>
      </c>
      <c r="BL737" s="4" t="s">
        <v>389</v>
      </c>
      <c r="BM737" s="4" t="s">
        <v>3371</v>
      </c>
      <c r="BN737" s="4" t="s">
        <v>3372</v>
      </c>
      <c r="BO737" s="4" t="s">
        <v>388</v>
      </c>
      <c r="BP737" s="4" t="s">
        <v>389</v>
      </c>
      <c r="BQ737" s="4" t="s">
        <v>3373</v>
      </c>
      <c r="BR737" s="4" t="s">
        <v>3374</v>
      </c>
      <c r="BS737" s="4" t="s">
        <v>429</v>
      </c>
      <c r="BT737" s="4" t="s">
        <v>430</v>
      </c>
    </row>
    <row r="738" spans="1:72" ht="13.5" customHeight="1">
      <c r="A738" s="6" t="str">
        <f>HYPERLINK("http://kyu.snu.ac.kr/sdhj/index.jsp?type=hj/GK14618_00IM0001_015a.jpg","1789_해북촌_015a")</f>
        <v>1789_해북촌_015a</v>
      </c>
      <c r="B738" s="4">
        <v>1789</v>
      </c>
      <c r="C738" s="4" t="s">
        <v>11306</v>
      </c>
      <c r="D738" s="4" t="s">
        <v>11307</v>
      </c>
      <c r="E738" s="4">
        <v>737</v>
      </c>
      <c r="F738" s="4">
        <v>6</v>
      </c>
      <c r="G738" s="4" t="s">
        <v>3050</v>
      </c>
      <c r="H738" s="4" t="s">
        <v>3051</v>
      </c>
      <c r="I738" s="4">
        <v>4</v>
      </c>
      <c r="L738" s="4">
        <v>2</v>
      </c>
      <c r="M738" s="4" t="s">
        <v>11303</v>
      </c>
      <c r="N738" s="4" t="s">
        <v>3359</v>
      </c>
      <c r="S738" s="4" t="s">
        <v>234</v>
      </c>
      <c r="T738" s="4" t="s">
        <v>235</v>
      </c>
      <c r="U738" s="4" t="s">
        <v>378</v>
      </c>
      <c r="V738" s="4" t="s">
        <v>379</v>
      </c>
      <c r="Y738" s="4" t="s">
        <v>3375</v>
      </c>
      <c r="Z738" s="4" t="s">
        <v>3376</v>
      </c>
      <c r="AC738" s="4">
        <v>30</v>
      </c>
      <c r="AD738" s="4" t="s">
        <v>266</v>
      </c>
      <c r="AE738" s="4" t="s">
        <v>267</v>
      </c>
    </row>
    <row r="739" spans="1:72" ht="13.5" customHeight="1">
      <c r="A739" s="6" t="str">
        <f>HYPERLINK("http://kyu.snu.ac.kr/sdhj/index.jsp?type=hj/GK14618_00IM0001_015a.jpg","1789_해북촌_015a")</f>
        <v>1789_해북촌_015a</v>
      </c>
      <c r="B739" s="4">
        <v>1789</v>
      </c>
      <c r="C739" s="4" t="s">
        <v>11025</v>
      </c>
      <c r="D739" s="4" t="s">
        <v>11026</v>
      </c>
      <c r="E739" s="4">
        <v>738</v>
      </c>
      <c r="F739" s="4">
        <v>6</v>
      </c>
      <c r="G739" s="4" t="s">
        <v>3050</v>
      </c>
      <c r="H739" s="4" t="s">
        <v>3051</v>
      </c>
      <c r="I739" s="4">
        <v>4</v>
      </c>
      <c r="L739" s="4">
        <v>2</v>
      </c>
      <c r="M739" s="4" t="s">
        <v>11303</v>
      </c>
      <c r="N739" s="4" t="s">
        <v>3359</v>
      </c>
      <c r="S739" s="4" t="s">
        <v>398</v>
      </c>
      <c r="T739" s="4" t="s">
        <v>399</v>
      </c>
      <c r="W739" s="4" t="s">
        <v>597</v>
      </c>
      <c r="X739" s="4" t="s">
        <v>598</v>
      </c>
      <c r="Y739" s="4" t="s">
        <v>400</v>
      </c>
      <c r="Z739" s="4" t="s">
        <v>401</v>
      </c>
      <c r="AC739" s="4">
        <v>29</v>
      </c>
      <c r="AD739" s="4" t="s">
        <v>1097</v>
      </c>
      <c r="AE739" s="4" t="s">
        <v>1098</v>
      </c>
    </row>
    <row r="740" spans="1:72" ht="13.5" customHeight="1">
      <c r="A740" s="6" t="str">
        <f>HYPERLINK("http://kyu.snu.ac.kr/sdhj/index.jsp?type=hj/GK14618_00IM0001_015b.jpg","1789_해북촌_015b")</f>
        <v>1789_해북촌_015b</v>
      </c>
      <c r="B740" s="4">
        <v>1789</v>
      </c>
      <c r="C740" s="4" t="s">
        <v>11025</v>
      </c>
      <c r="D740" s="4" t="s">
        <v>11026</v>
      </c>
      <c r="E740" s="4">
        <v>739</v>
      </c>
      <c r="F740" s="4">
        <v>6</v>
      </c>
      <c r="G740" s="4" t="s">
        <v>3050</v>
      </c>
      <c r="H740" s="4" t="s">
        <v>3051</v>
      </c>
      <c r="I740" s="4">
        <v>4</v>
      </c>
      <c r="L740" s="4">
        <v>3</v>
      </c>
      <c r="M740" s="4" t="s">
        <v>400</v>
      </c>
      <c r="N740" s="4" t="s">
        <v>401</v>
      </c>
      <c r="T740" s="4" t="s">
        <v>10307</v>
      </c>
      <c r="U740" s="4" t="s">
        <v>3377</v>
      </c>
      <c r="V740" s="4" t="s">
        <v>3378</v>
      </c>
      <c r="Y740" s="4" t="s">
        <v>400</v>
      </c>
      <c r="Z740" s="4" t="s">
        <v>401</v>
      </c>
      <c r="AC740" s="4">
        <v>64</v>
      </c>
      <c r="AD740" s="4" t="s">
        <v>685</v>
      </c>
      <c r="AE740" s="4" t="s">
        <v>686</v>
      </c>
      <c r="AJ740" s="4" t="s">
        <v>33</v>
      </c>
      <c r="AK740" s="4" t="s">
        <v>34</v>
      </c>
      <c r="AL740" s="4" t="s">
        <v>81</v>
      </c>
      <c r="AM740" s="4" t="s">
        <v>11292</v>
      </c>
      <c r="AT740" s="4" t="s">
        <v>1009</v>
      </c>
      <c r="AU740" s="4" t="s">
        <v>1010</v>
      </c>
      <c r="AV740" s="4" t="s">
        <v>3379</v>
      </c>
      <c r="AW740" s="4" t="s">
        <v>3380</v>
      </c>
      <c r="BG740" s="4" t="s">
        <v>1009</v>
      </c>
      <c r="BH740" s="4" t="s">
        <v>1010</v>
      </c>
      <c r="BI740" s="4" t="s">
        <v>721</v>
      </c>
      <c r="BJ740" s="4" t="s">
        <v>722</v>
      </c>
      <c r="BK740" s="4" t="s">
        <v>1009</v>
      </c>
      <c r="BL740" s="4" t="s">
        <v>1010</v>
      </c>
      <c r="BM740" s="4" t="s">
        <v>702</v>
      </c>
      <c r="BN740" s="4" t="s">
        <v>11308</v>
      </c>
      <c r="BQ740" s="4" t="s">
        <v>3381</v>
      </c>
      <c r="BR740" s="4" t="s">
        <v>3382</v>
      </c>
      <c r="BS740" s="4" t="s">
        <v>156</v>
      </c>
      <c r="BT740" s="4" t="s">
        <v>157</v>
      </c>
    </row>
    <row r="741" spans="1:72" ht="13.5" customHeight="1">
      <c r="A741" s="6" t="str">
        <f>HYPERLINK("http://kyu.snu.ac.kr/sdhj/index.jsp?type=hj/GK14618_00IM0001_015b.jpg","1789_해북촌_015b")</f>
        <v>1789_해북촌_015b</v>
      </c>
      <c r="B741" s="4">
        <v>1789</v>
      </c>
      <c r="C741" s="4" t="s">
        <v>11309</v>
      </c>
      <c r="D741" s="4" t="s">
        <v>10207</v>
      </c>
      <c r="E741" s="4">
        <v>740</v>
      </c>
      <c r="F741" s="4">
        <v>6</v>
      </c>
      <c r="G741" s="4" t="s">
        <v>3050</v>
      </c>
      <c r="H741" s="4" t="s">
        <v>3051</v>
      </c>
      <c r="I741" s="4">
        <v>4</v>
      </c>
      <c r="L741" s="4">
        <v>3</v>
      </c>
      <c r="M741" s="4" t="s">
        <v>400</v>
      </c>
      <c r="N741" s="4" t="s">
        <v>401</v>
      </c>
      <c r="S741" s="4" t="s">
        <v>234</v>
      </c>
      <c r="T741" s="4" t="s">
        <v>235</v>
      </c>
      <c r="U741" s="4" t="s">
        <v>3383</v>
      </c>
      <c r="V741" s="4" t="s">
        <v>3384</v>
      </c>
      <c r="W741" s="4" t="s">
        <v>597</v>
      </c>
      <c r="X741" s="4" t="s">
        <v>598</v>
      </c>
      <c r="Y741" s="4" t="s">
        <v>3385</v>
      </c>
      <c r="Z741" s="4" t="s">
        <v>3386</v>
      </c>
      <c r="AC741" s="4">
        <v>33</v>
      </c>
      <c r="AD741" s="4" t="s">
        <v>140</v>
      </c>
      <c r="AE741" s="4" t="s">
        <v>141</v>
      </c>
    </row>
    <row r="742" spans="1:72" ht="13.5" customHeight="1">
      <c r="A742" s="6" t="str">
        <f>HYPERLINK("http://kyu.snu.ac.kr/sdhj/index.jsp?type=hj/GK14618_00IM0001_015b.jpg","1789_해북촌_015b")</f>
        <v>1789_해북촌_015b</v>
      </c>
      <c r="B742" s="4">
        <v>1789</v>
      </c>
      <c r="C742" s="4" t="s">
        <v>10370</v>
      </c>
      <c r="D742" s="4" t="s">
        <v>10231</v>
      </c>
      <c r="E742" s="4">
        <v>741</v>
      </c>
      <c r="F742" s="4">
        <v>6</v>
      </c>
      <c r="G742" s="4" t="s">
        <v>3050</v>
      </c>
      <c r="H742" s="4" t="s">
        <v>3051</v>
      </c>
      <c r="I742" s="4">
        <v>4</v>
      </c>
      <c r="L742" s="4">
        <v>3</v>
      </c>
      <c r="M742" s="4" t="s">
        <v>400</v>
      </c>
      <c r="N742" s="4" t="s">
        <v>401</v>
      </c>
      <c r="S742" s="4" t="s">
        <v>398</v>
      </c>
      <c r="T742" s="4" t="s">
        <v>399</v>
      </c>
      <c r="W742" s="4" t="s">
        <v>408</v>
      </c>
      <c r="X742" s="4" t="s">
        <v>10518</v>
      </c>
      <c r="Y742" s="4" t="s">
        <v>400</v>
      </c>
      <c r="Z742" s="4" t="s">
        <v>401</v>
      </c>
      <c r="AC742" s="4">
        <v>31</v>
      </c>
      <c r="AD742" s="4" t="s">
        <v>1464</v>
      </c>
      <c r="AE742" s="4" t="s">
        <v>1465</v>
      </c>
    </row>
    <row r="743" spans="1:72" ht="13.5" customHeight="1">
      <c r="A743" s="6" t="str">
        <f>HYPERLINK("http://kyu.snu.ac.kr/sdhj/index.jsp?type=hj/GK14618_00IM0001_015b.jpg","1789_해북촌_015b")</f>
        <v>1789_해북촌_015b</v>
      </c>
      <c r="B743" s="4">
        <v>1789</v>
      </c>
      <c r="C743" s="4" t="s">
        <v>10370</v>
      </c>
      <c r="D743" s="4" t="s">
        <v>10231</v>
      </c>
      <c r="E743" s="4">
        <v>742</v>
      </c>
      <c r="F743" s="4">
        <v>6</v>
      </c>
      <c r="G743" s="4" t="s">
        <v>3050</v>
      </c>
      <c r="H743" s="4" t="s">
        <v>3051</v>
      </c>
      <c r="I743" s="4">
        <v>4</v>
      </c>
      <c r="L743" s="4">
        <v>4</v>
      </c>
      <c r="M743" s="4" t="s">
        <v>3387</v>
      </c>
      <c r="N743" s="4" t="s">
        <v>3388</v>
      </c>
      <c r="T743" s="4" t="s">
        <v>11310</v>
      </c>
      <c r="U743" s="4" t="s">
        <v>3389</v>
      </c>
      <c r="V743" s="4" t="s">
        <v>11311</v>
      </c>
      <c r="W743" s="4" t="s">
        <v>408</v>
      </c>
      <c r="X743" s="4" t="s">
        <v>11312</v>
      </c>
      <c r="Y743" s="4" t="s">
        <v>3390</v>
      </c>
      <c r="Z743" s="4" t="s">
        <v>3391</v>
      </c>
      <c r="AC743" s="4">
        <v>69</v>
      </c>
      <c r="AD743" s="4" t="s">
        <v>384</v>
      </c>
      <c r="AE743" s="4" t="s">
        <v>385</v>
      </c>
      <c r="AJ743" s="4" t="s">
        <v>33</v>
      </c>
      <c r="AK743" s="4" t="s">
        <v>34</v>
      </c>
      <c r="AL743" s="4" t="s">
        <v>429</v>
      </c>
      <c r="AM743" s="4" t="s">
        <v>430</v>
      </c>
      <c r="AT743" s="4" t="s">
        <v>388</v>
      </c>
      <c r="AU743" s="4" t="s">
        <v>389</v>
      </c>
      <c r="AV743" s="4" t="s">
        <v>3392</v>
      </c>
      <c r="AW743" s="4" t="s">
        <v>3393</v>
      </c>
      <c r="BG743" s="4" t="s">
        <v>388</v>
      </c>
      <c r="BH743" s="4" t="s">
        <v>389</v>
      </c>
      <c r="BI743" s="4" t="s">
        <v>3394</v>
      </c>
      <c r="BJ743" s="4" t="s">
        <v>3395</v>
      </c>
      <c r="BK743" s="4" t="s">
        <v>1009</v>
      </c>
      <c r="BL743" s="4" t="s">
        <v>1010</v>
      </c>
      <c r="BM743" s="4" t="s">
        <v>3396</v>
      </c>
      <c r="BN743" s="4" t="s">
        <v>3397</v>
      </c>
      <c r="BO743" s="4" t="s">
        <v>3398</v>
      </c>
      <c r="BP743" s="4" t="s">
        <v>3399</v>
      </c>
      <c r="BQ743" s="4" t="s">
        <v>3400</v>
      </c>
      <c r="BR743" s="4" t="s">
        <v>11313</v>
      </c>
      <c r="BS743" s="4" t="s">
        <v>81</v>
      </c>
      <c r="BT743" s="4" t="s">
        <v>11314</v>
      </c>
    </row>
    <row r="744" spans="1:72" ht="13.5" customHeight="1">
      <c r="A744" s="6" t="str">
        <f>HYPERLINK("http://kyu.snu.ac.kr/sdhj/index.jsp?type=hj/GK14618_00IM0001_015b.jpg","1789_해북촌_015b")</f>
        <v>1789_해북촌_015b</v>
      </c>
      <c r="B744" s="4">
        <v>1789</v>
      </c>
      <c r="C744" s="4" t="s">
        <v>11315</v>
      </c>
      <c r="D744" s="4" t="s">
        <v>11316</v>
      </c>
      <c r="E744" s="4">
        <v>743</v>
      </c>
      <c r="F744" s="4">
        <v>6</v>
      </c>
      <c r="G744" s="4" t="s">
        <v>3050</v>
      </c>
      <c r="H744" s="4" t="s">
        <v>3051</v>
      </c>
      <c r="I744" s="4">
        <v>4</v>
      </c>
      <c r="L744" s="4">
        <v>4</v>
      </c>
      <c r="M744" s="4" t="s">
        <v>3387</v>
      </c>
      <c r="N744" s="4" t="s">
        <v>3388</v>
      </c>
      <c r="S744" s="4" t="s">
        <v>98</v>
      </c>
      <c r="T744" s="4" t="s">
        <v>99</v>
      </c>
      <c r="W744" s="4" t="s">
        <v>76</v>
      </c>
      <c r="X744" s="4" t="s">
        <v>11317</v>
      </c>
      <c r="Y744" s="4" t="s">
        <v>400</v>
      </c>
      <c r="Z744" s="4" t="s">
        <v>401</v>
      </c>
      <c r="AF744" s="4" t="s">
        <v>123</v>
      </c>
      <c r="AG744" s="4" t="s">
        <v>124</v>
      </c>
    </row>
    <row r="745" spans="1:72" ht="13.5" customHeight="1">
      <c r="A745" s="6" t="str">
        <f>HYPERLINK("http://kyu.snu.ac.kr/sdhj/index.jsp?type=hj/GK14618_00IM0001_015b.jpg","1789_해북촌_015b")</f>
        <v>1789_해북촌_015b</v>
      </c>
      <c r="B745" s="4">
        <v>1789</v>
      </c>
      <c r="C745" s="4" t="s">
        <v>10327</v>
      </c>
      <c r="D745" s="4" t="s">
        <v>10328</v>
      </c>
      <c r="E745" s="4">
        <v>744</v>
      </c>
      <c r="F745" s="4">
        <v>6</v>
      </c>
      <c r="G745" s="4" t="s">
        <v>3050</v>
      </c>
      <c r="H745" s="4" t="s">
        <v>3051</v>
      </c>
      <c r="I745" s="4">
        <v>4</v>
      </c>
      <c r="L745" s="4">
        <v>4</v>
      </c>
      <c r="M745" s="4" t="s">
        <v>3387</v>
      </c>
      <c r="N745" s="4" t="s">
        <v>3388</v>
      </c>
      <c r="S745" s="4" t="s">
        <v>240</v>
      </c>
      <c r="T745" s="4" t="s">
        <v>241</v>
      </c>
      <c r="AC745" s="4">
        <v>6</v>
      </c>
      <c r="AD745" s="4" t="s">
        <v>372</v>
      </c>
      <c r="AE745" s="4" t="s">
        <v>373</v>
      </c>
    </row>
    <row r="746" spans="1:72" ht="13.5" customHeight="1">
      <c r="A746" s="6" t="str">
        <f>HYPERLINK("http://kyu.snu.ac.kr/sdhj/index.jsp?type=hj/GK14618_00IM0001_015b.jpg","1789_해북촌_015b")</f>
        <v>1789_해북촌_015b</v>
      </c>
      <c r="B746" s="4">
        <v>1789</v>
      </c>
      <c r="C746" s="4" t="s">
        <v>10327</v>
      </c>
      <c r="D746" s="4" t="s">
        <v>10328</v>
      </c>
      <c r="E746" s="4">
        <v>745</v>
      </c>
      <c r="F746" s="4">
        <v>6</v>
      </c>
      <c r="G746" s="4" t="s">
        <v>3050</v>
      </c>
      <c r="H746" s="4" t="s">
        <v>3051</v>
      </c>
      <c r="I746" s="4">
        <v>4</v>
      </c>
      <c r="L746" s="4">
        <v>5</v>
      </c>
      <c r="M746" s="4" t="s">
        <v>3401</v>
      </c>
      <c r="N746" s="4" t="s">
        <v>3402</v>
      </c>
      <c r="T746" s="4" t="s">
        <v>10561</v>
      </c>
      <c r="U746" s="4" t="s">
        <v>74</v>
      </c>
      <c r="V746" s="4" t="s">
        <v>75</v>
      </c>
      <c r="W746" s="4" t="s">
        <v>408</v>
      </c>
      <c r="X746" s="4" t="s">
        <v>10280</v>
      </c>
      <c r="Y746" s="4" t="s">
        <v>3403</v>
      </c>
      <c r="Z746" s="4" t="s">
        <v>3404</v>
      </c>
      <c r="AC746" s="4">
        <v>70</v>
      </c>
      <c r="AD746" s="4" t="s">
        <v>278</v>
      </c>
      <c r="AE746" s="4" t="s">
        <v>279</v>
      </c>
      <c r="AJ746" s="4" t="s">
        <v>33</v>
      </c>
      <c r="AK746" s="4" t="s">
        <v>34</v>
      </c>
      <c r="AL746" s="4" t="s">
        <v>790</v>
      </c>
      <c r="AM746" s="4" t="s">
        <v>791</v>
      </c>
      <c r="AT746" s="4" t="s">
        <v>82</v>
      </c>
      <c r="AU746" s="4" t="s">
        <v>83</v>
      </c>
      <c r="AV746" s="4" t="s">
        <v>3405</v>
      </c>
      <c r="AW746" s="4" t="s">
        <v>3406</v>
      </c>
      <c r="BG746" s="4" t="s">
        <v>88</v>
      </c>
      <c r="BH746" s="4" t="s">
        <v>89</v>
      </c>
      <c r="BI746" s="4" t="s">
        <v>3407</v>
      </c>
      <c r="BJ746" s="4" t="s">
        <v>3408</v>
      </c>
      <c r="BO746" s="4" t="s">
        <v>82</v>
      </c>
      <c r="BP746" s="4" t="s">
        <v>83</v>
      </c>
      <c r="BQ746" s="4" t="s">
        <v>3409</v>
      </c>
      <c r="BR746" s="4" t="s">
        <v>3410</v>
      </c>
      <c r="BS746" s="4" t="s">
        <v>156</v>
      </c>
      <c r="BT746" s="4" t="s">
        <v>157</v>
      </c>
    </row>
    <row r="747" spans="1:72" ht="13.5" customHeight="1">
      <c r="A747" s="6" t="str">
        <f>HYPERLINK("http://kyu.snu.ac.kr/sdhj/index.jsp?type=hj/GK14618_00IM0001_015b.jpg","1789_해북촌_015b")</f>
        <v>1789_해북촌_015b</v>
      </c>
      <c r="B747" s="4">
        <v>1789</v>
      </c>
      <c r="C747" s="4" t="s">
        <v>10310</v>
      </c>
      <c r="D747" s="4" t="s">
        <v>10311</v>
      </c>
      <c r="E747" s="4">
        <v>746</v>
      </c>
      <c r="F747" s="4">
        <v>6</v>
      </c>
      <c r="G747" s="4" t="s">
        <v>3050</v>
      </c>
      <c r="H747" s="4" t="s">
        <v>3051</v>
      </c>
      <c r="I747" s="4">
        <v>4</v>
      </c>
      <c r="L747" s="4">
        <v>5</v>
      </c>
      <c r="M747" s="4" t="s">
        <v>3401</v>
      </c>
      <c r="N747" s="4" t="s">
        <v>3402</v>
      </c>
      <c r="S747" s="4" t="s">
        <v>98</v>
      </c>
      <c r="T747" s="4" t="s">
        <v>99</v>
      </c>
      <c r="W747" s="4" t="s">
        <v>247</v>
      </c>
      <c r="X747" s="4" t="s">
        <v>248</v>
      </c>
      <c r="Y747" s="4" t="s">
        <v>102</v>
      </c>
      <c r="Z747" s="4" t="s">
        <v>103</v>
      </c>
      <c r="AC747" s="4">
        <v>70</v>
      </c>
      <c r="AD747" s="4" t="s">
        <v>278</v>
      </c>
      <c r="AE747" s="4" t="s">
        <v>279</v>
      </c>
      <c r="AJ747" s="4" t="s">
        <v>106</v>
      </c>
      <c r="AK747" s="4" t="s">
        <v>107</v>
      </c>
      <c r="AL747" s="4" t="s">
        <v>253</v>
      </c>
      <c r="AM747" s="4" t="s">
        <v>254</v>
      </c>
      <c r="AT747" s="4" t="s">
        <v>82</v>
      </c>
      <c r="AU747" s="4" t="s">
        <v>83</v>
      </c>
      <c r="AV747" s="4" t="s">
        <v>3321</v>
      </c>
      <c r="AW747" s="4" t="s">
        <v>3322</v>
      </c>
      <c r="BG747" s="4" t="s">
        <v>82</v>
      </c>
      <c r="BH747" s="4" t="s">
        <v>83</v>
      </c>
      <c r="BI747" s="4" t="s">
        <v>3411</v>
      </c>
      <c r="BJ747" s="4" t="s">
        <v>3412</v>
      </c>
      <c r="BK747" s="4" t="s">
        <v>82</v>
      </c>
      <c r="BL747" s="4" t="s">
        <v>83</v>
      </c>
      <c r="BM747" s="4" t="s">
        <v>3413</v>
      </c>
      <c r="BN747" s="4" t="s">
        <v>3414</v>
      </c>
      <c r="BO747" s="4" t="s">
        <v>82</v>
      </c>
      <c r="BP747" s="4" t="s">
        <v>83</v>
      </c>
      <c r="BQ747" s="4" t="s">
        <v>3415</v>
      </c>
      <c r="BR747" s="4" t="s">
        <v>3416</v>
      </c>
      <c r="BS747" s="4" t="s">
        <v>94</v>
      </c>
      <c r="BT747" s="4" t="s">
        <v>95</v>
      </c>
    </row>
    <row r="748" spans="1:72" ht="13.5" customHeight="1">
      <c r="A748" s="6" t="str">
        <f>HYPERLINK("http://kyu.snu.ac.kr/sdhj/index.jsp?type=hj/GK14618_00IM0001_015b.jpg","1789_해북촌_015b")</f>
        <v>1789_해북촌_015b</v>
      </c>
      <c r="B748" s="4">
        <v>1789</v>
      </c>
      <c r="C748" s="4" t="s">
        <v>11318</v>
      </c>
      <c r="D748" s="4" t="s">
        <v>11319</v>
      </c>
      <c r="E748" s="4">
        <v>747</v>
      </c>
      <c r="F748" s="4">
        <v>6</v>
      </c>
      <c r="G748" s="4" t="s">
        <v>3050</v>
      </c>
      <c r="H748" s="4" t="s">
        <v>3051</v>
      </c>
      <c r="I748" s="4">
        <v>4</v>
      </c>
      <c r="L748" s="4">
        <v>5</v>
      </c>
      <c r="M748" s="4" t="s">
        <v>3401</v>
      </c>
      <c r="N748" s="4" t="s">
        <v>3402</v>
      </c>
      <c r="S748" s="4" t="s">
        <v>234</v>
      </c>
      <c r="T748" s="4" t="s">
        <v>235</v>
      </c>
      <c r="Y748" s="4" t="s">
        <v>3417</v>
      </c>
      <c r="Z748" s="4" t="s">
        <v>3418</v>
      </c>
      <c r="AC748" s="4">
        <v>35</v>
      </c>
      <c r="AD748" s="4" t="s">
        <v>251</v>
      </c>
      <c r="AE748" s="4" t="s">
        <v>252</v>
      </c>
    </row>
    <row r="749" spans="1:72" ht="13.5" customHeight="1">
      <c r="A749" s="6" t="str">
        <f>HYPERLINK("http://kyu.snu.ac.kr/sdhj/index.jsp?type=hj/GK14618_00IM0001_015b.jpg","1789_해북촌_015b")</f>
        <v>1789_해북촌_015b</v>
      </c>
      <c r="B749" s="4">
        <v>1789</v>
      </c>
      <c r="C749" s="4" t="s">
        <v>10569</v>
      </c>
      <c r="D749" s="4" t="s">
        <v>10570</v>
      </c>
      <c r="E749" s="4">
        <v>748</v>
      </c>
      <c r="F749" s="4">
        <v>6</v>
      </c>
      <c r="G749" s="4" t="s">
        <v>3050</v>
      </c>
      <c r="H749" s="4" t="s">
        <v>3051</v>
      </c>
      <c r="I749" s="4">
        <v>4</v>
      </c>
      <c r="L749" s="4">
        <v>5</v>
      </c>
      <c r="M749" s="4" t="s">
        <v>3401</v>
      </c>
      <c r="N749" s="4" t="s">
        <v>3402</v>
      </c>
      <c r="S749" s="4" t="s">
        <v>398</v>
      </c>
      <c r="T749" s="4" t="s">
        <v>399</v>
      </c>
      <c r="W749" s="4" t="s">
        <v>2612</v>
      </c>
      <c r="X749" s="4" t="s">
        <v>2613</v>
      </c>
      <c r="Y749" s="4" t="s">
        <v>102</v>
      </c>
      <c r="Z749" s="4" t="s">
        <v>103</v>
      </c>
      <c r="AC749" s="4">
        <v>32</v>
      </c>
      <c r="AD749" s="4" t="s">
        <v>364</v>
      </c>
      <c r="AE749" s="4" t="s">
        <v>365</v>
      </c>
    </row>
    <row r="750" spans="1:72" ht="13.5" customHeight="1">
      <c r="A750" s="6" t="str">
        <f>HYPERLINK("http://kyu.snu.ac.kr/sdhj/index.jsp?type=hj/GK14618_00IM0001_015b.jpg","1789_해북촌_015b")</f>
        <v>1789_해북촌_015b</v>
      </c>
      <c r="B750" s="4">
        <v>1789</v>
      </c>
      <c r="C750" s="4" t="s">
        <v>10569</v>
      </c>
      <c r="D750" s="4" t="s">
        <v>10570</v>
      </c>
      <c r="E750" s="4">
        <v>749</v>
      </c>
      <c r="F750" s="4">
        <v>6</v>
      </c>
      <c r="G750" s="4" t="s">
        <v>3050</v>
      </c>
      <c r="H750" s="4" t="s">
        <v>3051</v>
      </c>
      <c r="I750" s="4">
        <v>4</v>
      </c>
      <c r="L750" s="4">
        <v>5</v>
      </c>
      <c r="M750" s="4" t="s">
        <v>3401</v>
      </c>
      <c r="N750" s="4" t="s">
        <v>3402</v>
      </c>
      <c r="S750" s="4" t="s">
        <v>234</v>
      </c>
      <c r="T750" s="4" t="s">
        <v>235</v>
      </c>
      <c r="Y750" s="4" t="s">
        <v>3419</v>
      </c>
      <c r="Z750" s="4" t="s">
        <v>3420</v>
      </c>
      <c r="AC750" s="4">
        <v>25</v>
      </c>
      <c r="AD750" s="4" t="s">
        <v>181</v>
      </c>
      <c r="AE750" s="4" t="s">
        <v>182</v>
      </c>
    </row>
    <row r="751" spans="1:72" ht="13.5" customHeight="1">
      <c r="A751" s="6" t="str">
        <f>HYPERLINK("http://kyu.snu.ac.kr/sdhj/index.jsp?type=hj/GK14618_00IM0001_015b.jpg","1789_해북촌_015b")</f>
        <v>1789_해북촌_015b</v>
      </c>
      <c r="B751" s="4">
        <v>1789</v>
      </c>
      <c r="C751" s="4" t="s">
        <v>10569</v>
      </c>
      <c r="D751" s="4" t="s">
        <v>10570</v>
      </c>
      <c r="E751" s="4">
        <v>750</v>
      </c>
      <c r="F751" s="4">
        <v>6</v>
      </c>
      <c r="G751" s="4" t="s">
        <v>3050</v>
      </c>
      <c r="H751" s="4" t="s">
        <v>3051</v>
      </c>
      <c r="I751" s="4">
        <v>4</v>
      </c>
      <c r="L751" s="4">
        <v>5</v>
      </c>
      <c r="M751" s="4" t="s">
        <v>3401</v>
      </c>
      <c r="N751" s="4" t="s">
        <v>3402</v>
      </c>
      <c r="T751" s="4" t="s">
        <v>10571</v>
      </c>
      <c r="U751" s="4" t="s">
        <v>119</v>
      </c>
      <c r="V751" s="4" t="s">
        <v>120</v>
      </c>
      <c r="Y751" s="4" t="s">
        <v>11320</v>
      </c>
      <c r="Z751" s="4" t="s">
        <v>11321</v>
      </c>
      <c r="AC751" s="4">
        <v>68</v>
      </c>
      <c r="AD751" s="4" t="s">
        <v>133</v>
      </c>
      <c r="AE751" s="4" t="s">
        <v>134</v>
      </c>
    </row>
    <row r="752" spans="1:72" ht="13.5" customHeight="1">
      <c r="A752" s="6" t="str">
        <f>HYPERLINK("http://kyu.snu.ac.kr/sdhj/index.jsp?type=hj/GK14618_00IM0001_015b.jpg","1789_해북촌_015b")</f>
        <v>1789_해북촌_015b</v>
      </c>
      <c r="B752" s="4">
        <v>1789</v>
      </c>
      <c r="C752" s="4" t="s">
        <v>10569</v>
      </c>
      <c r="D752" s="4" t="s">
        <v>10570</v>
      </c>
      <c r="E752" s="4">
        <v>751</v>
      </c>
      <c r="F752" s="4">
        <v>6</v>
      </c>
      <c r="G752" s="4" t="s">
        <v>3050</v>
      </c>
      <c r="H752" s="4" t="s">
        <v>3051</v>
      </c>
      <c r="I752" s="4">
        <v>5</v>
      </c>
      <c r="J752" s="4" t="s">
        <v>3421</v>
      </c>
      <c r="K752" s="4" t="s">
        <v>11322</v>
      </c>
      <c r="L752" s="4">
        <v>1</v>
      </c>
      <c r="M752" s="4" t="s">
        <v>3422</v>
      </c>
      <c r="N752" s="4" t="s">
        <v>3423</v>
      </c>
      <c r="T752" s="4" t="s">
        <v>10627</v>
      </c>
      <c r="U752" s="4" t="s">
        <v>74</v>
      </c>
      <c r="V752" s="4" t="s">
        <v>75</v>
      </c>
      <c r="W752" s="4" t="s">
        <v>1358</v>
      </c>
      <c r="X752" s="4" t="s">
        <v>1359</v>
      </c>
      <c r="Y752" s="4" t="s">
        <v>3424</v>
      </c>
      <c r="Z752" s="4" t="s">
        <v>3425</v>
      </c>
      <c r="AC752" s="4">
        <v>53</v>
      </c>
      <c r="AD752" s="4" t="s">
        <v>948</v>
      </c>
      <c r="AE752" s="4" t="s">
        <v>949</v>
      </c>
      <c r="AJ752" s="4" t="s">
        <v>33</v>
      </c>
      <c r="AK752" s="4" t="s">
        <v>34</v>
      </c>
      <c r="AL752" s="4" t="s">
        <v>156</v>
      </c>
      <c r="AM752" s="4" t="s">
        <v>157</v>
      </c>
      <c r="AT752" s="4" t="s">
        <v>82</v>
      </c>
      <c r="AU752" s="4" t="s">
        <v>83</v>
      </c>
      <c r="AV752" s="4" t="s">
        <v>3426</v>
      </c>
      <c r="AW752" s="4" t="s">
        <v>3427</v>
      </c>
      <c r="BG752" s="4" t="s">
        <v>82</v>
      </c>
      <c r="BH752" s="4" t="s">
        <v>83</v>
      </c>
      <c r="BI752" s="4" t="s">
        <v>3428</v>
      </c>
      <c r="BJ752" s="4" t="s">
        <v>3429</v>
      </c>
      <c r="BK752" s="4" t="s">
        <v>88</v>
      </c>
      <c r="BL752" s="4" t="s">
        <v>89</v>
      </c>
      <c r="BM752" s="4" t="s">
        <v>3430</v>
      </c>
      <c r="BN752" s="4" t="s">
        <v>3431</v>
      </c>
      <c r="BO752" s="4" t="s">
        <v>82</v>
      </c>
      <c r="BP752" s="4" t="s">
        <v>83</v>
      </c>
      <c r="BQ752" s="4" t="s">
        <v>3432</v>
      </c>
      <c r="BR752" s="4" t="s">
        <v>11323</v>
      </c>
      <c r="BS752" s="4" t="s">
        <v>3257</v>
      </c>
      <c r="BT752" s="4" t="s">
        <v>3258</v>
      </c>
    </row>
    <row r="753" spans="1:72" ht="13.5" customHeight="1">
      <c r="A753" s="6" t="str">
        <f>HYPERLINK("http://kyu.snu.ac.kr/sdhj/index.jsp?type=hj/GK14618_00IM0001_015b.jpg","1789_해북촌_015b")</f>
        <v>1789_해북촌_015b</v>
      </c>
      <c r="B753" s="4">
        <v>1789</v>
      </c>
      <c r="C753" s="4" t="s">
        <v>11324</v>
      </c>
      <c r="D753" s="4" t="s">
        <v>11325</v>
      </c>
      <c r="E753" s="4">
        <v>752</v>
      </c>
      <c r="F753" s="4">
        <v>6</v>
      </c>
      <c r="G753" s="4" t="s">
        <v>3050</v>
      </c>
      <c r="H753" s="4" t="s">
        <v>3051</v>
      </c>
      <c r="I753" s="4">
        <v>5</v>
      </c>
      <c r="L753" s="4">
        <v>1</v>
      </c>
      <c r="M753" s="4" t="s">
        <v>3422</v>
      </c>
      <c r="N753" s="4" t="s">
        <v>3423</v>
      </c>
      <c r="S753" s="4" t="s">
        <v>98</v>
      </c>
      <c r="T753" s="4" t="s">
        <v>99</v>
      </c>
      <c r="W753" s="4" t="s">
        <v>408</v>
      </c>
      <c r="X753" s="4" t="s">
        <v>11326</v>
      </c>
      <c r="Y753" s="4" t="s">
        <v>102</v>
      </c>
      <c r="Z753" s="4" t="s">
        <v>103</v>
      </c>
      <c r="AC753" s="4">
        <v>32</v>
      </c>
      <c r="AD753" s="4" t="s">
        <v>288</v>
      </c>
      <c r="AE753" s="4" t="s">
        <v>289</v>
      </c>
      <c r="AJ753" s="4" t="s">
        <v>106</v>
      </c>
      <c r="AK753" s="4" t="s">
        <v>107</v>
      </c>
      <c r="AL753" s="4" t="s">
        <v>156</v>
      </c>
      <c r="AM753" s="4" t="s">
        <v>157</v>
      </c>
      <c r="AT753" s="4" t="s">
        <v>82</v>
      </c>
      <c r="AU753" s="4" t="s">
        <v>83</v>
      </c>
      <c r="AV753" s="4" t="s">
        <v>3433</v>
      </c>
      <c r="AW753" s="4" t="s">
        <v>3434</v>
      </c>
      <c r="BG753" s="4" t="s">
        <v>82</v>
      </c>
      <c r="BH753" s="4" t="s">
        <v>83</v>
      </c>
      <c r="BI753" s="4" t="s">
        <v>3435</v>
      </c>
      <c r="BJ753" s="4" t="s">
        <v>3436</v>
      </c>
      <c r="BK753" s="4" t="s">
        <v>82</v>
      </c>
      <c r="BL753" s="4" t="s">
        <v>83</v>
      </c>
      <c r="BM753" s="4" t="s">
        <v>3437</v>
      </c>
      <c r="BN753" s="4" t="s">
        <v>3438</v>
      </c>
      <c r="BO753" s="4" t="s">
        <v>82</v>
      </c>
      <c r="BP753" s="4" t="s">
        <v>83</v>
      </c>
      <c r="BQ753" s="4" t="s">
        <v>3439</v>
      </c>
      <c r="BR753" s="4" t="s">
        <v>3440</v>
      </c>
      <c r="BS753" s="4" t="s">
        <v>156</v>
      </c>
      <c r="BT753" s="4" t="s">
        <v>157</v>
      </c>
    </row>
    <row r="754" spans="1:72" ht="13.5" customHeight="1">
      <c r="A754" s="6" t="str">
        <f>HYPERLINK("http://kyu.snu.ac.kr/sdhj/index.jsp?type=hj/GK14618_00IM0001_015b.jpg","1789_해북촌_015b")</f>
        <v>1789_해북촌_015b</v>
      </c>
      <c r="B754" s="4">
        <v>1789</v>
      </c>
      <c r="C754" s="4" t="s">
        <v>10631</v>
      </c>
      <c r="D754" s="4" t="s">
        <v>10632</v>
      </c>
      <c r="E754" s="4">
        <v>753</v>
      </c>
      <c r="F754" s="4">
        <v>6</v>
      </c>
      <c r="G754" s="4" t="s">
        <v>3050</v>
      </c>
      <c r="H754" s="4" t="s">
        <v>3051</v>
      </c>
      <c r="I754" s="4">
        <v>5</v>
      </c>
      <c r="L754" s="4">
        <v>1</v>
      </c>
      <c r="M754" s="4" t="s">
        <v>3422</v>
      </c>
      <c r="N754" s="4" t="s">
        <v>3423</v>
      </c>
      <c r="S754" s="4" t="s">
        <v>234</v>
      </c>
      <c r="T754" s="4" t="s">
        <v>235</v>
      </c>
      <c r="U754" s="4" t="s">
        <v>74</v>
      </c>
      <c r="V754" s="4" t="s">
        <v>75</v>
      </c>
      <c r="Y754" s="4" t="s">
        <v>3441</v>
      </c>
      <c r="Z754" s="4" t="s">
        <v>3442</v>
      </c>
      <c r="AC754" s="4">
        <v>21</v>
      </c>
      <c r="AD754" s="4" t="s">
        <v>509</v>
      </c>
      <c r="AE754" s="4" t="s">
        <v>510</v>
      </c>
    </row>
    <row r="755" spans="1:72" ht="13.5" customHeight="1">
      <c r="A755" s="6" t="str">
        <f>HYPERLINK("http://kyu.snu.ac.kr/sdhj/index.jsp?type=hj/GK14618_00IM0001_015b.jpg","1789_해북촌_015b")</f>
        <v>1789_해북촌_015b</v>
      </c>
      <c r="B755" s="4">
        <v>1789</v>
      </c>
      <c r="C755" s="4" t="s">
        <v>10453</v>
      </c>
      <c r="D755" s="4" t="s">
        <v>10202</v>
      </c>
      <c r="E755" s="4">
        <v>754</v>
      </c>
      <c r="F755" s="4">
        <v>6</v>
      </c>
      <c r="G755" s="4" t="s">
        <v>3050</v>
      </c>
      <c r="H755" s="4" t="s">
        <v>3051</v>
      </c>
      <c r="I755" s="4">
        <v>5</v>
      </c>
      <c r="L755" s="4">
        <v>1</v>
      </c>
      <c r="M755" s="4" t="s">
        <v>3422</v>
      </c>
      <c r="N755" s="4" t="s">
        <v>3423</v>
      </c>
      <c r="T755" s="4" t="s">
        <v>10636</v>
      </c>
      <c r="U755" s="4" t="s">
        <v>119</v>
      </c>
      <c r="V755" s="4" t="s">
        <v>120</v>
      </c>
      <c r="Y755" s="4" t="s">
        <v>3443</v>
      </c>
      <c r="Z755" s="4" t="s">
        <v>3444</v>
      </c>
      <c r="AC755" s="4">
        <v>84</v>
      </c>
      <c r="AD755" s="4" t="s">
        <v>658</v>
      </c>
      <c r="AE755" s="4" t="s">
        <v>659</v>
      </c>
    </row>
    <row r="756" spans="1:72" ht="13.5" customHeight="1">
      <c r="A756" s="6" t="str">
        <f>HYPERLINK("http://kyu.snu.ac.kr/sdhj/index.jsp?type=hj/GK14618_00IM0001_015b.jpg","1789_해북촌_015b")</f>
        <v>1789_해북촌_015b</v>
      </c>
      <c r="B756" s="4">
        <v>1789</v>
      </c>
      <c r="C756" s="4" t="s">
        <v>10631</v>
      </c>
      <c r="D756" s="4" t="s">
        <v>10632</v>
      </c>
      <c r="E756" s="4">
        <v>755</v>
      </c>
      <c r="F756" s="4">
        <v>6</v>
      </c>
      <c r="G756" s="4" t="s">
        <v>3050</v>
      </c>
      <c r="H756" s="4" t="s">
        <v>3051</v>
      </c>
      <c r="I756" s="4">
        <v>5</v>
      </c>
      <c r="L756" s="4">
        <v>2</v>
      </c>
      <c r="M756" s="4" t="s">
        <v>3445</v>
      </c>
      <c r="N756" s="4" t="s">
        <v>3446</v>
      </c>
      <c r="T756" s="4" t="s">
        <v>11327</v>
      </c>
      <c r="U756" s="4" t="s">
        <v>74</v>
      </c>
      <c r="V756" s="4" t="s">
        <v>75</v>
      </c>
      <c r="W756" s="4" t="s">
        <v>76</v>
      </c>
      <c r="X756" s="4" t="s">
        <v>11328</v>
      </c>
      <c r="Y756" s="4" t="s">
        <v>3447</v>
      </c>
      <c r="Z756" s="4" t="s">
        <v>3448</v>
      </c>
      <c r="AC756" s="4">
        <v>78</v>
      </c>
      <c r="AD756" s="4" t="s">
        <v>350</v>
      </c>
      <c r="AE756" s="4" t="s">
        <v>351</v>
      </c>
      <c r="AJ756" s="4" t="s">
        <v>33</v>
      </c>
      <c r="AK756" s="4" t="s">
        <v>34</v>
      </c>
      <c r="AL756" s="4" t="s">
        <v>81</v>
      </c>
      <c r="AM756" s="4" t="s">
        <v>11329</v>
      </c>
      <c r="AT756" s="4" t="s">
        <v>331</v>
      </c>
      <c r="AU756" s="4" t="s">
        <v>332</v>
      </c>
      <c r="AV756" s="4" t="s">
        <v>3449</v>
      </c>
      <c r="AW756" s="4" t="s">
        <v>3450</v>
      </c>
      <c r="BG756" s="4" t="s">
        <v>929</v>
      </c>
      <c r="BH756" s="4" t="s">
        <v>930</v>
      </c>
      <c r="BI756" s="4" t="s">
        <v>3451</v>
      </c>
      <c r="BJ756" s="4" t="s">
        <v>3452</v>
      </c>
      <c r="BK756" s="4" t="s">
        <v>3453</v>
      </c>
      <c r="BL756" s="4" t="s">
        <v>3454</v>
      </c>
      <c r="BM756" s="4" t="s">
        <v>3455</v>
      </c>
      <c r="BN756" s="4" t="s">
        <v>3456</v>
      </c>
      <c r="BO756" s="4" t="s">
        <v>82</v>
      </c>
      <c r="BP756" s="4" t="s">
        <v>83</v>
      </c>
      <c r="BQ756" s="4" t="s">
        <v>3457</v>
      </c>
      <c r="BR756" s="4" t="s">
        <v>3458</v>
      </c>
      <c r="BS756" s="4" t="s">
        <v>1261</v>
      </c>
      <c r="BT756" s="4" t="s">
        <v>1262</v>
      </c>
    </row>
    <row r="757" spans="1:72" ht="13.5" customHeight="1">
      <c r="A757" s="6" t="str">
        <f>HYPERLINK("http://kyu.snu.ac.kr/sdhj/index.jsp?type=hj/GK14618_00IM0001_015b.jpg","1789_해북촌_015b")</f>
        <v>1789_해북촌_015b</v>
      </c>
      <c r="B757" s="4">
        <v>1789</v>
      </c>
      <c r="C757" s="4" t="s">
        <v>10862</v>
      </c>
      <c r="D757" s="4" t="s">
        <v>10260</v>
      </c>
      <c r="E757" s="4">
        <v>756</v>
      </c>
      <c r="F757" s="4">
        <v>6</v>
      </c>
      <c r="G757" s="4" t="s">
        <v>3050</v>
      </c>
      <c r="H757" s="4" t="s">
        <v>3051</v>
      </c>
      <c r="I757" s="4">
        <v>5</v>
      </c>
      <c r="L757" s="4">
        <v>2</v>
      </c>
      <c r="M757" s="4" t="s">
        <v>3445</v>
      </c>
      <c r="N757" s="4" t="s">
        <v>3446</v>
      </c>
      <c r="S757" s="4" t="s">
        <v>98</v>
      </c>
      <c r="T757" s="4" t="s">
        <v>99</v>
      </c>
      <c r="W757" s="4" t="s">
        <v>219</v>
      </c>
      <c r="X757" s="4" t="s">
        <v>220</v>
      </c>
      <c r="Y757" s="4" t="s">
        <v>102</v>
      </c>
      <c r="Z757" s="4" t="s">
        <v>103</v>
      </c>
      <c r="AC757" s="4">
        <v>78</v>
      </c>
      <c r="AD757" s="4" t="s">
        <v>350</v>
      </c>
      <c r="AE757" s="4" t="s">
        <v>351</v>
      </c>
      <c r="AJ757" s="4" t="s">
        <v>106</v>
      </c>
      <c r="AK757" s="4" t="s">
        <v>107</v>
      </c>
      <c r="AL757" s="4" t="s">
        <v>3459</v>
      </c>
      <c r="AM757" s="4" t="s">
        <v>3460</v>
      </c>
      <c r="AT757" s="4" t="s">
        <v>2924</v>
      </c>
      <c r="AU757" s="4" t="s">
        <v>2925</v>
      </c>
      <c r="AV757" s="4" t="s">
        <v>3461</v>
      </c>
      <c r="AW757" s="4" t="s">
        <v>3462</v>
      </c>
      <c r="BG757" s="4" t="s">
        <v>2924</v>
      </c>
      <c r="BH757" s="4" t="s">
        <v>2925</v>
      </c>
      <c r="BI757" s="4" t="s">
        <v>3463</v>
      </c>
      <c r="BJ757" s="4" t="s">
        <v>3464</v>
      </c>
      <c r="BK757" s="4" t="s">
        <v>3465</v>
      </c>
      <c r="BL757" s="4" t="s">
        <v>2925</v>
      </c>
      <c r="BM757" s="4" t="s">
        <v>3466</v>
      </c>
      <c r="BN757" s="4" t="s">
        <v>3467</v>
      </c>
      <c r="BO757" s="4" t="s">
        <v>82</v>
      </c>
      <c r="BP757" s="4" t="s">
        <v>83</v>
      </c>
      <c r="BQ757" s="4" t="s">
        <v>3468</v>
      </c>
      <c r="BR757" s="4" t="s">
        <v>3469</v>
      </c>
      <c r="BS757" s="4" t="s">
        <v>268</v>
      </c>
      <c r="BT757" s="4" t="s">
        <v>269</v>
      </c>
    </row>
    <row r="758" spans="1:72" ht="13.5" customHeight="1">
      <c r="A758" s="6" t="str">
        <f>HYPERLINK("http://kyu.snu.ac.kr/sdhj/index.jsp?type=hj/GK14618_00IM0001_015b.jpg","1789_해북촌_015b")</f>
        <v>1789_해북촌_015b</v>
      </c>
      <c r="B758" s="4">
        <v>1789</v>
      </c>
      <c r="C758" s="4" t="s">
        <v>10530</v>
      </c>
      <c r="D758" s="4" t="s">
        <v>10531</v>
      </c>
      <c r="E758" s="4">
        <v>757</v>
      </c>
      <c r="F758" s="4">
        <v>6</v>
      </c>
      <c r="G758" s="4" t="s">
        <v>3050</v>
      </c>
      <c r="H758" s="4" t="s">
        <v>3051</v>
      </c>
      <c r="I758" s="4">
        <v>5</v>
      </c>
      <c r="L758" s="4">
        <v>2</v>
      </c>
      <c r="M758" s="4" t="s">
        <v>3445</v>
      </c>
      <c r="N758" s="4" t="s">
        <v>3446</v>
      </c>
      <c r="S758" s="4" t="s">
        <v>234</v>
      </c>
      <c r="T758" s="4" t="s">
        <v>235</v>
      </c>
      <c r="U758" s="4" t="s">
        <v>74</v>
      </c>
      <c r="V758" s="4" t="s">
        <v>75</v>
      </c>
      <c r="Y758" s="4" t="s">
        <v>3470</v>
      </c>
      <c r="Z758" s="4" t="s">
        <v>3471</v>
      </c>
      <c r="AC758" s="4">
        <v>41</v>
      </c>
      <c r="AD758" s="4" t="s">
        <v>1464</v>
      </c>
      <c r="AE758" s="4" t="s">
        <v>1465</v>
      </c>
    </row>
    <row r="759" spans="1:72" ht="13.5" customHeight="1">
      <c r="A759" s="6" t="str">
        <f>HYPERLINK("http://kyu.snu.ac.kr/sdhj/index.jsp?type=hj/GK14618_00IM0001_015b.jpg","1789_해북촌_015b")</f>
        <v>1789_해북촌_015b</v>
      </c>
      <c r="B759" s="4">
        <v>1789</v>
      </c>
      <c r="C759" s="4" t="s">
        <v>10526</v>
      </c>
      <c r="D759" s="4" t="s">
        <v>10527</v>
      </c>
      <c r="E759" s="4">
        <v>758</v>
      </c>
      <c r="F759" s="4">
        <v>6</v>
      </c>
      <c r="G759" s="4" t="s">
        <v>3050</v>
      </c>
      <c r="H759" s="4" t="s">
        <v>3051</v>
      </c>
      <c r="I759" s="4">
        <v>5</v>
      </c>
      <c r="L759" s="4">
        <v>2</v>
      </c>
      <c r="M759" s="4" t="s">
        <v>3445</v>
      </c>
      <c r="N759" s="4" t="s">
        <v>3446</v>
      </c>
      <c r="S759" s="4" t="s">
        <v>398</v>
      </c>
      <c r="T759" s="4" t="s">
        <v>399</v>
      </c>
      <c r="W759" s="4" t="s">
        <v>76</v>
      </c>
      <c r="X759" s="4" t="s">
        <v>11328</v>
      </c>
      <c r="Y759" s="4" t="s">
        <v>102</v>
      </c>
      <c r="Z759" s="4" t="s">
        <v>103</v>
      </c>
      <c r="AC759" s="4">
        <v>41</v>
      </c>
      <c r="AD759" s="4" t="s">
        <v>1464</v>
      </c>
      <c r="AE759" s="4" t="s">
        <v>1465</v>
      </c>
    </row>
    <row r="760" spans="1:72" ht="13.5" customHeight="1">
      <c r="A760" s="6" t="str">
        <f>HYPERLINK("http://kyu.snu.ac.kr/sdhj/index.jsp?type=hj/GK14618_00IM0001_015b.jpg","1789_해북촌_015b")</f>
        <v>1789_해북촌_015b</v>
      </c>
      <c r="B760" s="4">
        <v>1789</v>
      </c>
      <c r="C760" s="4" t="s">
        <v>10526</v>
      </c>
      <c r="D760" s="4" t="s">
        <v>10527</v>
      </c>
      <c r="E760" s="4">
        <v>759</v>
      </c>
      <c r="F760" s="4">
        <v>6</v>
      </c>
      <c r="G760" s="4" t="s">
        <v>3050</v>
      </c>
      <c r="H760" s="4" t="s">
        <v>3051</v>
      </c>
      <c r="I760" s="4">
        <v>5</v>
      </c>
      <c r="L760" s="4">
        <v>2</v>
      </c>
      <c r="M760" s="4" t="s">
        <v>3445</v>
      </c>
      <c r="N760" s="4" t="s">
        <v>3446</v>
      </c>
      <c r="S760" s="4" t="s">
        <v>2974</v>
      </c>
      <c r="T760" s="4" t="s">
        <v>2975</v>
      </c>
      <c r="AF760" s="4" t="s">
        <v>534</v>
      </c>
      <c r="AG760" s="4" t="s">
        <v>535</v>
      </c>
    </row>
    <row r="761" spans="1:72" ht="13.5" customHeight="1">
      <c r="A761" s="6" t="str">
        <f>HYPERLINK("http://kyu.snu.ac.kr/sdhj/index.jsp?type=hj/GK14618_00IM0001_015b.jpg","1789_해북촌_015b")</f>
        <v>1789_해북촌_015b</v>
      </c>
      <c r="B761" s="4">
        <v>1789</v>
      </c>
      <c r="C761" s="4" t="s">
        <v>10526</v>
      </c>
      <c r="D761" s="4" t="s">
        <v>10527</v>
      </c>
      <c r="E761" s="4">
        <v>760</v>
      </c>
      <c r="F761" s="4">
        <v>6</v>
      </c>
      <c r="G761" s="4" t="s">
        <v>3050</v>
      </c>
      <c r="H761" s="4" t="s">
        <v>3051</v>
      </c>
      <c r="I761" s="4">
        <v>5</v>
      </c>
      <c r="L761" s="4">
        <v>2</v>
      </c>
      <c r="M761" s="4" t="s">
        <v>3445</v>
      </c>
      <c r="N761" s="4" t="s">
        <v>3446</v>
      </c>
      <c r="T761" s="4" t="s">
        <v>11330</v>
      </c>
      <c r="U761" s="4" t="s">
        <v>119</v>
      </c>
      <c r="V761" s="4" t="s">
        <v>120</v>
      </c>
      <c r="Y761" s="4" t="s">
        <v>3472</v>
      </c>
      <c r="Z761" s="4" t="s">
        <v>3473</v>
      </c>
      <c r="AC761" s="4">
        <v>18</v>
      </c>
      <c r="AD761" s="4" t="s">
        <v>350</v>
      </c>
      <c r="AE761" s="4" t="s">
        <v>351</v>
      </c>
    </row>
    <row r="762" spans="1:72" ht="13.5" customHeight="1">
      <c r="A762" s="6" t="str">
        <f>HYPERLINK("http://kyu.snu.ac.kr/sdhj/index.jsp?type=hj/GK14618_00IM0001_015b.jpg","1789_해북촌_015b")</f>
        <v>1789_해북촌_015b</v>
      </c>
      <c r="B762" s="4">
        <v>1789</v>
      </c>
      <c r="C762" s="4" t="s">
        <v>10526</v>
      </c>
      <c r="D762" s="4" t="s">
        <v>10527</v>
      </c>
      <c r="E762" s="4">
        <v>761</v>
      </c>
      <c r="F762" s="4">
        <v>6</v>
      </c>
      <c r="G762" s="4" t="s">
        <v>3050</v>
      </c>
      <c r="H762" s="4" t="s">
        <v>3051</v>
      </c>
      <c r="I762" s="4">
        <v>5</v>
      </c>
      <c r="L762" s="4">
        <v>3</v>
      </c>
      <c r="M762" s="4" t="s">
        <v>3421</v>
      </c>
      <c r="N762" s="4" t="s">
        <v>3474</v>
      </c>
      <c r="T762" s="4" t="s">
        <v>10861</v>
      </c>
      <c r="U762" s="4" t="s">
        <v>568</v>
      </c>
      <c r="V762" s="4" t="s">
        <v>569</v>
      </c>
      <c r="W762" s="4" t="s">
        <v>2240</v>
      </c>
      <c r="X762" s="4" t="s">
        <v>11331</v>
      </c>
      <c r="Y762" s="4" t="s">
        <v>538</v>
      </c>
      <c r="Z762" s="4" t="s">
        <v>539</v>
      </c>
      <c r="AC762" s="4">
        <v>57</v>
      </c>
      <c r="AD762" s="4" t="s">
        <v>2084</v>
      </c>
      <c r="AE762" s="4" t="s">
        <v>2085</v>
      </c>
      <c r="AJ762" s="4" t="s">
        <v>33</v>
      </c>
      <c r="AK762" s="4" t="s">
        <v>34</v>
      </c>
      <c r="AL762" s="4" t="s">
        <v>1639</v>
      </c>
      <c r="AM762" s="4" t="s">
        <v>11332</v>
      </c>
      <c r="AT762" s="4" t="s">
        <v>388</v>
      </c>
      <c r="AU762" s="4" t="s">
        <v>389</v>
      </c>
      <c r="AV762" s="4" t="s">
        <v>3475</v>
      </c>
      <c r="AW762" s="4" t="s">
        <v>3476</v>
      </c>
      <c r="BG762" s="4" t="s">
        <v>3477</v>
      </c>
      <c r="BH762" s="4" t="s">
        <v>3478</v>
      </c>
      <c r="BI762" s="4" t="s">
        <v>3479</v>
      </c>
      <c r="BJ762" s="4" t="s">
        <v>3480</v>
      </c>
      <c r="BK762" s="4" t="s">
        <v>1009</v>
      </c>
      <c r="BL762" s="4" t="s">
        <v>1010</v>
      </c>
      <c r="BM762" s="4" t="s">
        <v>3481</v>
      </c>
      <c r="BN762" s="4" t="s">
        <v>11333</v>
      </c>
      <c r="BO762" s="4" t="s">
        <v>3477</v>
      </c>
      <c r="BP762" s="4" t="s">
        <v>3478</v>
      </c>
      <c r="BQ762" s="4" t="s">
        <v>3482</v>
      </c>
      <c r="BR762" s="4" t="s">
        <v>11334</v>
      </c>
      <c r="BS762" s="4" t="s">
        <v>81</v>
      </c>
      <c r="BT762" s="4" t="s">
        <v>11335</v>
      </c>
    </row>
    <row r="763" spans="1:72" ht="13.5" customHeight="1">
      <c r="A763" s="6" t="str">
        <f>HYPERLINK("http://kyu.snu.ac.kr/sdhj/index.jsp?type=hj/GK14618_00IM0001_015b.jpg","1789_해북촌_015b")</f>
        <v>1789_해북촌_015b</v>
      </c>
      <c r="B763" s="4">
        <v>1789</v>
      </c>
      <c r="C763" s="4" t="s">
        <v>11336</v>
      </c>
      <c r="D763" s="4" t="s">
        <v>11337</v>
      </c>
      <c r="E763" s="4">
        <v>762</v>
      </c>
      <c r="F763" s="4">
        <v>6</v>
      </c>
      <c r="G763" s="4" t="s">
        <v>3050</v>
      </c>
      <c r="H763" s="4" t="s">
        <v>3051</v>
      </c>
      <c r="I763" s="4">
        <v>5</v>
      </c>
      <c r="L763" s="4">
        <v>3</v>
      </c>
      <c r="M763" s="4" t="s">
        <v>3421</v>
      </c>
      <c r="N763" s="4" t="s">
        <v>3474</v>
      </c>
      <c r="S763" s="4" t="s">
        <v>98</v>
      </c>
      <c r="T763" s="4" t="s">
        <v>99</v>
      </c>
      <c r="W763" s="4" t="s">
        <v>337</v>
      </c>
      <c r="X763" s="4" t="s">
        <v>338</v>
      </c>
      <c r="Y763" s="4" t="s">
        <v>400</v>
      </c>
      <c r="Z763" s="4" t="s">
        <v>401</v>
      </c>
      <c r="AC763" s="4">
        <v>57</v>
      </c>
      <c r="AD763" s="4" t="s">
        <v>2084</v>
      </c>
      <c r="AE763" s="4" t="s">
        <v>2085</v>
      </c>
      <c r="AJ763" s="4" t="s">
        <v>33</v>
      </c>
      <c r="AK763" s="4" t="s">
        <v>34</v>
      </c>
      <c r="AL763" s="4" t="s">
        <v>429</v>
      </c>
      <c r="AM763" s="4" t="s">
        <v>430</v>
      </c>
      <c r="AT763" s="4" t="s">
        <v>388</v>
      </c>
      <c r="AU763" s="4" t="s">
        <v>389</v>
      </c>
      <c r="AV763" s="4" t="s">
        <v>3483</v>
      </c>
      <c r="AW763" s="4" t="s">
        <v>3484</v>
      </c>
      <c r="BG763" s="4" t="s">
        <v>388</v>
      </c>
      <c r="BH763" s="4" t="s">
        <v>389</v>
      </c>
      <c r="BI763" s="4" t="s">
        <v>3485</v>
      </c>
      <c r="BJ763" s="4" t="s">
        <v>3486</v>
      </c>
      <c r="BK763" s="4" t="s">
        <v>3477</v>
      </c>
      <c r="BL763" s="4" t="s">
        <v>3478</v>
      </c>
      <c r="BM763" s="4" t="s">
        <v>3487</v>
      </c>
      <c r="BN763" s="4" t="s">
        <v>3488</v>
      </c>
      <c r="BO763" s="4" t="s">
        <v>3453</v>
      </c>
      <c r="BP763" s="4" t="s">
        <v>3454</v>
      </c>
      <c r="BQ763" s="4" t="s">
        <v>3489</v>
      </c>
      <c r="BR763" s="4" t="s">
        <v>3490</v>
      </c>
      <c r="BS763" s="4" t="s">
        <v>970</v>
      </c>
      <c r="BT763" s="4" t="s">
        <v>971</v>
      </c>
    </row>
    <row r="764" spans="1:72" ht="13.5" customHeight="1">
      <c r="A764" s="6" t="str">
        <f>HYPERLINK("http://kyu.snu.ac.kr/sdhj/index.jsp?type=hj/GK14618_00IM0001_015b.jpg","1789_해북촌_015b")</f>
        <v>1789_해북촌_015b</v>
      </c>
      <c r="B764" s="4">
        <v>1789</v>
      </c>
      <c r="C764" s="4" t="s">
        <v>10289</v>
      </c>
      <c r="D764" s="4" t="s">
        <v>10290</v>
      </c>
      <c r="E764" s="4">
        <v>763</v>
      </c>
      <c r="F764" s="4">
        <v>6</v>
      </c>
      <c r="G764" s="4" t="s">
        <v>3050</v>
      </c>
      <c r="H764" s="4" t="s">
        <v>3051</v>
      </c>
      <c r="I764" s="4">
        <v>5</v>
      </c>
      <c r="L764" s="4">
        <v>4</v>
      </c>
      <c r="M764" s="4" t="s">
        <v>3491</v>
      </c>
      <c r="N764" s="4" t="s">
        <v>3492</v>
      </c>
      <c r="T764" s="4" t="s">
        <v>11071</v>
      </c>
      <c r="U764" s="4" t="s">
        <v>3389</v>
      </c>
      <c r="V764" s="4" t="s">
        <v>11338</v>
      </c>
      <c r="W764" s="4" t="s">
        <v>752</v>
      </c>
      <c r="X764" s="4" t="s">
        <v>753</v>
      </c>
      <c r="Y764" s="4" t="s">
        <v>3493</v>
      </c>
      <c r="Z764" s="4" t="s">
        <v>3494</v>
      </c>
      <c r="AC764" s="4">
        <v>78</v>
      </c>
      <c r="AD764" s="4" t="s">
        <v>350</v>
      </c>
      <c r="AE764" s="4" t="s">
        <v>351</v>
      </c>
      <c r="AJ764" s="4" t="s">
        <v>33</v>
      </c>
      <c r="AK764" s="4" t="s">
        <v>34</v>
      </c>
      <c r="AL764" s="4" t="s">
        <v>1715</v>
      </c>
      <c r="AM764" s="4" t="s">
        <v>1716</v>
      </c>
      <c r="AT764" s="4" t="s">
        <v>388</v>
      </c>
      <c r="AU764" s="4" t="s">
        <v>389</v>
      </c>
      <c r="AV764" s="4" t="s">
        <v>3060</v>
      </c>
      <c r="AW764" s="4" t="s">
        <v>3061</v>
      </c>
      <c r="BG764" s="4" t="s">
        <v>929</v>
      </c>
      <c r="BH764" s="4" t="s">
        <v>930</v>
      </c>
      <c r="BI764" s="4" t="s">
        <v>1032</v>
      </c>
      <c r="BJ764" s="4" t="s">
        <v>1033</v>
      </c>
      <c r="BK764" s="4" t="s">
        <v>388</v>
      </c>
      <c r="BL764" s="4" t="s">
        <v>389</v>
      </c>
      <c r="BM764" s="4" t="s">
        <v>3495</v>
      </c>
      <c r="BN764" s="4" t="s">
        <v>3496</v>
      </c>
      <c r="BO764" s="4" t="s">
        <v>3465</v>
      </c>
      <c r="BP764" s="4" t="s">
        <v>2925</v>
      </c>
      <c r="BQ764" s="4" t="s">
        <v>3497</v>
      </c>
      <c r="BR764" s="4" t="s">
        <v>3498</v>
      </c>
      <c r="BS764" s="4" t="s">
        <v>554</v>
      </c>
      <c r="BT764" s="4" t="s">
        <v>555</v>
      </c>
    </row>
    <row r="765" spans="1:72" ht="13.5" customHeight="1">
      <c r="A765" s="6" t="str">
        <f>HYPERLINK("http://kyu.snu.ac.kr/sdhj/index.jsp?type=hj/GK14618_00IM0001_015b.jpg","1789_해북촌_015b")</f>
        <v>1789_해북촌_015b</v>
      </c>
      <c r="B765" s="4">
        <v>1789</v>
      </c>
      <c r="C765" s="4" t="s">
        <v>10857</v>
      </c>
      <c r="D765" s="4" t="s">
        <v>10858</v>
      </c>
      <c r="E765" s="4">
        <v>764</v>
      </c>
      <c r="F765" s="4">
        <v>6</v>
      </c>
      <c r="G765" s="4" t="s">
        <v>3050</v>
      </c>
      <c r="H765" s="4" t="s">
        <v>3051</v>
      </c>
      <c r="I765" s="4">
        <v>5</v>
      </c>
      <c r="L765" s="4">
        <v>4</v>
      </c>
      <c r="M765" s="4" t="s">
        <v>3491</v>
      </c>
      <c r="N765" s="4" t="s">
        <v>3492</v>
      </c>
      <c r="S765" s="4" t="s">
        <v>98</v>
      </c>
      <c r="T765" s="4" t="s">
        <v>99</v>
      </c>
      <c r="W765" s="4" t="s">
        <v>76</v>
      </c>
      <c r="X765" s="4" t="s">
        <v>11276</v>
      </c>
      <c r="Y765" s="4" t="s">
        <v>400</v>
      </c>
      <c r="Z765" s="4" t="s">
        <v>401</v>
      </c>
      <c r="AC765" s="4">
        <v>79</v>
      </c>
      <c r="AD765" s="4" t="s">
        <v>313</v>
      </c>
      <c r="AE765" s="4" t="s">
        <v>314</v>
      </c>
      <c r="AJ765" s="4" t="s">
        <v>33</v>
      </c>
      <c r="AK765" s="4" t="s">
        <v>34</v>
      </c>
      <c r="AL765" s="4" t="s">
        <v>81</v>
      </c>
      <c r="AM765" s="4" t="s">
        <v>11277</v>
      </c>
      <c r="AT765" s="4" t="s">
        <v>388</v>
      </c>
      <c r="AU765" s="4" t="s">
        <v>389</v>
      </c>
      <c r="AV765" s="4" t="s">
        <v>3499</v>
      </c>
      <c r="AW765" s="4" t="s">
        <v>3500</v>
      </c>
      <c r="BG765" s="4" t="s">
        <v>388</v>
      </c>
      <c r="BH765" s="4" t="s">
        <v>389</v>
      </c>
      <c r="BI765" s="4" t="s">
        <v>3501</v>
      </c>
      <c r="BJ765" s="4" t="s">
        <v>3502</v>
      </c>
      <c r="BK765" s="4" t="s">
        <v>388</v>
      </c>
      <c r="BL765" s="4" t="s">
        <v>389</v>
      </c>
      <c r="BM765" s="4" t="s">
        <v>3503</v>
      </c>
      <c r="BN765" s="4" t="s">
        <v>1923</v>
      </c>
      <c r="BQ765" s="4" t="s">
        <v>3504</v>
      </c>
      <c r="BR765" s="4" t="s">
        <v>11339</v>
      </c>
      <c r="BS765" s="4" t="s">
        <v>790</v>
      </c>
      <c r="BT765" s="4" t="s">
        <v>791</v>
      </c>
    </row>
    <row r="766" spans="1:72" ht="13.5" customHeight="1">
      <c r="A766" s="6" t="str">
        <f>HYPERLINK("http://kyu.snu.ac.kr/sdhj/index.jsp?type=hj/GK14618_00IM0001_015b.jpg","1789_해북촌_015b")</f>
        <v>1789_해북촌_015b</v>
      </c>
      <c r="B766" s="4">
        <v>1789</v>
      </c>
      <c r="C766" s="4" t="s">
        <v>11340</v>
      </c>
      <c r="D766" s="4" t="s">
        <v>11341</v>
      </c>
      <c r="E766" s="4">
        <v>765</v>
      </c>
      <c r="F766" s="4">
        <v>6</v>
      </c>
      <c r="G766" s="4" t="s">
        <v>3050</v>
      </c>
      <c r="H766" s="4" t="s">
        <v>3051</v>
      </c>
      <c r="I766" s="4">
        <v>5</v>
      </c>
      <c r="L766" s="4">
        <v>5</v>
      </c>
      <c r="M766" s="4" t="s">
        <v>3505</v>
      </c>
      <c r="N766" s="4" t="s">
        <v>3506</v>
      </c>
      <c r="T766" s="4" t="s">
        <v>11310</v>
      </c>
      <c r="U766" s="4" t="s">
        <v>74</v>
      </c>
      <c r="V766" s="4" t="s">
        <v>75</v>
      </c>
      <c r="W766" s="4" t="s">
        <v>2240</v>
      </c>
      <c r="X766" s="4" t="s">
        <v>11342</v>
      </c>
      <c r="Y766" s="4" t="s">
        <v>3507</v>
      </c>
      <c r="Z766" s="4" t="s">
        <v>1917</v>
      </c>
      <c r="AC766" s="4">
        <v>47</v>
      </c>
      <c r="AD766" s="4" t="s">
        <v>520</v>
      </c>
      <c r="AE766" s="4" t="s">
        <v>521</v>
      </c>
      <c r="AJ766" s="4" t="s">
        <v>33</v>
      </c>
      <c r="AK766" s="4" t="s">
        <v>34</v>
      </c>
      <c r="AL766" s="4" t="s">
        <v>3158</v>
      </c>
      <c r="AM766" s="4" t="s">
        <v>3159</v>
      </c>
      <c r="AT766" s="4" t="s">
        <v>82</v>
      </c>
      <c r="AU766" s="4" t="s">
        <v>83</v>
      </c>
      <c r="AV766" s="4" t="s">
        <v>3508</v>
      </c>
      <c r="AW766" s="4" t="s">
        <v>3509</v>
      </c>
      <c r="BG766" s="4" t="s">
        <v>82</v>
      </c>
      <c r="BH766" s="4" t="s">
        <v>83</v>
      </c>
      <c r="BI766" s="4" t="s">
        <v>3510</v>
      </c>
      <c r="BJ766" s="4" t="s">
        <v>3511</v>
      </c>
      <c r="BK766" s="4" t="s">
        <v>3183</v>
      </c>
      <c r="BL766" s="4" t="s">
        <v>3184</v>
      </c>
      <c r="BM766" s="4" t="s">
        <v>3512</v>
      </c>
      <c r="BN766" s="4" t="s">
        <v>3513</v>
      </c>
      <c r="BO766" s="4" t="s">
        <v>82</v>
      </c>
      <c r="BP766" s="4" t="s">
        <v>83</v>
      </c>
      <c r="BQ766" s="4" t="s">
        <v>3514</v>
      </c>
      <c r="BR766" s="4" t="s">
        <v>11343</v>
      </c>
      <c r="BS766" s="4" t="s">
        <v>213</v>
      </c>
      <c r="BT766" s="4" t="s">
        <v>214</v>
      </c>
    </row>
    <row r="767" spans="1:72" ht="13.5" customHeight="1">
      <c r="A767" s="6" t="str">
        <f>HYPERLINK("http://kyu.snu.ac.kr/sdhj/index.jsp?type=hj/GK14618_00IM0001_015b.jpg","1789_해북촌_015b")</f>
        <v>1789_해북촌_015b</v>
      </c>
      <c r="B767" s="4">
        <v>1789</v>
      </c>
      <c r="C767" s="4" t="s">
        <v>11344</v>
      </c>
      <c r="D767" s="4" t="s">
        <v>11345</v>
      </c>
      <c r="E767" s="4">
        <v>766</v>
      </c>
      <c r="F767" s="4">
        <v>6</v>
      </c>
      <c r="G767" s="4" t="s">
        <v>3050</v>
      </c>
      <c r="H767" s="4" t="s">
        <v>3051</v>
      </c>
      <c r="I767" s="4">
        <v>5</v>
      </c>
      <c r="L767" s="4">
        <v>5</v>
      </c>
      <c r="M767" s="4" t="s">
        <v>3505</v>
      </c>
      <c r="N767" s="4" t="s">
        <v>3506</v>
      </c>
      <c r="S767" s="4" t="s">
        <v>215</v>
      </c>
      <c r="T767" s="4" t="s">
        <v>216</v>
      </c>
      <c r="W767" s="4" t="s">
        <v>408</v>
      </c>
      <c r="X767" s="4" t="s">
        <v>11312</v>
      </c>
      <c r="Y767" s="4" t="s">
        <v>102</v>
      </c>
      <c r="Z767" s="4" t="s">
        <v>103</v>
      </c>
      <c r="AC767" s="4">
        <v>58</v>
      </c>
      <c r="AD767" s="4" t="s">
        <v>1582</v>
      </c>
      <c r="AE767" s="4" t="s">
        <v>1583</v>
      </c>
    </row>
    <row r="768" spans="1:72" ht="13.5" customHeight="1">
      <c r="A768" s="6" t="str">
        <f>HYPERLINK("http://kyu.snu.ac.kr/sdhj/index.jsp?type=hj/GK14618_00IM0001_015b.jpg","1789_해북촌_015b")</f>
        <v>1789_해북촌_015b</v>
      </c>
      <c r="B768" s="4">
        <v>1789</v>
      </c>
      <c r="C768" s="4" t="s">
        <v>10327</v>
      </c>
      <c r="D768" s="4" t="s">
        <v>10328</v>
      </c>
      <c r="E768" s="4">
        <v>767</v>
      </c>
      <c r="F768" s="4">
        <v>6</v>
      </c>
      <c r="G768" s="4" t="s">
        <v>3050</v>
      </c>
      <c r="H768" s="4" t="s">
        <v>3051</v>
      </c>
      <c r="I768" s="4">
        <v>5</v>
      </c>
      <c r="L768" s="4">
        <v>5</v>
      </c>
      <c r="M768" s="4" t="s">
        <v>3505</v>
      </c>
      <c r="N768" s="4" t="s">
        <v>3506</v>
      </c>
      <c r="S768" s="4" t="s">
        <v>98</v>
      </c>
      <c r="T768" s="4" t="s">
        <v>99</v>
      </c>
      <c r="W768" s="4" t="s">
        <v>337</v>
      </c>
      <c r="X768" s="4" t="s">
        <v>338</v>
      </c>
      <c r="Y768" s="4" t="s">
        <v>102</v>
      </c>
      <c r="Z768" s="4" t="s">
        <v>103</v>
      </c>
      <c r="AC768" s="4">
        <v>38</v>
      </c>
      <c r="AD768" s="4" t="s">
        <v>3032</v>
      </c>
      <c r="AE768" s="4" t="s">
        <v>3033</v>
      </c>
      <c r="AJ768" s="4" t="s">
        <v>106</v>
      </c>
      <c r="AK768" s="4" t="s">
        <v>107</v>
      </c>
      <c r="AL768" s="4" t="s">
        <v>1194</v>
      </c>
      <c r="AM768" s="4" t="s">
        <v>1195</v>
      </c>
      <c r="AT768" s="4" t="s">
        <v>88</v>
      </c>
      <c r="AU768" s="4" t="s">
        <v>89</v>
      </c>
      <c r="AV768" s="4" t="s">
        <v>3515</v>
      </c>
      <c r="AW768" s="4" t="s">
        <v>3516</v>
      </c>
      <c r="BG768" s="4" t="s">
        <v>82</v>
      </c>
      <c r="BH768" s="4" t="s">
        <v>83</v>
      </c>
      <c r="BI768" s="4" t="s">
        <v>3517</v>
      </c>
      <c r="BJ768" s="4" t="s">
        <v>1430</v>
      </c>
      <c r="BK768" s="4" t="s">
        <v>3518</v>
      </c>
      <c r="BL768" s="4" t="s">
        <v>3519</v>
      </c>
      <c r="BM768" s="4" t="s">
        <v>3520</v>
      </c>
      <c r="BN768" s="4" t="s">
        <v>1215</v>
      </c>
      <c r="BO768" s="4" t="s">
        <v>82</v>
      </c>
      <c r="BP768" s="4" t="s">
        <v>83</v>
      </c>
      <c r="BQ768" s="4" t="s">
        <v>3521</v>
      </c>
      <c r="BR768" s="4" t="s">
        <v>11346</v>
      </c>
      <c r="BS768" s="4" t="s">
        <v>3178</v>
      </c>
      <c r="BT768" s="4" t="s">
        <v>3044</v>
      </c>
    </row>
    <row r="769" spans="1:72" ht="13.5" customHeight="1">
      <c r="A769" s="6" t="str">
        <f>HYPERLINK("http://kyu.snu.ac.kr/sdhj/index.jsp?type=hj/GK14618_00IM0001_015b.jpg","1789_해북촌_015b")</f>
        <v>1789_해북촌_015b</v>
      </c>
      <c r="B769" s="4">
        <v>1789</v>
      </c>
      <c r="C769" s="4" t="s">
        <v>11347</v>
      </c>
      <c r="D769" s="4" t="s">
        <v>11348</v>
      </c>
      <c r="E769" s="4">
        <v>768</v>
      </c>
      <c r="F769" s="4">
        <v>6</v>
      </c>
      <c r="G769" s="4" t="s">
        <v>3050</v>
      </c>
      <c r="H769" s="4" t="s">
        <v>3051</v>
      </c>
      <c r="I769" s="4">
        <v>5</v>
      </c>
      <c r="L769" s="4">
        <v>5</v>
      </c>
      <c r="M769" s="4" t="s">
        <v>3505</v>
      </c>
      <c r="N769" s="4" t="s">
        <v>3506</v>
      </c>
      <c r="S769" s="4" t="s">
        <v>173</v>
      </c>
      <c r="T769" s="4" t="s">
        <v>174</v>
      </c>
      <c r="U769" s="4" t="s">
        <v>74</v>
      </c>
      <c r="V769" s="4" t="s">
        <v>75</v>
      </c>
      <c r="Y769" s="4" t="s">
        <v>3522</v>
      </c>
      <c r="Z769" s="4" t="s">
        <v>3523</v>
      </c>
      <c r="AC769" s="4">
        <v>20</v>
      </c>
      <c r="AD769" s="4" t="s">
        <v>509</v>
      </c>
      <c r="AE769" s="4" t="s">
        <v>510</v>
      </c>
    </row>
    <row r="770" spans="1:72" ht="13.5" customHeight="1">
      <c r="A770" s="6" t="str">
        <f>HYPERLINK("http://kyu.snu.ac.kr/sdhj/index.jsp?type=hj/GK14618_00IM0001_015b.jpg","1789_해북촌_015b")</f>
        <v>1789_해북촌_015b</v>
      </c>
      <c r="B770" s="4">
        <v>1789</v>
      </c>
      <c r="C770" s="4" t="s">
        <v>10327</v>
      </c>
      <c r="D770" s="4" t="s">
        <v>10328</v>
      </c>
      <c r="E770" s="4">
        <v>769</v>
      </c>
      <c r="F770" s="4">
        <v>6</v>
      </c>
      <c r="G770" s="4" t="s">
        <v>3050</v>
      </c>
      <c r="H770" s="4" t="s">
        <v>3051</v>
      </c>
      <c r="I770" s="4">
        <v>5</v>
      </c>
      <c r="L770" s="4">
        <v>5</v>
      </c>
      <c r="M770" s="4" t="s">
        <v>3505</v>
      </c>
      <c r="N770" s="4" t="s">
        <v>3506</v>
      </c>
      <c r="T770" s="4" t="s">
        <v>11349</v>
      </c>
      <c r="U770" s="4" t="s">
        <v>119</v>
      </c>
      <c r="V770" s="4" t="s">
        <v>120</v>
      </c>
      <c r="Y770" s="4" t="s">
        <v>1662</v>
      </c>
      <c r="Z770" s="4" t="s">
        <v>1663</v>
      </c>
      <c r="AC770" s="4">
        <v>59</v>
      </c>
      <c r="AD770" s="4" t="s">
        <v>2084</v>
      </c>
      <c r="AE770" s="4" t="s">
        <v>2085</v>
      </c>
      <c r="AG770" s="4" t="s">
        <v>11350</v>
      </c>
    </row>
    <row r="771" spans="1:72" ht="13.5" customHeight="1">
      <c r="A771" s="6" t="str">
        <f>HYPERLINK("http://kyu.snu.ac.kr/sdhj/index.jsp?type=hj/GK14618_00IM0001_015b.jpg","1789_해북촌_015b")</f>
        <v>1789_해북촌_015b</v>
      </c>
      <c r="B771" s="4">
        <v>1789</v>
      </c>
      <c r="C771" s="4" t="s">
        <v>10327</v>
      </c>
      <c r="D771" s="4" t="s">
        <v>10328</v>
      </c>
      <c r="E771" s="4">
        <v>770</v>
      </c>
      <c r="F771" s="4">
        <v>6</v>
      </c>
      <c r="G771" s="4" t="s">
        <v>3050</v>
      </c>
      <c r="H771" s="4" t="s">
        <v>3051</v>
      </c>
      <c r="I771" s="4">
        <v>5</v>
      </c>
      <c r="L771" s="4">
        <v>5</v>
      </c>
      <c r="M771" s="4" t="s">
        <v>3505</v>
      </c>
      <c r="N771" s="4" t="s">
        <v>3506</v>
      </c>
      <c r="T771" s="4" t="s">
        <v>11349</v>
      </c>
      <c r="U771" s="4" t="s">
        <v>129</v>
      </c>
      <c r="V771" s="4" t="s">
        <v>130</v>
      </c>
      <c r="Y771" s="4" t="s">
        <v>3524</v>
      </c>
      <c r="Z771" s="4" t="s">
        <v>3525</v>
      </c>
      <c r="AG771" s="4" t="s">
        <v>11350</v>
      </c>
      <c r="BB771" s="4" t="s">
        <v>676</v>
      </c>
      <c r="BC771" s="4" t="s">
        <v>677</v>
      </c>
      <c r="BF771" s="4" t="s">
        <v>11351</v>
      </c>
    </row>
    <row r="772" spans="1:72" ht="13.5" customHeight="1">
      <c r="A772" s="6" t="str">
        <f>HYPERLINK("http://kyu.snu.ac.kr/sdhj/index.jsp?type=hj/GK14618_00IM0001_015b.jpg","1789_해북촌_015b")</f>
        <v>1789_해북촌_015b</v>
      </c>
      <c r="B772" s="4">
        <v>1789</v>
      </c>
      <c r="C772" s="4" t="s">
        <v>10327</v>
      </c>
      <c r="D772" s="4" t="s">
        <v>10328</v>
      </c>
      <c r="E772" s="4">
        <v>771</v>
      </c>
      <c r="F772" s="4">
        <v>6</v>
      </c>
      <c r="G772" s="4" t="s">
        <v>3050</v>
      </c>
      <c r="H772" s="4" t="s">
        <v>3051</v>
      </c>
      <c r="I772" s="4">
        <v>5</v>
      </c>
      <c r="L772" s="4">
        <v>5</v>
      </c>
      <c r="M772" s="4" t="s">
        <v>3505</v>
      </c>
      <c r="N772" s="4" t="s">
        <v>3506</v>
      </c>
      <c r="T772" s="4" t="s">
        <v>11349</v>
      </c>
      <c r="U772" s="4" t="s">
        <v>129</v>
      </c>
      <c r="V772" s="4" t="s">
        <v>130</v>
      </c>
      <c r="Y772" s="4" t="s">
        <v>3526</v>
      </c>
      <c r="Z772" s="4" t="s">
        <v>3527</v>
      </c>
      <c r="AG772" s="4" t="s">
        <v>11350</v>
      </c>
      <c r="BB772" s="4" t="s">
        <v>676</v>
      </c>
      <c r="BC772" s="4" t="s">
        <v>677</v>
      </c>
      <c r="BF772" s="4" t="s">
        <v>11352</v>
      </c>
    </row>
    <row r="773" spans="1:72" ht="13.5" customHeight="1">
      <c r="A773" s="6" t="str">
        <f>HYPERLINK("http://kyu.snu.ac.kr/sdhj/index.jsp?type=hj/GK14618_00IM0001_015b.jpg","1789_해북촌_015b")</f>
        <v>1789_해북촌_015b</v>
      </c>
      <c r="B773" s="4">
        <v>1789</v>
      </c>
      <c r="C773" s="4" t="s">
        <v>10327</v>
      </c>
      <c r="D773" s="4" t="s">
        <v>10328</v>
      </c>
      <c r="E773" s="4">
        <v>772</v>
      </c>
      <c r="F773" s="4">
        <v>6</v>
      </c>
      <c r="G773" s="4" t="s">
        <v>3050</v>
      </c>
      <c r="H773" s="4" t="s">
        <v>3051</v>
      </c>
      <c r="I773" s="4">
        <v>5</v>
      </c>
      <c r="L773" s="4">
        <v>5</v>
      </c>
      <c r="M773" s="4" t="s">
        <v>3505</v>
      </c>
      <c r="N773" s="4" t="s">
        <v>3506</v>
      </c>
      <c r="T773" s="4" t="s">
        <v>11349</v>
      </c>
      <c r="U773" s="4" t="s">
        <v>119</v>
      </c>
      <c r="V773" s="4" t="s">
        <v>120</v>
      </c>
      <c r="Y773" s="4" t="s">
        <v>3528</v>
      </c>
      <c r="Z773" s="4" t="s">
        <v>3529</v>
      </c>
      <c r="AG773" s="4" t="s">
        <v>11350</v>
      </c>
      <c r="BB773" s="4" t="s">
        <v>676</v>
      </c>
      <c r="BC773" s="4" t="s">
        <v>677</v>
      </c>
      <c r="BF773" s="4" t="s">
        <v>11353</v>
      </c>
    </row>
    <row r="774" spans="1:72" ht="13.5" customHeight="1">
      <c r="A774" s="6" t="str">
        <f>HYPERLINK("http://kyu.snu.ac.kr/sdhj/index.jsp?type=hj/GK14618_00IM0001_015b.jpg","1789_해북촌_015b")</f>
        <v>1789_해북촌_015b</v>
      </c>
      <c r="B774" s="4">
        <v>1789</v>
      </c>
      <c r="C774" s="4" t="s">
        <v>10327</v>
      </c>
      <c r="D774" s="4" t="s">
        <v>10328</v>
      </c>
      <c r="E774" s="4">
        <v>773</v>
      </c>
      <c r="F774" s="4">
        <v>6</v>
      </c>
      <c r="G774" s="4" t="s">
        <v>3050</v>
      </c>
      <c r="H774" s="4" t="s">
        <v>3051</v>
      </c>
      <c r="I774" s="4">
        <v>5</v>
      </c>
      <c r="L774" s="4">
        <v>5</v>
      </c>
      <c r="M774" s="4" t="s">
        <v>3505</v>
      </c>
      <c r="N774" s="4" t="s">
        <v>3506</v>
      </c>
      <c r="T774" s="4" t="s">
        <v>11349</v>
      </c>
      <c r="Y774" s="4" t="s">
        <v>11354</v>
      </c>
      <c r="Z774" s="4" t="s">
        <v>3530</v>
      </c>
      <c r="AF774" s="4" t="s">
        <v>11355</v>
      </c>
      <c r="AG774" s="4" t="s">
        <v>11356</v>
      </c>
      <c r="BB774" s="4" t="s">
        <v>676</v>
      </c>
      <c r="BC774" s="4" t="s">
        <v>677</v>
      </c>
      <c r="BF774" s="4" t="s">
        <v>11357</v>
      </c>
    </row>
    <row r="775" spans="1:72" ht="13.5" customHeight="1">
      <c r="A775" s="6" t="str">
        <f>HYPERLINK("http://kyu.snu.ac.kr/sdhj/index.jsp?type=hj/GK14618_00IM0001_015b.jpg","1789_해북촌_015b")</f>
        <v>1789_해북촌_015b</v>
      </c>
      <c r="B775" s="4">
        <v>1789</v>
      </c>
      <c r="C775" s="4" t="s">
        <v>10327</v>
      </c>
      <c r="D775" s="4" t="s">
        <v>10328</v>
      </c>
      <c r="E775" s="4">
        <v>774</v>
      </c>
      <c r="F775" s="4">
        <v>6</v>
      </c>
      <c r="G775" s="4" t="s">
        <v>3050</v>
      </c>
      <c r="H775" s="4" t="s">
        <v>3051</v>
      </c>
      <c r="I775" s="4">
        <v>6</v>
      </c>
      <c r="J775" s="4" t="s">
        <v>3531</v>
      </c>
      <c r="K775" s="4" t="s">
        <v>11358</v>
      </c>
      <c r="L775" s="4">
        <v>1</v>
      </c>
      <c r="M775" s="4" t="s">
        <v>3532</v>
      </c>
      <c r="N775" s="4" t="s">
        <v>3533</v>
      </c>
      <c r="T775" s="4" t="s">
        <v>11359</v>
      </c>
      <c r="U775" s="4" t="s">
        <v>74</v>
      </c>
      <c r="V775" s="4" t="s">
        <v>75</v>
      </c>
      <c r="W775" s="4" t="s">
        <v>100</v>
      </c>
      <c r="X775" s="4" t="s">
        <v>101</v>
      </c>
      <c r="Y775" s="4" t="s">
        <v>3534</v>
      </c>
      <c r="Z775" s="4" t="s">
        <v>3535</v>
      </c>
      <c r="AC775" s="4">
        <v>49</v>
      </c>
      <c r="AD775" s="4" t="s">
        <v>748</v>
      </c>
      <c r="AE775" s="4" t="s">
        <v>749</v>
      </c>
      <c r="AJ775" s="4" t="s">
        <v>33</v>
      </c>
      <c r="AK775" s="4" t="s">
        <v>34</v>
      </c>
      <c r="AL775" s="4" t="s">
        <v>764</v>
      </c>
      <c r="AM775" s="4" t="s">
        <v>765</v>
      </c>
      <c r="AT775" s="4" t="s">
        <v>3536</v>
      </c>
      <c r="AU775" s="4" t="s">
        <v>11360</v>
      </c>
      <c r="AV775" s="4" t="s">
        <v>3537</v>
      </c>
      <c r="AW775" s="4" t="s">
        <v>3538</v>
      </c>
      <c r="BG775" s="4" t="s">
        <v>82</v>
      </c>
      <c r="BH775" s="4" t="s">
        <v>83</v>
      </c>
      <c r="BI775" s="4" t="s">
        <v>3539</v>
      </c>
      <c r="BJ775" s="4" t="s">
        <v>3540</v>
      </c>
      <c r="BK775" s="4" t="s">
        <v>82</v>
      </c>
      <c r="BL775" s="4" t="s">
        <v>83</v>
      </c>
      <c r="BM775" s="4" t="s">
        <v>3541</v>
      </c>
      <c r="BN775" s="4" t="s">
        <v>3542</v>
      </c>
      <c r="BO775" s="4" t="s">
        <v>82</v>
      </c>
      <c r="BP775" s="4" t="s">
        <v>83</v>
      </c>
      <c r="BQ775" s="4" t="s">
        <v>3543</v>
      </c>
      <c r="BR775" s="4" t="s">
        <v>3544</v>
      </c>
      <c r="BS775" s="4" t="s">
        <v>213</v>
      </c>
      <c r="BT775" s="4" t="s">
        <v>214</v>
      </c>
    </row>
    <row r="776" spans="1:72" ht="13.5" customHeight="1">
      <c r="A776" s="6" t="str">
        <f>HYPERLINK("http://kyu.snu.ac.kr/sdhj/index.jsp?type=hj/GK14618_00IM0001_015b.jpg","1789_해북촌_015b")</f>
        <v>1789_해북촌_015b</v>
      </c>
      <c r="B776" s="4">
        <v>1789</v>
      </c>
      <c r="C776" s="4" t="s">
        <v>10820</v>
      </c>
      <c r="D776" s="4" t="s">
        <v>10821</v>
      </c>
      <c r="E776" s="4">
        <v>775</v>
      </c>
      <c r="F776" s="4">
        <v>6</v>
      </c>
      <c r="G776" s="4" t="s">
        <v>3050</v>
      </c>
      <c r="H776" s="4" t="s">
        <v>3051</v>
      </c>
      <c r="I776" s="4">
        <v>6</v>
      </c>
      <c r="L776" s="4">
        <v>1</v>
      </c>
      <c r="M776" s="4" t="s">
        <v>3532</v>
      </c>
      <c r="N776" s="4" t="s">
        <v>3533</v>
      </c>
      <c r="S776" s="4" t="s">
        <v>98</v>
      </c>
      <c r="T776" s="4" t="s">
        <v>99</v>
      </c>
      <c r="W776" s="4" t="s">
        <v>76</v>
      </c>
      <c r="X776" s="4" t="s">
        <v>11361</v>
      </c>
      <c r="Y776" s="4" t="s">
        <v>102</v>
      </c>
      <c r="Z776" s="4" t="s">
        <v>103</v>
      </c>
      <c r="AC776" s="4">
        <v>48</v>
      </c>
      <c r="AD776" s="4" t="s">
        <v>325</v>
      </c>
      <c r="AE776" s="4" t="s">
        <v>326</v>
      </c>
      <c r="AJ776" s="4" t="s">
        <v>106</v>
      </c>
      <c r="AK776" s="4" t="s">
        <v>107</v>
      </c>
      <c r="AL776" s="4" t="s">
        <v>81</v>
      </c>
      <c r="AM776" s="4" t="s">
        <v>11362</v>
      </c>
      <c r="AT776" s="4" t="s">
        <v>82</v>
      </c>
      <c r="AU776" s="4" t="s">
        <v>83</v>
      </c>
      <c r="AV776" s="4" t="s">
        <v>3545</v>
      </c>
      <c r="AW776" s="4" t="s">
        <v>3546</v>
      </c>
      <c r="BG776" s="4" t="s">
        <v>3477</v>
      </c>
      <c r="BH776" s="4" t="s">
        <v>3478</v>
      </c>
      <c r="BI776" s="4" t="s">
        <v>3547</v>
      </c>
      <c r="BJ776" s="4" t="s">
        <v>3548</v>
      </c>
      <c r="BK776" s="4" t="s">
        <v>3477</v>
      </c>
      <c r="BL776" s="4" t="s">
        <v>3478</v>
      </c>
      <c r="BM776" s="4" t="s">
        <v>3549</v>
      </c>
      <c r="BN776" s="4" t="s">
        <v>3550</v>
      </c>
      <c r="BO776" s="4" t="s">
        <v>82</v>
      </c>
      <c r="BP776" s="4" t="s">
        <v>83</v>
      </c>
      <c r="BQ776" s="4" t="s">
        <v>3551</v>
      </c>
      <c r="BR776" s="4" t="s">
        <v>3552</v>
      </c>
      <c r="BS776" s="4" t="s">
        <v>1715</v>
      </c>
      <c r="BT776" s="4" t="s">
        <v>1716</v>
      </c>
    </row>
    <row r="777" spans="1:72" ht="13.5" customHeight="1">
      <c r="A777" s="6" t="str">
        <f>HYPERLINK("http://kyu.snu.ac.kr/sdhj/index.jsp?type=hj/GK14618_00IM0001_015b.jpg","1789_해북촌_015b")</f>
        <v>1789_해북촌_015b</v>
      </c>
      <c r="B777" s="4">
        <v>1789</v>
      </c>
      <c r="C777" s="4" t="s">
        <v>11252</v>
      </c>
      <c r="D777" s="4" t="s">
        <v>11253</v>
      </c>
      <c r="E777" s="4">
        <v>776</v>
      </c>
      <c r="F777" s="4">
        <v>6</v>
      </c>
      <c r="G777" s="4" t="s">
        <v>3050</v>
      </c>
      <c r="H777" s="4" t="s">
        <v>3051</v>
      </c>
      <c r="I777" s="4">
        <v>6</v>
      </c>
      <c r="L777" s="4">
        <v>1</v>
      </c>
      <c r="M777" s="4" t="s">
        <v>3532</v>
      </c>
      <c r="N777" s="4" t="s">
        <v>3533</v>
      </c>
      <c r="S777" s="4" t="s">
        <v>240</v>
      </c>
      <c r="T777" s="4" t="s">
        <v>241</v>
      </c>
      <c r="AD777" s="4" t="s">
        <v>133</v>
      </c>
      <c r="AE777" s="4" t="s">
        <v>134</v>
      </c>
      <c r="AF777" s="4" t="s">
        <v>162</v>
      </c>
      <c r="AG777" s="4" t="s">
        <v>163</v>
      </c>
    </row>
    <row r="778" spans="1:72" ht="13.5" customHeight="1">
      <c r="A778" s="6" t="str">
        <f>HYPERLINK("http://kyu.snu.ac.kr/sdhj/index.jsp?type=hj/GK14618_00IM0001_015b.jpg","1789_해북촌_015b")</f>
        <v>1789_해북촌_015b</v>
      </c>
      <c r="B778" s="4">
        <v>1789</v>
      </c>
      <c r="C778" s="4" t="s">
        <v>11363</v>
      </c>
      <c r="D778" s="4" t="s">
        <v>11364</v>
      </c>
      <c r="E778" s="4">
        <v>777</v>
      </c>
      <c r="F778" s="4">
        <v>6</v>
      </c>
      <c r="G778" s="4" t="s">
        <v>3050</v>
      </c>
      <c r="H778" s="4" t="s">
        <v>3051</v>
      </c>
      <c r="I778" s="4">
        <v>6</v>
      </c>
      <c r="L778" s="4">
        <v>1</v>
      </c>
      <c r="M778" s="4" t="s">
        <v>3532</v>
      </c>
      <c r="N778" s="4" t="s">
        <v>3533</v>
      </c>
      <c r="T778" s="4" t="s">
        <v>11365</v>
      </c>
      <c r="U778" s="4" t="s">
        <v>119</v>
      </c>
      <c r="V778" s="4" t="s">
        <v>120</v>
      </c>
      <c r="Y778" s="4" t="s">
        <v>2037</v>
      </c>
      <c r="Z778" s="4" t="s">
        <v>2038</v>
      </c>
      <c r="AC778" s="4">
        <v>37</v>
      </c>
      <c r="AD778" s="4" t="s">
        <v>626</v>
      </c>
      <c r="AE778" s="4" t="s">
        <v>627</v>
      </c>
    </row>
    <row r="779" spans="1:72" ht="13.5" customHeight="1">
      <c r="A779" s="6" t="str">
        <f>HYPERLINK("http://kyu.snu.ac.kr/sdhj/index.jsp?type=hj/GK14618_00IM0001_015b.jpg","1789_해북촌_015b")</f>
        <v>1789_해북촌_015b</v>
      </c>
      <c r="B779" s="4">
        <v>1789</v>
      </c>
      <c r="C779" s="4" t="s">
        <v>11363</v>
      </c>
      <c r="D779" s="4" t="s">
        <v>11364</v>
      </c>
      <c r="E779" s="4">
        <v>778</v>
      </c>
      <c r="F779" s="4">
        <v>6</v>
      </c>
      <c r="G779" s="4" t="s">
        <v>3050</v>
      </c>
      <c r="H779" s="4" t="s">
        <v>3051</v>
      </c>
      <c r="I779" s="4">
        <v>6</v>
      </c>
      <c r="L779" s="4">
        <v>2</v>
      </c>
      <c r="M779" s="4" t="s">
        <v>3531</v>
      </c>
      <c r="N779" s="4" t="s">
        <v>3553</v>
      </c>
      <c r="T779" s="4" t="s">
        <v>11327</v>
      </c>
      <c r="U779" s="4" t="s">
        <v>378</v>
      </c>
      <c r="V779" s="4" t="s">
        <v>379</v>
      </c>
      <c r="W779" s="4" t="s">
        <v>76</v>
      </c>
      <c r="X779" s="4" t="s">
        <v>11328</v>
      </c>
      <c r="Y779" s="4" t="s">
        <v>806</v>
      </c>
      <c r="Z779" s="4" t="s">
        <v>807</v>
      </c>
      <c r="AC779" s="4">
        <v>69</v>
      </c>
      <c r="AD779" s="4" t="s">
        <v>384</v>
      </c>
      <c r="AE779" s="4" t="s">
        <v>385</v>
      </c>
      <c r="AJ779" s="4" t="s">
        <v>33</v>
      </c>
      <c r="AK779" s="4" t="s">
        <v>34</v>
      </c>
      <c r="AL779" s="4" t="s">
        <v>1635</v>
      </c>
      <c r="AM779" s="4" t="s">
        <v>276</v>
      </c>
      <c r="AV779" s="4" t="s">
        <v>3554</v>
      </c>
      <c r="AW779" s="4" t="s">
        <v>3555</v>
      </c>
      <c r="BI779" s="4" t="s">
        <v>3556</v>
      </c>
      <c r="BJ779" s="4" t="s">
        <v>3557</v>
      </c>
      <c r="BK779" s="4" t="s">
        <v>3453</v>
      </c>
      <c r="BL779" s="4" t="s">
        <v>3454</v>
      </c>
      <c r="BM779" s="4" t="s">
        <v>3558</v>
      </c>
      <c r="BN779" s="4" t="s">
        <v>1569</v>
      </c>
      <c r="BO779" s="4" t="s">
        <v>3477</v>
      </c>
      <c r="BP779" s="4" t="s">
        <v>3478</v>
      </c>
      <c r="BQ779" s="4" t="s">
        <v>3559</v>
      </c>
      <c r="BR779" s="4" t="s">
        <v>11366</v>
      </c>
      <c r="BS779" s="4" t="s">
        <v>81</v>
      </c>
      <c r="BT779" s="4" t="s">
        <v>11329</v>
      </c>
    </row>
    <row r="780" spans="1:72" ht="13.5" customHeight="1">
      <c r="A780" s="6" t="str">
        <f>HYPERLINK("http://kyu.snu.ac.kr/sdhj/index.jsp?type=hj/GK14618_00IM0001_015b.jpg","1789_해북촌_015b")</f>
        <v>1789_해북촌_015b</v>
      </c>
      <c r="B780" s="4">
        <v>1789</v>
      </c>
      <c r="C780" s="4" t="s">
        <v>10526</v>
      </c>
      <c r="D780" s="4" t="s">
        <v>10527</v>
      </c>
      <c r="E780" s="4">
        <v>779</v>
      </c>
      <c r="F780" s="4">
        <v>6</v>
      </c>
      <c r="G780" s="4" t="s">
        <v>3050</v>
      </c>
      <c r="H780" s="4" t="s">
        <v>3051</v>
      </c>
      <c r="I780" s="4">
        <v>6</v>
      </c>
      <c r="L780" s="4">
        <v>2</v>
      </c>
      <c r="M780" s="4" t="s">
        <v>3531</v>
      </c>
      <c r="N780" s="4" t="s">
        <v>3553</v>
      </c>
      <c r="S780" s="4" t="s">
        <v>98</v>
      </c>
      <c r="T780" s="4" t="s">
        <v>99</v>
      </c>
      <c r="W780" s="4" t="s">
        <v>300</v>
      </c>
      <c r="X780" s="4" t="s">
        <v>301</v>
      </c>
      <c r="Y780" s="4" t="s">
        <v>400</v>
      </c>
      <c r="Z780" s="4" t="s">
        <v>401</v>
      </c>
      <c r="AC780" s="4">
        <v>78</v>
      </c>
      <c r="AD780" s="4" t="s">
        <v>350</v>
      </c>
      <c r="AE780" s="4" t="s">
        <v>351</v>
      </c>
      <c r="AJ780" s="4" t="s">
        <v>33</v>
      </c>
      <c r="AK780" s="4" t="s">
        <v>34</v>
      </c>
      <c r="AL780" s="4" t="s">
        <v>117</v>
      </c>
      <c r="AM780" s="4" t="s">
        <v>118</v>
      </c>
      <c r="AV780" s="4" t="s">
        <v>3560</v>
      </c>
      <c r="AW780" s="4" t="s">
        <v>3561</v>
      </c>
      <c r="BI780" s="4" t="s">
        <v>3562</v>
      </c>
      <c r="BJ780" s="4" t="s">
        <v>3563</v>
      </c>
      <c r="BM780" s="4" t="s">
        <v>3564</v>
      </c>
      <c r="BN780" s="4" t="s">
        <v>3565</v>
      </c>
      <c r="BQ780" s="4" t="s">
        <v>3566</v>
      </c>
      <c r="BR780" s="4" t="s">
        <v>11367</v>
      </c>
      <c r="BS780" s="4" t="s">
        <v>790</v>
      </c>
      <c r="BT780" s="4" t="s">
        <v>791</v>
      </c>
    </row>
    <row r="781" spans="1:72" ht="13.5" customHeight="1">
      <c r="A781" s="6" t="str">
        <f>HYPERLINK("http://kyu.snu.ac.kr/sdhj/index.jsp?type=hj/GK14618_00IM0001_015b.jpg","1789_해북촌_015b")</f>
        <v>1789_해북촌_015b</v>
      </c>
      <c r="B781" s="4">
        <v>1789</v>
      </c>
      <c r="C781" s="4" t="s">
        <v>11315</v>
      </c>
      <c r="D781" s="4" t="s">
        <v>11316</v>
      </c>
      <c r="E781" s="4">
        <v>780</v>
      </c>
      <c r="F781" s="4">
        <v>6</v>
      </c>
      <c r="G781" s="4" t="s">
        <v>3050</v>
      </c>
      <c r="H781" s="4" t="s">
        <v>3051</v>
      </c>
      <c r="I781" s="4">
        <v>6</v>
      </c>
      <c r="L781" s="4">
        <v>2</v>
      </c>
      <c r="M781" s="4" t="s">
        <v>3531</v>
      </c>
      <c r="N781" s="4" t="s">
        <v>3553</v>
      </c>
      <c r="S781" s="4" t="s">
        <v>234</v>
      </c>
      <c r="T781" s="4" t="s">
        <v>235</v>
      </c>
      <c r="U781" s="4" t="s">
        <v>3567</v>
      </c>
      <c r="V781" s="4" t="s">
        <v>3568</v>
      </c>
      <c r="Y781" s="4" t="s">
        <v>3569</v>
      </c>
      <c r="Z781" s="4" t="s">
        <v>3570</v>
      </c>
      <c r="AC781" s="4">
        <v>32</v>
      </c>
      <c r="AD781" s="4" t="s">
        <v>364</v>
      </c>
      <c r="AE781" s="4" t="s">
        <v>365</v>
      </c>
    </row>
    <row r="782" spans="1:72" ht="13.5" customHeight="1">
      <c r="A782" s="6" t="str">
        <f>HYPERLINK("http://kyu.snu.ac.kr/sdhj/index.jsp?type=hj/GK14618_00IM0001_015b.jpg","1789_해북촌_015b")</f>
        <v>1789_해북촌_015b</v>
      </c>
      <c r="B782" s="4">
        <v>1789</v>
      </c>
      <c r="C782" s="4" t="s">
        <v>10526</v>
      </c>
      <c r="D782" s="4" t="s">
        <v>10527</v>
      </c>
      <c r="E782" s="4">
        <v>781</v>
      </c>
      <c r="F782" s="4">
        <v>6</v>
      </c>
      <c r="G782" s="4" t="s">
        <v>3050</v>
      </c>
      <c r="H782" s="4" t="s">
        <v>3051</v>
      </c>
      <c r="I782" s="4">
        <v>6</v>
      </c>
      <c r="L782" s="4">
        <v>2</v>
      </c>
      <c r="M782" s="4" t="s">
        <v>3531</v>
      </c>
      <c r="N782" s="4" t="s">
        <v>3553</v>
      </c>
      <c r="S782" s="4" t="s">
        <v>398</v>
      </c>
      <c r="T782" s="4" t="s">
        <v>399</v>
      </c>
      <c r="W782" s="4" t="s">
        <v>552</v>
      </c>
      <c r="X782" s="4" t="s">
        <v>553</v>
      </c>
      <c r="Y782" s="4" t="s">
        <v>400</v>
      </c>
      <c r="Z782" s="4" t="s">
        <v>401</v>
      </c>
      <c r="AC782" s="4">
        <v>32</v>
      </c>
      <c r="AD782" s="4" t="s">
        <v>364</v>
      </c>
      <c r="AE782" s="4" t="s">
        <v>365</v>
      </c>
    </row>
    <row r="783" spans="1:72" ht="13.5" customHeight="1">
      <c r="A783" s="6" t="str">
        <f>HYPERLINK("http://kyu.snu.ac.kr/sdhj/index.jsp?type=hj/GK14618_00IM0001_015b.jpg","1789_해북촌_015b")</f>
        <v>1789_해북촌_015b</v>
      </c>
      <c r="B783" s="4">
        <v>1789</v>
      </c>
      <c r="C783" s="4" t="s">
        <v>10526</v>
      </c>
      <c r="D783" s="4" t="s">
        <v>10527</v>
      </c>
      <c r="E783" s="4">
        <v>782</v>
      </c>
      <c r="F783" s="4">
        <v>6</v>
      </c>
      <c r="G783" s="4" t="s">
        <v>3050</v>
      </c>
      <c r="H783" s="4" t="s">
        <v>3051</v>
      </c>
      <c r="I783" s="4">
        <v>6</v>
      </c>
      <c r="L783" s="4">
        <v>2</v>
      </c>
      <c r="M783" s="4" t="s">
        <v>3531</v>
      </c>
      <c r="N783" s="4" t="s">
        <v>3553</v>
      </c>
      <c r="S783" s="4" t="s">
        <v>240</v>
      </c>
      <c r="T783" s="4" t="s">
        <v>241</v>
      </c>
      <c r="Y783" s="4" t="s">
        <v>400</v>
      </c>
      <c r="Z783" s="4" t="s">
        <v>401</v>
      </c>
      <c r="AC783" s="4">
        <v>19</v>
      </c>
      <c r="AD783" s="4" t="s">
        <v>313</v>
      </c>
      <c r="AE783" s="4" t="s">
        <v>314</v>
      </c>
    </row>
    <row r="784" spans="1:72" ht="13.5" customHeight="1">
      <c r="A784" s="6" t="str">
        <f>HYPERLINK("http://kyu.snu.ac.kr/sdhj/index.jsp?type=hj/GK14618_00IM0001_015b.jpg","1789_해북촌_015b")</f>
        <v>1789_해북촌_015b</v>
      </c>
      <c r="B784" s="4">
        <v>1789</v>
      </c>
      <c r="C784" s="4" t="s">
        <v>10526</v>
      </c>
      <c r="D784" s="4" t="s">
        <v>10527</v>
      </c>
      <c r="E784" s="4">
        <v>783</v>
      </c>
      <c r="F784" s="4">
        <v>6</v>
      </c>
      <c r="G784" s="4" t="s">
        <v>3050</v>
      </c>
      <c r="H784" s="4" t="s">
        <v>3051</v>
      </c>
      <c r="I784" s="4">
        <v>6</v>
      </c>
      <c r="L784" s="4">
        <v>3</v>
      </c>
      <c r="M784" s="4" t="s">
        <v>11368</v>
      </c>
      <c r="N784" s="4" t="s">
        <v>11369</v>
      </c>
      <c r="T784" s="4" t="s">
        <v>10307</v>
      </c>
      <c r="U784" s="4" t="s">
        <v>74</v>
      </c>
      <c r="V784" s="4" t="s">
        <v>75</v>
      </c>
      <c r="W784" s="4" t="s">
        <v>2240</v>
      </c>
      <c r="X784" s="4" t="s">
        <v>10954</v>
      </c>
      <c r="Y784" s="4" t="s">
        <v>3571</v>
      </c>
      <c r="Z784" s="4" t="s">
        <v>3572</v>
      </c>
      <c r="AA784" s="4" t="s">
        <v>3573</v>
      </c>
      <c r="AB784" s="4" t="s">
        <v>3574</v>
      </c>
      <c r="AC784" s="4">
        <v>51</v>
      </c>
      <c r="AD784" s="4" t="s">
        <v>572</v>
      </c>
      <c r="AE784" s="4" t="s">
        <v>573</v>
      </c>
      <c r="AJ784" s="4" t="s">
        <v>33</v>
      </c>
      <c r="AK784" s="4" t="s">
        <v>34</v>
      </c>
      <c r="AL784" s="4" t="s">
        <v>3158</v>
      </c>
      <c r="AM784" s="4" t="s">
        <v>3159</v>
      </c>
      <c r="AT784" s="4" t="s">
        <v>82</v>
      </c>
      <c r="AU784" s="4" t="s">
        <v>83</v>
      </c>
      <c r="AV784" s="4" t="s">
        <v>3179</v>
      </c>
      <c r="AW784" s="4" t="s">
        <v>3180</v>
      </c>
      <c r="BG784" s="4" t="s">
        <v>82</v>
      </c>
      <c r="BH784" s="4" t="s">
        <v>83</v>
      </c>
      <c r="BI784" s="4" t="s">
        <v>3181</v>
      </c>
      <c r="BJ784" s="4" t="s">
        <v>3182</v>
      </c>
      <c r="BK784" s="4" t="s">
        <v>3183</v>
      </c>
      <c r="BL784" s="4" t="s">
        <v>3184</v>
      </c>
      <c r="BM784" s="4" t="s">
        <v>3185</v>
      </c>
      <c r="BN784" s="4" t="s">
        <v>3186</v>
      </c>
      <c r="BO784" s="4" t="s">
        <v>82</v>
      </c>
      <c r="BP784" s="4" t="s">
        <v>83</v>
      </c>
      <c r="BQ784" s="4" t="s">
        <v>3187</v>
      </c>
      <c r="BR784" s="4" t="s">
        <v>11267</v>
      </c>
      <c r="BS784" s="4" t="s">
        <v>3188</v>
      </c>
      <c r="BT784" s="4" t="s">
        <v>3189</v>
      </c>
    </row>
    <row r="785" spans="1:72" ht="13.5" customHeight="1">
      <c r="A785" s="6" t="str">
        <f>HYPERLINK("http://kyu.snu.ac.kr/sdhj/index.jsp?type=hj/GK14618_00IM0001_015b.jpg","1789_해북촌_015b")</f>
        <v>1789_해북촌_015b</v>
      </c>
      <c r="B785" s="4">
        <v>1789</v>
      </c>
      <c r="C785" s="4" t="s">
        <v>11268</v>
      </c>
      <c r="D785" s="4" t="s">
        <v>11269</v>
      </c>
      <c r="E785" s="4">
        <v>784</v>
      </c>
      <c r="F785" s="4">
        <v>6</v>
      </c>
      <c r="G785" s="4" t="s">
        <v>3050</v>
      </c>
      <c r="H785" s="4" t="s">
        <v>3051</v>
      </c>
      <c r="I785" s="4">
        <v>6</v>
      </c>
      <c r="L785" s="4">
        <v>3</v>
      </c>
      <c r="M785" s="4" t="s">
        <v>3575</v>
      </c>
      <c r="N785" s="4" t="s">
        <v>3576</v>
      </c>
      <c r="S785" s="4" t="s">
        <v>173</v>
      </c>
      <c r="T785" s="4" t="s">
        <v>174</v>
      </c>
      <c r="U785" s="4" t="s">
        <v>74</v>
      </c>
      <c r="V785" s="4" t="s">
        <v>75</v>
      </c>
      <c r="Y785" s="4" t="s">
        <v>3577</v>
      </c>
      <c r="Z785" s="4" t="s">
        <v>3578</v>
      </c>
      <c r="AA785" s="4" t="s">
        <v>3579</v>
      </c>
      <c r="AB785" s="4" t="s">
        <v>1052</v>
      </c>
      <c r="AC785" s="4">
        <v>49</v>
      </c>
      <c r="AD785" s="4" t="s">
        <v>748</v>
      </c>
      <c r="AE785" s="4" t="s">
        <v>749</v>
      </c>
    </row>
    <row r="786" spans="1:72" ht="13.5" customHeight="1">
      <c r="A786" s="6" t="str">
        <f>HYPERLINK("http://kyu.snu.ac.kr/sdhj/index.jsp?type=hj/GK14618_00IM0001_015b.jpg","1789_해북촌_015b")</f>
        <v>1789_해북촌_015b</v>
      </c>
      <c r="B786" s="4">
        <v>1789</v>
      </c>
      <c r="C786" s="4" t="s">
        <v>10442</v>
      </c>
      <c r="D786" s="4" t="s">
        <v>10443</v>
      </c>
      <c r="E786" s="4">
        <v>785</v>
      </c>
      <c r="F786" s="4">
        <v>6</v>
      </c>
      <c r="G786" s="4" t="s">
        <v>3050</v>
      </c>
      <c r="H786" s="4" t="s">
        <v>3051</v>
      </c>
      <c r="I786" s="4">
        <v>6</v>
      </c>
      <c r="L786" s="4">
        <v>3</v>
      </c>
      <c r="M786" s="4" t="s">
        <v>3575</v>
      </c>
      <c r="N786" s="4" t="s">
        <v>3576</v>
      </c>
      <c r="S786" s="4" t="s">
        <v>1993</v>
      </c>
      <c r="T786" s="4" t="s">
        <v>1994</v>
      </c>
      <c r="W786" s="4" t="s">
        <v>3111</v>
      </c>
      <c r="X786" s="4" t="s">
        <v>3112</v>
      </c>
      <c r="Y786" s="4" t="s">
        <v>102</v>
      </c>
      <c r="Z786" s="4" t="s">
        <v>103</v>
      </c>
      <c r="AC786" s="4">
        <v>49</v>
      </c>
      <c r="AD786" s="4" t="s">
        <v>748</v>
      </c>
      <c r="AE786" s="4" t="s">
        <v>749</v>
      </c>
    </row>
    <row r="787" spans="1:72" ht="13.5" customHeight="1">
      <c r="A787" s="6" t="str">
        <f>HYPERLINK("http://kyu.snu.ac.kr/sdhj/index.jsp?type=hj/GK14618_00IM0001_015b.jpg","1789_해북촌_015b")</f>
        <v>1789_해북촌_015b</v>
      </c>
      <c r="B787" s="4">
        <v>1789</v>
      </c>
      <c r="C787" s="4" t="s">
        <v>10442</v>
      </c>
      <c r="D787" s="4" t="s">
        <v>10443</v>
      </c>
      <c r="E787" s="4">
        <v>786</v>
      </c>
      <c r="F787" s="4">
        <v>6</v>
      </c>
      <c r="G787" s="4" t="s">
        <v>3050</v>
      </c>
      <c r="H787" s="4" t="s">
        <v>3051</v>
      </c>
      <c r="I787" s="4">
        <v>6</v>
      </c>
      <c r="L787" s="4">
        <v>3</v>
      </c>
      <c r="M787" s="4" t="s">
        <v>3575</v>
      </c>
      <c r="N787" s="4" t="s">
        <v>3576</v>
      </c>
      <c r="T787" s="4" t="s">
        <v>10250</v>
      </c>
      <c r="U787" s="4" t="s">
        <v>119</v>
      </c>
      <c r="V787" s="4" t="s">
        <v>120</v>
      </c>
      <c r="Y787" s="4" t="s">
        <v>3580</v>
      </c>
      <c r="Z787" s="4" t="s">
        <v>3581</v>
      </c>
      <c r="AC787" s="4">
        <v>31</v>
      </c>
      <c r="AD787" s="4" t="s">
        <v>288</v>
      </c>
      <c r="AE787" s="4" t="s">
        <v>289</v>
      </c>
    </row>
    <row r="788" spans="1:72" ht="13.5" customHeight="1">
      <c r="A788" s="6" t="str">
        <f>HYPERLINK("http://kyu.snu.ac.kr/sdhj/index.jsp?type=hj/GK14618_00IM0001_015b.jpg","1789_해북촌_015b")</f>
        <v>1789_해북촌_015b</v>
      </c>
      <c r="B788" s="4">
        <v>1789</v>
      </c>
      <c r="C788" s="4" t="s">
        <v>11084</v>
      </c>
      <c r="D788" s="4" t="s">
        <v>11085</v>
      </c>
      <c r="E788" s="4">
        <v>787</v>
      </c>
      <c r="F788" s="4">
        <v>6</v>
      </c>
      <c r="G788" s="4" t="s">
        <v>3050</v>
      </c>
      <c r="H788" s="4" t="s">
        <v>3051</v>
      </c>
      <c r="I788" s="4">
        <v>6</v>
      </c>
      <c r="L788" s="4">
        <v>3</v>
      </c>
      <c r="M788" s="4" t="s">
        <v>3575</v>
      </c>
      <c r="N788" s="4" t="s">
        <v>3576</v>
      </c>
      <c r="T788" s="4" t="s">
        <v>10250</v>
      </c>
      <c r="U788" s="4" t="s">
        <v>129</v>
      </c>
      <c r="V788" s="4" t="s">
        <v>130</v>
      </c>
      <c r="Y788" s="4" t="s">
        <v>3582</v>
      </c>
      <c r="Z788" s="4" t="s">
        <v>3583</v>
      </c>
      <c r="AD788" s="4" t="s">
        <v>238</v>
      </c>
      <c r="AE788" s="4" t="s">
        <v>239</v>
      </c>
      <c r="AG788" s="4" t="s">
        <v>11370</v>
      </c>
      <c r="BB788" s="4" t="s">
        <v>119</v>
      </c>
      <c r="BC788" s="4" t="s">
        <v>120</v>
      </c>
      <c r="BD788" s="4" t="s">
        <v>10158</v>
      </c>
      <c r="BE788" s="4" t="s">
        <v>3584</v>
      </c>
      <c r="BF788" s="4" t="s">
        <v>10447</v>
      </c>
    </row>
    <row r="789" spans="1:72" ht="13.5" customHeight="1">
      <c r="A789" s="6" t="str">
        <f>HYPERLINK("http://kyu.snu.ac.kr/sdhj/index.jsp?type=hj/GK14618_00IM0001_015b.jpg","1789_해북촌_015b")</f>
        <v>1789_해북촌_015b</v>
      </c>
      <c r="B789" s="4">
        <v>1789</v>
      </c>
      <c r="C789" s="4" t="s">
        <v>10442</v>
      </c>
      <c r="D789" s="4" t="s">
        <v>10443</v>
      </c>
      <c r="E789" s="4">
        <v>788</v>
      </c>
      <c r="F789" s="4">
        <v>6</v>
      </c>
      <c r="G789" s="4" t="s">
        <v>3050</v>
      </c>
      <c r="H789" s="4" t="s">
        <v>3051</v>
      </c>
      <c r="I789" s="4">
        <v>6</v>
      </c>
      <c r="L789" s="4">
        <v>3</v>
      </c>
      <c r="M789" s="4" t="s">
        <v>3575</v>
      </c>
      <c r="N789" s="4" t="s">
        <v>3576</v>
      </c>
      <c r="T789" s="4" t="s">
        <v>10250</v>
      </c>
      <c r="U789" s="4" t="s">
        <v>119</v>
      </c>
      <c r="V789" s="4" t="s">
        <v>120</v>
      </c>
      <c r="Y789" s="4" t="s">
        <v>1592</v>
      </c>
      <c r="Z789" s="4" t="s">
        <v>1593</v>
      </c>
      <c r="AD789" s="4" t="s">
        <v>572</v>
      </c>
      <c r="AE789" s="4" t="s">
        <v>573</v>
      </c>
      <c r="AG789" s="4" t="s">
        <v>11370</v>
      </c>
      <c r="BB789" s="4" t="s">
        <v>676</v>
      </c>
      <c r="BC789" s="4" t="s">
        <v>677</v>
      </c>
      <c r="BF789" s="4" t="s">
        <v>11371</v>
      </c>
    </row>
    <row r="790" spans="1:72" ht="13.5" customHeight="1">
      <c r="A790" s="6" t="str">
        <f>HYPERLINK("http://kyu.snu.ac.kr/sdhj/index.jsp?type=hj/GK14618_00IM0001_015b.jpg","1789_해북촌_015b")</f>
        <v>1789_해북촌_015b</v>
      </c>
      <c r="B790" s="4">
        <v>1789</v>
      </c>
      <c r="C790" s="4" t="s">
        <v>10442</v>
      </c>
      <c r="D790" s="4" t="s">
        <v>10443</v>
      </c>
      <c r="E790" s="4">
        <v>789</v>
      </c>
      <c r="F790" s="4">
        <v>6</v>
      </c>
      <c r="G790" s="4" t="s">
        <v>3050</v>
      </c>
      <c r="H790" s="4" t="s">
        <v>3051</v>
      </c>
      <c r="I790" s="4">
        <v>6</v>
      </c>
      <c r="L790" s="4">
        <v>3</v>
      </c>
      <c r="M790" s="4" t="s">
        <v>3575</v>
      </c>
      <c r="N790" s="4" t="s">
        <v>3576</v>
      </c>
      <c r="T790" s="4" t="s">
        <v>10250</v>
      </c>
      <c r="U790" s="4" t="s">
        <v>129</v>
      </c>
      <c r="V790" s="4" t="s">
        <v>130</v>
      </c>
      <c r="Y790" s="4" t="s">
        <v>3585</v>
      </c>
      <c r="Z790" s="4" t="s">
        <v>3586</v>
      </c>
      <c r="AD790" s="4" t="s">
        <v>266</v>
      </c>
      <c r="AE790" s="4" t="s">
        <v>267</v>
      </c>
      <c r="AG790" s="4" t="s">
        <v>11372</v>
      </c>
      <c r="AT790" s="4" t="s">
        <v>2204</v>
      </c>
      <c r="AU790" s="4" t="s">
        <v>2205</v>
      </c>
      <c r="BB790" s="4" t="s">
        <v>676</v>
      </c>
      <c r="BC790" s="4" t="s">
        <v>677</v>
      </c>
      <c r="BF790" s="4" t="s">
        <v>11373</v>
      </c>
    </row>
    <row r="791" spans="1:72" ht="13.5" customHeight="1">
      <c r="A791" s="6" t="str">
        <f>HYPERLINK("http://kyu.snu.ac.kr/sdhj/index.jsp?type=hj/GK14618_00IM0001_015b.jpg","1789_해북촌_015b")</f>
        <v>1789_해북촌_015b</v>
      </c>
      <c r="B791" s="4">
        <v>1789</v>
      </c>
      <c r="C791" s="4" t="s">
        <v>10379</v>
      </c>
      <c r="D791" s="4" t="s">
        <v>10380</v>
      </c>
      <c r="E791" s="4">
        <v>790</v>
      </c>
      <c r="F791" s="4">
        <v>6</v>
      </c>
      <c r="G791" s="4" t="s">
        <v>3050</v>
      </c>
      <c r="H791" s="4" t="s">
        <v>3051</v>
      </c>
      <c r="I791" s="4">
        <v>6</v>
      </c>
      <c r="L791" s="4">
        <v>3</v>
      </c>
      <c r="M791" s="4" t="s">
        <v>3575</v>
      </c>
      <c r="N791" s="4" t="s">
        <v>3576</v>
      </c>
      <c r="S791" s="4" t="s">
        <v>11374</v>
      </c>
      <c r="T791" s="4" t="s">
        <v>11375</v>
      </c>
      <c r="U791" s="4" t="s">
        <v>11376</v>
      </c>
      <c r="V791" s="4" t="s">
        <v>11377</v>
      </c>
      <c r="Y791" s="4" t="s">
        <v>11378</v>
      </c>
      <c r="Z791" s="4" t="s">
        <v>2995</v>
      </c>
      <c r="AD791" s="4" t="s">
        <v>191</v>
      </c>
      <c r="AE791" s="4" t="s">
        <v>192</v>
      </c>
      <c r="AF791" s="4" t="s">
        <v>11379</v>
      </c>
      <c r="AG791" s="4" t="s">
        <v>11380</v>
      </c>
    </row>
    <row r="792" spans="1:72" ht="13.5" customHeight="1">
      <c r="A792" s="6" t="str">
        <f>HYPERLINK("http://kyu.snu.ac.kr/sdhj/index.jsp?type=hj/GK14618_00IM0001_015b.jpg","1789_해북촌_015b")</f>
        <v>1789_해북촌_015b</v>
      </c>
      <c r="B792" s="4">
        <v>1789</v>
      </c>
      <c r="C792" s="4" t="s">
        <v>10442</v>
      </c>
      <c r="D792" s="4" t="s">
        <v>10443</v>
      </c>
      <c r="E792" s="4">
        <v>791</v>
      </c>
      <c r="F792" s="4">
        <v>6</v>
      </c>
      <c r="G792" s="4" t="s">
        <v>3050</v>
      </c>
      <c r="H792" s="4" t="s">
        <v>3051</v>
      </c>
      <c r="I792" s="4">
        <v>6</v>
      </c>
      <c r="L792" s="4">
        <v>3</v>
      </c>
      <c r="M792" s="4" t="s">
        <v>3575</v>
      </c>
      <c r="N792" s="4" t="s">
        <v>3576</v>
      </c>
      <c r="T792" s="4" t="s">
        <v>10250</v>
      </c>
      <c r="U792" s="4" t="s">
        <v>119</v>
      </c>
      <c r="V792" s="4" t="s">
        <v>120</v>
      </c>
      <c r="Y792" s="4" t="s">
        <v>3587</v>
      </c>
      <c r="Z792" s="4" t="s">
        <v>3588</v>
      </c>
      <c r="AD792" s="4" t="s">
        <v>914</v>
      </c>
      <c r="AE792" s="4" t="s">
        <v>915</v>
      </c>
      <c r="AF792" s="4" t="s">
        <v>1783</v>
      </c>
      <c r="AG792" s="4" t="s">
        <v>669</v>
      </c>
      <c r="AH792" s="4" t="s">
        <v>3589</v>
      </c>
      <c r="AI792" s="4" t="s">
        <v>3590</v>
      </c>
      <c r="BB792" s="4" t="s">
        <v>119</v>
      </c>
      <c r="BC792" s="4" t="s">
        <v>120</v>
      </c>
      <c r="BD792" s="4" t="s">
        <v>3591</v>
      </c>
      <c r="BE792" s="4" t="s">
        <v>3592</v>
      </c>
      <c r="BF792" s="4" t="s">
        <v>10447</v>
      </c>
    </row>
    <row r="793" spans="1:72" ht="13.5" customHeight="1">
      <c r="A793" s="6" t="str">
        <f>HYPERLINK("http://kyu.snu.ac.kr/sdhj/index.jsp?type=hj/GK14618_00IM0001_015b.jpg","1789_해북촌_015b")</f>
        <v>1789_해북촌_015b</v>
      </c>
      <c r="B793" s="4">
        <v>1789</v>
      </c>
      <c r="C793" s="4" t="s">
        <v>10442</v>
      </c>
      <c r="D793" s="4" t="s">
        <v>10443</v>
      </c>
      <c r="E793" s="4">
        <v>792</v>
      </c>
      <c r="F793" s="4">
        <v>6</v>
      </c>
      <c r="G793" s="4" t="s">
        <v>3050</v>
      </c>
      <c r="H793" s="4" t="s">
        <v>3051</v>
      </c>
      <c r="I793" s="4">
        <v>6</v>
      </c>
      <c r="L793" s="4">
        <v>3</v>
      </c>
      <c r="M793" s="4" t="s">
        <v>3575</v>
      </c>
      <c r="N793" s="4" t="s">
        <v>3576</v>
      </c>
      <c r="T793" s="4" t="s">
        <v>10250</v>
      </c>
      <c r="U793" s="4" t="s">
        <v>129</v>
      </c>
      <c r="V793" s="4" t="s">
        <v>130</v>
      </c>
      <c r="Y793" s="4" t="s">
        <v>3593</v>
      </c>
      <c r="Z793" s="4" t="s">
        <v>3594</v>
      </c>
      <c r="AF793" s="4" t="s">
        <v>679</v>
      </c>
      <c r="AG793" s="4" t="s">
        <v>680</v>
      </c>
    </row>
    <row r="794" spans="1:72" ht="13.5" customHeight="1">
      <c r="A794" s="6" t="str">
        <f>HYPERLINK("http://kyu.snu.ac.kr/sdhj/index.jsp?type=hj/GK14618_00IM0001_015b.jpg","1789_해북촌_015b")</f>
        <v>1789_해북촌_015b</v>
      </c>
      <c r="B794" s="4">
        <v>1789</v>
      </c>
      <c r="C794" s="4" t="s">
        <v>11381</v>
      </c>
      <c r="D794" s="4" t="s">
        <v>11382</v>
      </c>
      <c r="E794" s="4">
        <v>793</v>
      </c>
      <c r="F794" s="4">
        <v>6</v>
      </c>
      <c r="G794" s="4" t="s">
        <v>3050</v>
      </c>
      <c r="H794" s="4" t="s">
        <v>3051</v>
      </c>
      <c r="I794" s="4">
        <v>6</v>
      </c>
      <c r="L794" s="4">
        <v>4</v>
      </c>
      <c r="M794" s="4" t="s">
        <v>3595</v>
      </c>
      <c r="N794" s="4" t="s">
        <v>3596</v>
      </c>
      <c r="T794" s="4" t="s">
        <v>11327</v>
      </c>
      <c r="U794" s="4" t="s">
        <v>812</v>
      </c>
      <c r="V794" s="4" t="s">
        <v>10523</v>
      </c>
      <c r="W794" s="4" t="s">
        <v>76</v>
      </c>
      <c r="X794" s="4" t="s">
        <v>10252</v>
      </c>
      <c r="Y794" s="4" t="s">
        <v>3597</v>
      </c>
      <c r="Z794" s="4" t="s">
        <v>3598</v>
      </c>
      <c r="AC794" s="4">
        <v>57</v>
      </c>
      <c r="AD794" s="4" t="s">
        <v>1637</v>
      </c>
      <c r="AE794" s="4" t="s">
        <v>1638</v>
      </c>
      <c r="AJ794" s="4" t="s">
        <v>33</v>
      </c>
      <c r="AK794" s="4" t="s">
        <v>34</v>
      </c>
      <c r="AL794" s="4" t="s">
        <v>81</v>
      </c>
      <c r="AM794" s="4" t="s">
        <v>11383</v>
      </c>
      <c r="AT794" s="4" t="s">
        <v>388</v>
      </c>
      <c r="AU794" s="4" t="s">
        <v>389</v>
      </c>
      <c r="AV794" s="4" t="s">
        <v>3599</v>
      </c>
      <c r="AW794" s="4" t="s">
        <v>3600</v>
      </c>
      <c r="BG794" s="4" t="s">
        <v>388</v>
      </c>
      <c r="BH794" s="4" t="s">
        <v>389</v>
      </c>
      <c r="BI794" s="4" t="s">
        <v>3601</v>
      </c>
      <c r="BJ794" s="4" t="s">
        <v>3602</v>
      </c>
      <c r="BK794" s="4" t="s">
        <v>388</v>
      </c>
      <c r="BL794" s="4" t="s">
        <v>389</v>
      </c>
      <c r="BM794" s="4" t="s">
        <v>3603</v>
      </c>
      <c r="BN794" s="4" t="s">
        <v>3001</v>
      </c>
      <c r="BQ794" s="4" t="s">
        <v>3604</v>
      </c>
      <c r="BR794" s="4" t="s">
        <v>3605</v>
      </c>
      <c r="BS794" s="4" t="s">
        <v>81</v>
      </c>
      <c r="BT794" s="4" t="s">
        <v>11384</v>
      </c>
    </row>
    <row r="795" spans="1:72" ht="13.5" customHeight="1">
      <c r="A795" s="6" t="str">
        <f>HYPERLINK("http://kyu.snu.ac.kr/sdhj/index.jsp?type=hj/GK14618_00IM0001_015b.jpg","1789_해북촌_015b")</f>
        <v>1789_해북촌_015b</v>
      </c>
      <c r="B795" s="4">
        <v>1789</v>
      </c>
      <c r="C795" s="4" t="s">
        <v>11385</v>
      </c>
      <c r="D795" s="4" t="s">
        <v>10255</v>
      </c>
      <c r="E795" s="4">
        <v>794</v>
      </c>
      <c r="F795" s="4">
        <v>6</v>
      </c>
      <c r="G795" s="4" t="s">
        <v>3050</v>
      </c>
      <c r="H795" s="4" t="s">
        <v>3051</v>
      </c>
      <c r="I795" s="4">
        <v>6</v>
      </c>
      <c r="L795" s="4">
        <v>4</v>
      </c>
      <c r="M795" s="4" t="s">
        <v>3595</v>
      </c>
      <c r="N795" s="4" t="s">
        <v>3596</v>
      </c>
      <c r="S795" s="4" t="s">
        <v>98</v>
      </c>
      <c r="T795" s="4" t="s">
        <v>99</v>
      </c>
      <c r="W795" s="4" t="s">
        <v>597</v>
      </c>
      <c r="X795" s="4" t="s">
        <v>598</v>
      </c>
      <c r="Y795" s="4" t="s">
        <v>400</v>
      </c>
      <c r="Z795" s="4" t="s">
        <v>401</v>
      </c>
      <c r="AC795" s="4">
        <v>53</v>
      </c>
      <c r="AD795" s="4" t="s">
        <v>948</v>
      </c>
      <c r="AE795" s="4" t="s">
        <v>949</v>
      </c>
      <c r="AJ795" s="4" t="s">
        <v>33</v>
      </c>
      <c r="AK795" s="4" t="s">
        <v>34</v>
      </c>
      <c r="AL795" s="4" t="s">
        <v>601</v>
      </c>
      <c r="AM795" s="4" t="s">
        <v>602</v>
      </c>
      <c r="AT795" s="4" t="s">
        <v>388</v>
      </c>
      <c r="AU795" s="4" t="s">
        <v>389</v>
      </c>
      <c r="AV795" s="4" t="s">
        <v>3606</v>
      </c>
      <c r="AW795" s="4" t="s">
        <v>3139</v>
      </c>
      <c r="BG795" s="4" t="s">
        <v>388</v>
      </c>
      <c r="BH795" s="4" t="s">
        <v>389</v>
      </c>
      <c r="BI795" s="4" t="s">
        <v>3140</v>
      </c>
      <c r="BJ795" s="4" t="s">
        <v>3141</v>
      </c>
      <c r="BM795" s="4" t="s">
        <v>3142</v>
      </c>
      <c r="BN795" s="4" t="s">
        <v>3143</v>
      </c>
      <c r="BQ795" s="4" t="s">
        <v>3144</v>
      </c>
      <c r="BR795" s="4" t="s">
        <v>3145</v>
      </c>
      <c r="BS795" s="4" t="s">
        <v>81</v>
      </c>
      <c r="BT795" s="4" t="s">
        <v>11251</v>
      </c>
    </row>
    <row r="796" spans="1:72" ht="13.5" customHeight="1">
      <c r="A796" s="6" t="str">
        <f>HYPERLINK("http://kyu.snu.ac.kr/sdhj/index.jsp?type=hj/GK14618_00IM0001_015b.jpg","1789_해북촌_015b")</f>
        <v>1789_해북촌_015b</v>
      </c>
      <c r="B796" s="4">
        <v>1789</v>
      </c>
      <c r="C796" s="4" t="s">
        <v>11252</v>
      </c>
      <c r="D796" s="4" t="s">
        <v>11253</v>
      </c>
      <c r="E796" s="4">
        <v>795</v>
      </c>
      <c r="F796" s="4">
        <v>6</v>
      </c>
      <c r="G796" s="4" t="s">
        <v>3050</v>
      </c>
      <c r="H796" s="4" t="s">
        <v>3051</v>
      </c>
      <c r="I796" s="4">
        <v>6</v>
      </c>
      <c r="L796" s="4">
        <v>4</v>
      </c>
      <c r="M796" s="4" t="s">
        <v>3595</v>
      </c>
      <c r="N796" s="4" t="s">
        <v>3596</v>
      </c>
      <c r="S796" s="4" t="s">
        <v>234</v>
      </c>
      <c r="T796" s="4" t="s">
        <v>235</v>
      </c>
      <c r="U796" s="4" t="s">
        <v>3607</v>
      </c>
      <c r="V796" s="4" t="s">
        <v>3608</v>
      </c>
      <c r="Y796" s="4" t="s">
        <v>3609</v>
      </c>
      <c r="Z796" s="4" t="s">
        <v>3610</v>
      </c>
      <c r="AC796" s="4">
        <v>31</v>
      </c>
      <c r="AD796" s="4" t="s">
        <v>288</v>
      </c>
      <c r="AE796" s="4" t="s">
        <v>289</v>
      </c>
    </row>
    <row r="797" spans="1:72" ht="13.5" customHeight="1">
      <c r="A797" s="6" t="str">
        <f>HYPERLINK("http://kyu.snu.ac.kr/sdhj/index.jsp?type=hj/GK14618_00IM0001_015b.jpg","1789_해북촌_015b")</f>
        <v>1789_해북촌_015b</v>
      </c>
      <c r="B797" s="4">
        <v>1789</v>
      </c>
      <c r="C797" s="4" t="s">
        <v>11386</v>
      </c>
      <c r="D797" s="4" t="s">
        <v>11387</v>
      </c>
      <c r="E797" s="4">
        <v>796</v>
      </c>
      <c r="F797" s="4">
        <v>6</v>
      </c>
      <c r="G797" s="4" t="s">
        <v>3050</v>
      </c>
      <c r="H797" s="4" t="s">
        <v>3051</v>
      </c>
      <c r="I797" s="4">
        <v>6</v>
      </c>
      <c r="L797" s="4">
        <v>4</v>
      </c>
      <c r="M797" s="4" t="s">
        <v>3595</v>
      </c>
      <c r="N797" s="4" t="s">
        <v>3596</v>
      </c>
      <c r="S797" s="4" t="s">
        <v>398</v>
      </c>
      <c r="T797" s="4" t="s">
        <v>399</v>
      </c>
      <c r="W797" s="4" t="s">
        <v>938</v>
      </c>
      <c r="X797" s="4" t="s">
        <v>939</v>
      </c>
      <c r="Y797" s="4" t="s">
        <v>400</v>
      </c>
      <c r="Z797" s="4" t="s">
        <v>401</v>
      </c>
      <c r="AF797" s="4" t="s">
        <v>123</v>
      </c>
      <c r="AG797" s="4" t="s">
        <v>124</v>
      </c>
    </row>
    <row r="798" spans="1:72" ht="13.5" customHeight="1">
      <c r="A798" s="6" t="str">
        <f>HYPERLINK("http://kyu.snu.ac.kr/sdhj/index.jsp?type=hj/GK14618_00IM0001_015b.jpg","1789_해북촌_015b")</f>
        <v>1789_해북촌_015b</v>
      </c>
      <c r="B798" s="4">
        <v>1789</v>
      </c>
      <c r="C798" s="4" t="s">
        <v>10526</v>
      </c>
      <c r="D798" s="4" t="s">
        <v>10527</v>
      </c>
      <c r="E798" s="4">
        <v>797</v>
      </c>
      <c r="F798" s="4">
        <v>6</v>
      </c>
      <c r="G798" s="4" t="s">
        <v>3050</v>
      </c>
      <c r="H798" s="4" t="s">
        <v>3051</v>
      </c>
      <c r="I798" s="4">
        <v>6</v>
      </c>
      <c r="L798" s="4">
        <v>4</v>
      </c>
      <c r="M798" s="4" t="s">
        <v>3595</v>
      </c>
      <c r="N798" s="4" t="s">
        <v>3596</v>
      </c>
      <c r="S798" s="4" t="s">
        <v>240</v>
      </c>
      <c r="T798" s="4" t="s">
        <v>241</v>
      </c>
      <c r="AC798" s="4">
        <v>19</v>
      </c>
      <c r="AD798" s="4" t="s">
        <v>313</v>
      </c>
      <c r="AE798" s="4" t="s">
        <v>314</v>
      </c>
    </row>
    <row r="799" spans="1:72" ht="13.5" customHeight="1">
      <c r="A799" s="6" t="str">
        <f>HYPERLINK("http://kyu.snu.ac.kr/sdhj/index.jsp?type=hj/GK14618_00IM0001_015b.jpg","1789_해북촌_015b")</f>
        <v>1789_해북촌_015b</v>
      </c>
      <c r="B799" s="4">
        <v>1789</v>
      </c>
      <c r="C799" s="4" t="s">
        <v>10526</v>
      </c>
      <c r="D799" s="4" t="s">
        <v>10527</v>
      </c>
      <c r="E799" s="4">
        <v>798</v>
      </c>
      <c r="F799" s="4">
        <v>6</v>
      </c>
      <c r="G799" s="4" t="s">
        <v>3050</v>
      </c>
      <c r="H799" s="4" t="s">
        <v>3051</v>
      </c>
      <c r="I799" s="4">
        <v>6</v>
      </c>
      <c r="L799" s="4">
        <v>4</v>
      </c>
      <c r="M799" s="4" t="s">
        <v>3595</v>
      </c>
      <c r="N799" s="4" t="s">
        <v>3596</v>
      </c>
      <c r="S799" s="4" t="s">
        <v>240</v>
      </c>
      <c r="T799" s="4" t="s">
        <v>241</v>
      </c>
      <c r="Y799" s="4" t="s">
        <v>400</v>
      </c>
      <c r="Z799" s="4" t="s">
        <v>401</v>
      </c>
      <c r="AC799" s="4">
        <v>16</v>
      </c>
      <c r="AD799" s="4" t="s">
        <v>352</v>
      </c>
      <c r="AE799" s="4" t="s">
        <v>353</v>
      </c>
    </row>
    <row r="800" spans="1:72" ht="13.5" customHeight="1">
      <c r="A800" s="6" t="str">
        <f>HYPERLINK("http://kyu.snu.ac.kr/sdhj/index.jsp?type=hj/GK14618_00IM0001_015b.jpg","1789_해북촌_015b")</f>
        <v>1789_해북촌_015b</v>
      </c>
      <c r="B800" s="4">
        <v>1789</v>
      </c>
      <c r="C800" s="4" t="s">
        <v>10526</v>
      </c>
      <c r="D800" s="4" t="s">
        <v>10527</v>
      </c>
      <c r="E800" s="4">
        <v>799</v>
      </c>
      <c r="F800" s="4">
        <v>6</v>
      </c>
      <c r="G800" s="4" t="s">
        <v>3050</v>
      </c>
      <c r="H800" s="4" t="s">
        <v>3051</v>
      </c>
      <c r="I800" s="4">
        <v>6</v>
      </c>
      <c r="L800" s="4">
        <v>5</v>
      </c>
      <c r="M800" s="4" t="s">
        <v>3611</v>
      </c>
      <c r="N800" s="4" t="s">
        <v>3612</v>
      </c>
      <c r="T800" s="4" t="s">
        <v>10547</v>
      </c>
      <c r="U800" s="4" t="s">
        <v>388</v>
      </c>
      <c r="V800" s="4" t="s">
        <v>389</v>
      </c>
      <c r="W800" s="4" t="s">
        <v>76</v>
      </c>
      <c r="X800" s="4" t="s">
        <v>11300</v>
      </c>
      <c r="Y800" s="4" t="s">
        <v>3613</v>
      </c>
      <c r="Z800" s="4" t="s">
        <v>3614</v>
      </c>
      <c r="AC800" s="4">
        <v>54</v>
      </c>
      <c r="AD800" s="4" t="s">
        <v>427</v>
      </c>
      <c r="AE800" s="4" t="s">
        <v>428</v>
      </c>
      <c r="AJ800" s="4" t="s">
        <v>33</v>
      </c>
      <c r="AK800" s="4" t="s">
        <v>34</v>
      </c>
      <c r="AL800" s="4" t="s">
        <v>81</v>
      </c>
      <c r="AM800" s="4" t="s">
        <v>11301</v>
      </c>
      <c r="AV800" s="4" t="s">
        <v>3447</v>
      </c>
      <c r="AW800" s="4" t="s">
        <v>3448</v>
      </c>
      <c r="BG800" s="4" t="s">
        <v>3477</v>
      </c>
      <c r="BH800" s="4" t="s">
        <v>3478</v>
      </c>
      <c r="BI800" s="4" t="s">
        <v>3449</v>
      </c>
      <c r="BJ800" s="4" t="s">
        <v>3450</v>
      </c>
      <c r="BK800" s="4" t="s">
        <v>3453</v>
      </c>
      <c r="BL800" s="4" t="s">
        <v>3454</v>
      </c>
      <c r="BM800" s="4" t="s">
        <v>3451</v>
      </c>
      <c r="BN800" s="4" t="s">
        <v>3452</v>
      </c>
      <c r="BO800" s="4" t="s">
        <v>3465</v>
      </c>
      <c r="BP800" s="4" t="s">
        <v>2925</v>
      </c>
      <c r="BQ800" s="4" t="s">
        <v>3615</v>
      </c>
      <c r="BR800" s="4" t="s">
        <v>3616</v>
      </c>
      <c r="BS800" s="4" t="s">
        <v>3459</v>
      </c>
      <c r="BT800" s="4" t="s">
        <v>3460</v>
      </c>
    </row>
    <row r="801" spans="1:72" ht="13.5" customHeight="1">
      <c r="A801" s="6" t="str">
        <f>HYPERLINK("http://kyu.snu.ac.kr/sdhj/index.jsp?type=hj/GK14618_00IM0001_015b.jpg","1789_해북촌_015b")</f>
        <v>1789_해북촌_015b</v>
      </c>
      <c r="B801" s="4">
        <v>1789</v>
      </c>
      <c r="C801" s="4" t="s">
        <v>10449</v>
      </c>
      <c r="D801" s="4" t="s">
        <v>10450</v>
      </c>
      <c r="E801" s="4">
        <v>800</v>
      </c>
      <c r="F801" s="4">
        <v>6</v>
      </c>
      <c r="G801" s="4" t="s">
        <v>3050</v>
      </c>
      <c r="H801" s="4" t="s">
        <v>3051</v>
      </c>
      <c r="I801" s="4">
        <v>6</v>
      </c>
      <c r="L801" s="4">
        <v>5</v>
      </c>
      <c r="M801" s="4" t="s">
        <v>3611</v>
      </c>
      <c r="N801" s="4" t="s">
        <v>3612</v>
      </c>
      <c r="S801" s="4" t="s">
        <v>98</v>
      </c>
      <c r="T801" s="4" t="s">
        <v>99</v>
      </c>
      <c r="W801" s="4" t="s">
        <v>1516</v>
      </c>
      <c r="X801" s="4" t="s">
        <v>124</v>
      </c>
      <c r="Y801" s="4" t="s">
        <v>20</v>
      </c>
      <c r="Z801" s="4" t="s">
        <v>21</v>
      </c>
      <c r="AC801" s="4">
        <v>54</v>
      </c>
      <c r="AD801" s="4" t="s">
        <v>427</v>
      </c>
      <c r="AE801" s="4" t="s">
        <v>428</v>
      </c>
      <c r="AJ801" s="4" t="s">
        <v>33</v>
      </c>
      <c r="AK801" s="4" t="s">
        <v>34</v>
      </c>
      <c r="AL801" s="4" t="s">
        <v>1552</v>
      </c>
      <c r="AM801" s="4" t="s">
        <v>1553</v>
      </c>
      <c r="AT801" s="4" t="s">
        <v>3617</v>
      </c>
      <c r="AU801" s="4" t="s">
        <v>3618</v>
      </c>
      <c r="AV801" s="4" t="s">
        <v>3619</v>
      </c>
      <c r="AW801" s="4" t="s">
        <v>3620</v>
      </c>
      <c r="BG801" s="4" t="s">
        <v>3477</v>
      </c>
      <c r="BH801" s="4" t="s">
        <v>3478</v>
      </c>
      <c r="BI801" s="4" t="s">
        <v>3621</v>
      </c>
      <c r="BJ801" s="4" t="s">
        <v>3622</v>
      </c>
      <c r="BK801" s="4" t="s">
        <v>3477</v>
      </c>
      <c r="BL801" s="4" t="s">
        <v>3478</v>
      </c>
      <c r="BM801" s="4" t="s">
        <v>1149</v>
      </c>
      <c r="BN801" s="4" t="s">
        <v>1150</v>
      </c>
      <c r="BO801" s="4" t="s">
        <v>3617</v>
      </c>
      <c r="BP801" s="4" t="s">
        <v>3618</v>
      </c>
      <c r="BQ801" s="4" t="s">
        <v>3623</v>
      </c>
      <c r="BR801" s="4" t="s">
        <v>3624</v>
      </c>
      <c r="BS801" s="4" t="s">
        <v>1552</v>
      </c>
      <c r="BT801" s="4" t="s">
        <v>1553</v>
      </c>
    </row>
    <row r="802" spans="1:72" ht="13.5" customHeight="1">
      <c r="A802" s="6" t="str">
        <f>HYPERLINK("http://kyu.snu.ac.kr/sdhj/index.jsp?type=hj/GK14618_00IM0001_015b.jpg","1789_해북촌_015b")</f>
        <v>1789_해북촌_015b</v>
      </c>
      <c r="B802" s="4">
        <v>1789</v>
      </c>
      <c r="C802" s="4" t="s">
        <v>11309</v>
      </c>
      <c r="D802" s="4" t="s">
        <v>10207</v>
      </c>
      <c r="E802" s="4">
        <v>801</v>
      </c>
      <c r="F802" s="4">
        <v>6</v>
      </c>
      <c r="G802" s="4" t="s">
        <v>3050</v>
      </c>
      <c r="H802" s="4" t="s">
        <v>3051</v>
      </c>
      <c r="I802" s="4">
        <v>6</v>
      </c>
      <c r="L802" s="4">
        <v>5</v>
      </c>
      <c r="M802" s="4" t="s">
        <v>3611</v>
      </c>
      <c r="N802" s="4" t="s">
        <v>3612</v>
      </c>
      <c r="S802" s="4" t="s">
        <v>234</v>
      </c>
      <c r="T802" s="4" t="s">
        <v>235</v>
      </c>
      <c r="U802" s="4" t="s">
        <v>3625</v>
      </c>
      <c r="V802" s="4" t="s">
        <v>3626</v>
      </c>
      <c r="Y802" s="4" t="s">
        <v>3560</v>
      </c>
      <c r="Z802" s="4" t="s">
        <v>3561</v>
      </c>
      <c r="AC802" s="4">
        <v>33</v>
      </c>
      <c r="AD802" s="4" t="s">
        <v>140</v>
      </c>
      <c r="AE802" s="4" t="s">
        <v>141</v>
      </c>
    </row>
    <row r="803" spans="1:72" ht="13.5" customHeight="1">
      <c r="A803" s="6" t="str">
        <f>HYPERLINK("http://kyu.snu.ac.kr/sdhj/index.jsp?type=hj/GK14618_00IM0001_015b.jpg","1789_해북촌_015b")</f>
        <v>1789_해북촌_015b</v>
      </c>
      <c r="B803" s="4">
        <v>1789</v>
      </c>
      <c r="C803" s="4" t="s">
        <v>11254</v>
      </c>
      <c r="D803" s="4" t="s">
        <v>11255</v>
      </c>
      <c r="E803" s="4">
        <v>802</v>
      </c>
      <c r="F803" s="4">
        <v>6</v>
      </c>
      <c r="G803" s="4" t="s">
        <v>3050</v>
      </c>
      <c r="H803" s="4" t="s">
        <v>3051</v>
      </c>
      <c r="I803" s="4">
        <v>6</v>
      </c>
      <c r="L803" s="4">
        <v>5</v>
      </c>
      <c r="M803" s="4" t="s">
        <v>3611</v>
      </c>
      <c r="N803" s="4" t="s">
        <v>3612</v>
      </c>
      <c r="S803" s="4" t="s">
        <v>398</v>
      </c>
      <c r="T803" s="4" t="s">
        <v>399</v>
      </c>
      <c r="W803" s="4" t="s">
        <v>76</v>
      </c>
      <c r="X803" s="4" t="s">
        <v>11300</v>
      </c>
      <c r="Y803" s="4" t="s">
        <v>20</v>
      </c>
      <c r="Z803" s="4" t="s">
        <v>21</v>
      </c>
      <c r="AC803" s="4">
        <v>33</v>
      </c>
      <c r="AD803" s="4" t="s">
        <v>140</v>
      </c>
      <c r="AE803" s="4" t="s">
        <v>141</v>
      </c>
    </row>
    <row r="804" spans="1:72" ht="13.5" customHeight="1">
      <c r="A804" s="6" t="str">
        <f>HYPERLINK("http://kyu.snu.ac.kr/sdhj/index.jsp?type=hj/GK14618_00IM0001_015b.jpg","1789_해북촌_015b")</f>
        <v>1789_해북촌_015b</v>
      </c>
      <c r="B804" s="4">
        <v>1789</v>
      </c>
      <c r="C804" s="4" t="s">
        <v>10551</v>
      </c>
      <c r="D804" s="4" t="s">
        <v>10552</v>
      </c>
      <c r="E804" s="4">
        <v>803</v>
      </c>
      <c r="F804" s="4">
        <v>6</v>
      </c>
      <c r="G804" s="4" t="s">
        <v>3050</v>
      </c>
      <c r="H804" s="4" t="s">
        <v>3051</v>
      </c>
      <c r="I804" s="4">
        <v>6</v>
      </c>
      <c r="L804" s="4">
        <v>5</v>
      </c>
      <c r="M804" s="4" t="s">
        <v>3611</v>
      </c>
      <c r="N804" s="4" t="s">
        <v>3612</v>
      </c>
      <c r="S804" s="4" t="s">
        <v>240</v>
      </c>
      <c r="T804" s="4" t="s">
        <v>241</v>
      </c>
      <c r="AC804" s="4">
        <v>11</v>
      </c>
      <c r="AD804" s="4" t="s">
        <v>104</v>
      </c>
      <c r="AE804" s="4" t="s">
        <v>105</v>
      </c>
    </row>
    <row r="805" spans="1:72" ht="13.5" customHeight="1">
      <c r="A805" s="6" t="str">
        <f>HYPERLINK("http://kyu.snu.ac.kr/sdhj/index.jsp?type=hj/GK14618_00IM0001_015b.jpg","1789_해북촌_015b")</f>
        <v>1789_해북촌_015b</v>
      </c>
      <c r="B805" s="4">
        <v>1789</v>
      </c>
      <c r="C805" s="4" t="s">
        <v>10551</v>
      </c>
      <c r="D805" s="4" t="s">
        <v>10552</v>
      </c>
      <c r="E805" s="4">
        <v>804</v>
      </c>
      <c r="F805" s="4">
        <v>6</v>
      </c>
      <c r="G805" s="4" t="s">
        <v>3050</v>
      </c>
      <c r="H805" s="4" t="s">
        <v>3051</v>
      </c>
      <c r="I805" s="4">
        <v>7</v>
      </c>
      <c r="J805" s="4" t="s">
        <v>3627</v>
      </c>
      <c r="K805" s="4" t="s">
        <v>11388</v>
      </c>
      <c r="L805" s="4">
        <v>1</v>
      </c>
      <c r="M805" s="4" t="s">
        <v>3627</v>
      </c>
      <c r="N805" s="4" t="s">
        <v>3628</v>
      </c>
      <c r="T805" s="4" t="s">
        <v>11327</v>
      </c>
      <c r="U805" s="4" t="s">
        <v>3629</v>
      </c>
      <c r="V805" s="4" t="s">
        <v>3630</v>
      </c>
      <c r="W805" s="4" t="s">
        <v>76</v>
      </c>
      <c r="X805" s="4" t="s">
        <v>11328</v>
      </c>
      <c r="Y805" s="4" t="s">
        <v>3631</v>
      </c>
      <c r="Z805" s="4" t="s">
        <v>3632</v>
      </c>
      <c r="AC805" s="4">
        <v>48</v>
      </c>
      <c r="AD805" s="4" t="s">
        <v>325</v>
      </c>
      <c r="AE805" s="4" t="s">
        <v>326</v>
      </c>
      <c r="AJ805" s="4" t="s">
        <v>33</v>
      </c>
      <c r="AK805" s="4" t="s">
        <v>34</v>
      </c>
      <c r="AL805" s="4" t="s">
        <v>81</v>
      </c>
      <c r="AM805" s="4" t="s">
        <v>11329</v>
      </c>
      <c r="AT805" s="4" t="s">
        <v>388</v>
      </c>
      <c r="AU805" s="4" t="s">
        <v>389</v>
      </c>
      <c r="AV805" s="4" t="s">
        <v>2601</v>
      </c>
      <c r="AW805" s="4" t="s">
        <v>2602</v>
      </c>
      <c r="BG805" s="4" t="s">
        <v>388</v>
      </c>
      <c r="BH805" s="4" t="s">
        <v>389</v>
      </c>
      <c r="BI805" s="4" t="s">
        <v>3601</v>
      </c>
      <c r="BJ805" s="4" t="s">
        <v>3602</v>
      </c>
      <c r="BK805" s="4" t="s">
        <v>388</v>
      </c>
      <c r="BL805" s="4" t="s">
        <v>389</v>
      </c>
      <c r="BM805" s="4" t="s">
        <v>3633</v>
      </c>
      <c r="BN805" s="4" t="s">
        <v>3001</v>
      </c>
      <c r="BO805" s="4" t="s">
        <v>88</v>
      </c>
      <c r="BP805" s="4" t="s">
        <v>89</v>
      </c>
      <c r="BQ805" s="4" t="s">
        <v>11389</v>
      </c>
      <c r="BR805" s="4" t="s">
        <v>3634</v>
      </c>
      <c r="BS805" s="4" t="s">
        <v>1251</v>
      </c>
      <c r="BT805" s="4" t="s">
        <v>1252</v>
      </c>
    </row>
    <row r="806" spans="1:72" ht="13.5" customHeight="1">
      <c r="A806" s="6" t="str">
        <f>HYPERLINK("http://kyu.snu.ac.kr/sdhj/index.jsp?type=hj/GK14618_00IM0001_015b.jpg","1789_해북촌_015b")</f>
        <v>1789_해북촌_015b</v>
      </c>
      <c r="B806" s="4">
        <v>1789</v>
      </c>
      <c r="C806" s="4" t="s">
        <v>10387</v>
      </c>
      <c r="D806" s="4" t="s">
        <v>10388</v>
      </c>
      <c r="E806" s="4">
        <v>805</v>
      </c>
      <c r="F806" s="4">
        <v>6</v>
      </c>
      <c r="G806" s="4" t="s">
        <v>3050</v>
      </c>
      <c r="H806" s="4" t="s">
        <v>3051</v>
      </c>
      <c r="I806" s="4">
        <v>7</v>
      </c>
      <c r="L806" s="4">
        <v>1</v>
      </c>
      <c r="M806" s="4" t="s">
        <v>3627</v>
      </c>
      <c r="N806" s="4" t="s">
        <v>3628</v>
      </c>
      <c r="S806" s="4" t="s">
        <v>98</v>
      </c>
      <c r="T806" s="4" t="s">
        <v>99</v>
      </c>
      <c r="W806" s="4" t="s">
        <v>337</v>
      </c>
      <c r="X806" s="4" t="s">
        <v>338</v>
      </c>
      <c r="Y806" s="4" t="s">
        <v>102</v>
      </c>
      <c r="Z806" s="4" t="s">
        <v>103</v>
      </c>
      <c r="AC806" s="4">
        <v>48</v>
      </c>
      <c r="AD806" s="4" t="s">
        <v>325</v>
      </c>
      <c r="AE806" s="4" t="s">
        <v>326</v>
      </c>
      <c r="AJ806" s="4" t="s">
        <v>33</v>
      </c>
      <c r="AK806" s="4" t="s">
        <v>34</v>
      </c>
      <c r="AL806" s="4" t="s">
        <v>94</v>
      </c>
      <c r="AM806" s="4" t="s">
        <v>95</v>
      </c>
      <c r="AT806" s="4" t="s">
        <v>388</v>
      </c>
      <c r="AU806" s="4" t="s">
        <v>389</v>
      </c>
      <c r="AV806" s="4" t="s">
        <v>3635</v>
      </c>
      <c r="AW806" s="4" t="s">
        <v>2758</v>
      </c>
      <c r="BG806" s="4" t="s">
        <v>388</v>
      </c>
      <c r="BH806" s="4" t="s">
        <v>389</v>
      </c>
      <c r="BI806" s="4" t="s">
        <v>3636</v>
      </c>
      <c r="BJ806" s="4" t="s">
        <v>3637</v>
      </c>
      <c r="BK806" s="4" t="s">
        <v>388</v>
      </c>
      <c r="BL806" s="4" t="s">
        <v>389</v>
      </c>
      <c r="BM806" s="4" t="s">
        <v>3638</v>
      </c>
      <c r="BN806" s="4" t="s">
        <v>3639</v>
      </c>
      <c r="BO806" s="4" t="s">
        <v>3640</v>
      </c>
      <c r="BP806" s="4" t="s">
        <v>3641</v>
      </c>
      <c r="BQ806" s="4" t="s">
        <v>3642</v>
      </c>
      <c r="BR806" s="4" t="s">
        <v>11390</v>
      </c>
      <c r="BS806" s="4" t="s">
        <v>81</v>
      </c>
      <c r="BT806" s="4" t="s">
        <v>10583</v>
      </c>
    </row>
    <row r="807" spans="1:72" ht="13.5" customHeight="1">
      <c r="A807" s="6" t="str">
        <f>HYPERLINK("http://kyu.snu.ac.kr/sdhj/index.jsp?type=hj/GK14618_00IM0001_015b.jpg","1789_해북촌_015b")</f>
        <v>1789_해북촌_015b</v>
      </c>
      <c r="B807" s="4">
        <v>1789</v>
      </c>
      <c r="C807" s="4" t="s">
        <v>10584</v>
      </c>
      <c r="D807" s="4" t="s">
        <v>10585</v>
      </c>
      <c r="E807" s="4">
        <v>806</v>
      </c>
      <c r="F807" s="4">
        <v>6</v>
      </c>
      <c r="G807" s="4" t="s">
        <v>3050</v>
      </c>
      <c r="H807" s="4" t="s">
        <v>3051</v>
      </c>
      <c r="I807" s="4">
        <v>7</v>
      </c>
      <c r="L807" s="4">
        <v>1</v>
      </c>
      <c r="M807" s="4" t="s">
        <v>3627</v>
      </c>
      <c r="N807" s="4" t="s">
        <v>3628</v>
      </c>
      <c r="S807" s="4" t="s">
        <v>234</v>
      </c>
      <c r="T807" s="4" t="s">
        <v>235</v>
      </c>
      <c r="U807" s="4" t="s">
        <v>3643</v>
      </c>
      <c r="V807" s="4" t="s">
        <v>3644</v>
      </c>
      <c r="Y807" s="4" t="s">
        <v>348</v>
      </c>
      <c r="Z807" s="4" t="s">
        <v>349</v>
      </c>
      <c r="AC807" s="4">
        <v>26</v>
      </c>
      <c r="AD807" s="4" t="s">
        <v>160</v>
      </c>
      <c r="AE807" s="4" t="s">
        <v>161</v>
      </c>
    </row>
    <row r="808" spans="1:72" ht="13.5" customHeight="1">
      <c r="A808" s="6" t="str">
        <f>HYPERLINK("http://kyu.snu.ac.kr/sdhj/index.jsp?type=hj/GK14618_00IM0001_015b.jpg","1789_해북촌_015b")</f>
        <v>1789_해북촌_015b</v>
      </c>
      <c r="B808" s="4">
        <v>1789</v>
      </c>
      <c r="C808" s="4" t="s">
        <v>10720</v>
      </c>
      <c r="D808" s="4" t="s">
        <v>10721</v>
      </c>
      <c r="E808" s="4">
        <v>807</v>
      </c>
      <c r="F808" s="4">
        <v>6</v>
      </c>
      <c r="G808" s="4" t="s">
        <v>3050</v>
      </c>
      <c r="H808" s="4" t="s">
        <v>3051</v>
      </c>
      <c r="I808" s="4">
        <v>7</v>
      </c>
      <c r="L808" s="4">
        <v>1</v>
      </c>
      <c r="M808" s="4" t="s">
        <v>3627</v>
      </c>
      <c r="N808" s="4" t="s">
        <v>3628</v>
      </c>
      <c r="S808" s="4" t="s">
        <v>240</v>
      </c>
      <c r="T808" s="4" t="s">
        <v>241</v>
      </c>
      <c r="Y808" s="4" t="s">
        <v>400</v>
      </c>
      <c r="Z808" s="4" t="s">
        <v>401</v>
      </c>
      <c r="AC808" s="4">
        <v>15</v>
      </c>
      <c r="AD808" s="4" t="s">
        <v>79</v>
      </c>
      <c r="AE808" s="4" t="s">
        <v>80</v>
      </c>
    </row>
    <row r="809" spans="1:72" ht="13.5" customHeight="1">
      <c r="A809" s="6" t="str">
        <f>HYPERLINK("http://kyu.snu.ac.kr/sdhj/index.jsp?type=hj/GK14618_00IM0001_015b.jpg","1789_해북촌_015b")</f>
        <v>1789_해북촌_015b</v>
      </c>
      <c r="B809" s="4">
        <v>1789</v>
      </c>
      <c r="C809" s="4" t="s">
        <v>10526</v>
      </c>
      <c r="D809" s="4" t="s">
        <v>10527</v>
      </c>
      <c r="E809" s="4">
        <v>808</v>
      </c>
      <c r="F809" s="4">
        <v>6</v>
      </c>
      <c r="G809" s="4" t="s">
        <v>3050</v>
      </c>
      <c r="H809" s="4" t="s">
        <v>3051</v>
      </c>
      <c r="I809" s="4">
        <v>7</v>
      </c>
      <c r="L809" s="4">
        <v>2</v>
      </c>
      <c r="M809" s="4" t="s">
        <v>3645</v>
      </c>
      <c r="N809" s="4" t="s">
        <v>3646</v>
      </c>
      <c r="T809" s="4" t="s">
        <v>10307</v>
      </c>
      <c r="U809" s="4" t="s">
        <v>3377</v>
      </c>
      <c r="V809" s="4" t="s">
        <v>3378</v>
      </c>
      <c r="W809" s="4" t="s">
        <v>544</v>
      </c>
      <c r="X809" s="4" t="s">
        <v>405</v>
      </c>
      <c r="Y809" s="4" t="s">
        <v>20</v>
      </c>
      <c r="Z809" s="4" t="s">
        <v>21</v>
      </c>
      <c r="AC809" s="4">
        <v>64</v>
      </c>
      <c r="AD809" s="4" t="s">
        <v>685</v>
      </c>
      <c r="AE809" s="4" t="s">
        <v>686</v>
      </c>
      <c r="AJ809" s="4" t="s">
        <v>33</v>
      </c>
      <c r="AK809" s="4" t="s">
        <v>34</v>
      </c>
      <c r="AL809" s="4" t="s">
        <v>459</v>
      </c>
      <c r="AM809" s="4" t="s">
        <v>460</v>
      </c>
      <c r="AT809" s="4" t="s">
        <v>388</v>
      </c>
      <c r="AU809" s="4" t="s">
        <v>389</v>
      </c>
      <c r="AV809" s="4" t="s">
        <v>3647</v>
      </c>
      <c r="AW809" s="4" t="s">
        <v>3648</v>
      </c>
      <c r="BG809" s="4" t="s">
        <v>388</v>
      </c>
      <c r="BH809" s="4" t="s">
        <v>389</v>
      </c>
      <c r="BI809" s="4" t="s">
        <v>3493</v>
      </c>
      <c r="BJ809" s="4" t="s">
        <v>3494</v>
      </c>
      <c r="BK809" s="4" t="s">
        <v>388</v>
      </c>
      <c r="BL809" s="4" t="s">
        <v>389</v>
      </c>
      <c r="BM809" s="4" t="s">
        <v>3649</v>
      </c>
      <c r="BN809" s="4" t="s">
        <v>3650</v>
      </c>
      <c r="BO809" s="4" t="s">
        <v>3477</v>
      </c>
      <c r="BP809" s="4" t="s">
        <v>3478</v>
      </c>
      <c r="BQ809" s="4" t="s">
        <v>3651</v>
      </c>
      <c r="BR809" s="4" t="s">
        <v>3652</v>
      </c>
      <c r="BS809" s="4" t="s">
        <v>554</v>
      </c>
      <c r="BT809" s="4" t="s">
        <v>555</v>
      </c>
    </row>
    <row r="810" spans="1:72" ht="13.5" customHeight="1">
      <c r="A810" s="6" t="str">
        <f>HYPERLINK("http://kyu.snu.ac.kr/sdhj/index.jsp?type=hj/GK14618_00IM0001_015b.jpg","1789_해북촌_015b")</f>
        <v>1789_해북촌_015b</v>
      </c>
      <c r="B810" s="4">
        <v>1789</v>
      </c>
      <c r="C810" s="4" t="s">
        <v>10436</v>
      </c>
      <c r="D810" s="4" t="s">
        <v>10437</v>
      </c>
      <c r="E810" s="4">
        <v>809</v>
      </c>
      <c r="F810" s="4">
        <v>6</v>
      </c>
      <c r="G810" s="4" t="s">
        <v>3050</v>
      </c>
      <c r="H810" s="4" t="s">
        <v>3051</v>
      </c>
      <c r="I810" s="4">
        <v>7</v>
      </c>
      <c r="L810" s="4">
        <v>2</v>
      </c>
      <c r="M810" s="4" t="s">
        <v>3645</v>
      </c>
      <c r="N810" s="4" t="s">
        <v>3646</v>
      </c>
      <c r="S810" s="4" t="s">
        <v>476</v>
      </c>
      <c r="T810" s="4" t="s">
        <v>477</v>
      </c>
      <c r="U810" s="4" t="s">
        <v>3653</v>
      </c>
      <c r="V810" s="4" t="s">
        <v>3654</v>
      </c>
      <c r="W810" s="4" t="s">
        <v>3655</v>
      </c>
      <c r="X810" s="4" t="s">
        <v>3656</v>
      </c>
      <c r="Y810" s="4" t="s">
        <v>3657</v>
      </c>
      <c r="Z810" s="4" t="s">
        <v>3658</v>
      </c>
      <c r="AC810" s="4">
        <v>33</v>
      </c>
      <c r="AD810" s="4" t="s">
        <v>364</v>
      </c>
      <c r="AE810" s="4" t="s">
        <v>365</v>
      </c>
      <c r="AF810" s="4" t="s">
        <v>162</v>
      </c>
      <c r="AG810" s="4" t="s">
        <v>163</v>
      </c>
    </row>
    <row r="811" spans="1:72" ht="13.5" customHeight="1">
      <c r="A811" s="6" t="str">
        <f>HYPERLINK("http://kyu.snu.ac.kr/sdhj/index.jsp?type=hj/GK14618_00IM0001_015b.jpg","1789_해북촌_015b")</f>
        <v>1789_해북촌_015b</v>
      </c>
      <c r="B811" s="4">
        <v>1789</v>
      </c>
      <c r="C811" s="4" t="s">
        <v>10370</v>
      </c>
      <c r="D811" s="4" t="s">
        <v>10231</v>
      </c>
      <c r="E811" s="4">
        <v>810</v>
      </c>
      <c r="F811" s="4">
        <v>6</v>
      </c>
      <c r="G811" s="4" t="s">
        <v>3050</v>
      </c>
      <c r="H811" s="4" t="s">
        <v>3051</v>
      </c>
      <c r="I811" s="4">
        <v>7</v>
      </c>
      <c r="L811" s="4">
        <v>3</v>
      </c>
      <c r="M811" s="4" t="s">
        <v>3659</v>
      </c>
      <c r="N811" s="4" t="s">
        <v>3660</v>
      </c>
      <c r="T811" s="4" t="s">
        <v>11391</v>
      </c>
      <c r="U811" s="4" t="s">
        <v>74</v>
      </c>
      <c r="V811" s="4" t="s">
        <v>75</v>
      </c>
      <c r="W811" s="4" t="s">
        <v>1358</v>
      </c>
      <c r="X811" s="4" t="s">
        <v>1359</v>
      </c>
      <c r="Y811" s="4" t="s">
        <v>3661</v>
      </c>
      <c r="Z811" s="4" t="s">
        <v>3662</v>
      </c>
      <c r="AC811" s="4">
        <v>61</v>
      </c>
      <c r="AD811" s="4" t="s">
        <v>736</v>
      </c>
      <c r="AE811" s="4" t="s">
        <v>737</v>
      </c>
      <c r="AJ811" s="4" t="s">
        <v>33</v>
      </c>
      <c r="AK811" s="4" t="s">
        <v>34</v>
      </c>
      <c r="AL811" s="4" t="s">
        <v>156</v>
      </c>
      <c r="AM811" s="4" t="s">
        <v>157</v>
      </c>
      <c r="AT811" s="4" t="s">
        <v>82</v>
      </c>
      <c r="AU811" s="4" t="s">
        <v>83</v>
      </c>
      <c r="AV811" s="4" t="s">
        <v>3663</v>
      </c>
      <c r="AW811" s="4" t="s">
        <v>3664</v>
      </c>
      <c r="BG811" s="4" t="s">
        <v>796</v>
      </c>
      <c r="BH811" s="4" t="s">
        <v>11392</v>
      </c>
      <c r="BI811" s="4" t="s">
        <v>3665</v>
      </c>
      <c r="BJ811" s="4" t="s">
        <v>3666</v>
      </c>
      <c r="BK811" s="4" t="s">
        <v>82</v>
      </c>
      <c r="BL811" s="4" t="s">
        <v>83</v>
      </c>
      <c r="BM811" s="4" t="s">
        <v>3667</v>
      </c>
      <c r="BN811" s="4" t="s">
        <v>3668</v>
      </c>
      <c r="BO811" s="4" t="s">
        <v>82</v>
      </c>
      <c r="BP811" s="4" t="s">
        <v>83</v>
      </c>
      <c r="BQ811" s="4" t="s">
        <v>3669</v>
      </c>
      <c r="BR811" s="4" t="s">
        <v>11393</v>
      </c>
      <c r="BS811" s="4" t="s">
        <v>601</v>
      </c>
      <c r="BT811" s="4" t="s">
        <v>602</v>
      </c>
    </row>
    <row r="812" spans="1:72" ht="13.5" customHeight="1">
      <c r="A812" s="6" t="str">
        <f>HYPERLINK("http://kyu.snu.ac.kr/sdhj/index.jsp?type=hj/GK14618_00IM0001_015b.jpg","1789_해북촌_015b")</f>
        <v>1789_해북촌_015b</v>
      </c>
      <c r="B812" s="4">
        <v>1789</v>
      </c>
      <c r="C812" s="4" t="s">
        <v>11394</v>
      </c>
      <c r="D812" s="4" t="s">
        <v>11395</v>
      </c>
      <c r="E812" s="4">
        <v>811</v>
      </c>
      <c r="F812" s="4">
        <v>6</v>
      </c>
      <c r="G812" s="4" t="s">
        <v>3050</v>
      </c>
      <c r="H812" s="4" t="s">
        <v>3051</v>
      </c>
      <c r="I812" s="4">
        <v>7</v>
      </c>
      <c r="L812" s="4">
        <v>3</v>
      </c>
      <c r="M812" s="4" t="s">
        <v>3659</v>
      </c>
      <c r="N812" s="4" t="s">
        <v>3660</v>
      </c>
      <c r="S812" s="4" t="s">
        <v>98</v>
      </c>
      <c r="T812" s="4" t="s">
        <v>99</v>
      </c>
      <c r="W812" s="4" t="s">
        <v>2240</v>
      </c>
      <c r="X812" s="4" t="s">
        <v>11396</v>
      </c>
      <c r="Y812" s="4" t="s">
        <v>102</v>
      </c>
      <c r="Z812" s="4" t="s">
        <v>103</v>
      </c>
      <c r="AF812" s="4" t="s">
        <v>123</v>
      </c>
      <c r="AG812" s="4" t="s">
        <v>124</v>
      </c>
    </row>
    <row r="813" spans="1:72" ht="13.5" customHeight="1">
      <c r="A813" s="6" t="str">
        <f>HYPERLINK("http://kyu.snu.ac.kr/sdhj/index.jsp?type=hj/GK14618_00IM0001_015b.jpg","1789_해북촌_015b")</f>
        <v>1789_해북촌_015b</v>
      </c>
      <c r="B813" s="4">
        <v>1789</v>
      </c>
      <c r="C813" s="4" t="s">
        <v>11397</v>
      </c>
      <c r="D813" s="4" t="s">
        <v>11398</v>
      </c>
      <c r="E813" s="4">
        <v>812</v>
      </c>
      <c r="F813" s="4">
        <v>6</v>
      </c>
      <c r="G813" s="4" t="s">
        <v>3050</v>
      </c>
      <c r="H813" s="4" t="s">
        <v>3051</v>
      </c>
      <c r="I813" s="4">
        <v>7</v>
      </c>
      <c r="L813" s="4">
        <v>3</v>
      </c>
      <c r="M813" s="4" t="s">
        <v>3659</v>
      </c>
      <c r="N813" s="4" t="s">
        <v>3660</v>
      </c>
      <c r="S813" s="4" t="s">
        <v>3670</v>
      </c>
      <c r="T813" s="4" t="s">
        <v>3671</v>
      </c>
      <c r="W813" s="4" t="s">
        <v>337</v>
      </c>
      <c r="X813" s="4" t="s">
        <v>338</v>
      </c>
      <c r="Y813" s="4" t="s">
        <v>102</v>
      </c>
      <c r="Z813" s="4" t="s">
        <v>103</v>
      </c>
      <c r="AC813" s="4">
        <v>55</v>
      </c>
      <c r="AD813" s="4" t="s">
        <v>1043</v>
      </c>
      <c r="AE813" s="4" t="s">
        <v>1044</v>
      </c>
    </row>
    <row r="814" spans="1:72" ht="13.5" customHeight="1">
      <c r="A814" s="6" t="str">
        <f>HYPERLINK("http://kyu.snu.ac.kr/sdhj/index.jsp?type=hj/GK14618_00IM0001_015b.jpg","1789_해북촌_015b")</f>
        <v>1789_해북촌_015b</v>
      </c>
      <c r="B814" s="4">
        <v>1789</v>
      </c>
      <c r="C814" s="4" t="s">
        <v>11397</v>
      </c>
      <c r="D814" s="4" t="s">
        <v>11398</v>
      </c>
      <c r="E814" s="4">
        <v>813</v>
      </c>
      <c r="F814" s="4">
        <v>6</v>
      </c>
      <c r="G814" s="4" t="s">
        <v>3050</v>
      </c>
      <c r="H814" s="4" t="s">
        <v>3051</v>
      </c>
      <c r="I814" s="4">
        <v>7</v>
      </c>
      <c r="L814" s="4">
        <v>3</v>
      </c>
      <c r="M814" s="4" t="s">
        <v>3659</v>
      </c>
      <c r="N814" s="4" t="s">
        <v>3660</v>
      </c>
      <c r="S814" s="4" t="s">
        <v>802</v>
      </c>
      <c r="T814" s="4" t="s">
        <v>803</v>
      </c>
      <c r="U814" s="4" t="s">
        <v>74</v>
      </c>
      <c r="V814" s="4" t="s">
        <v>75</v>
      </c>
      <c r="Y814" s="4" t="s">
        <v>3672</v>
      </c>
      <c r="Z814" s="4" t="s">
        <v>3673</v>
      </c>
      <c r="AC814" s="4">
        <v>29</v>
      </c>
      <c r="AD814" s="4" t="s">
        <v>1097</v>
      </c>
      <c r="AE814" s="4" t="s">
        <v>1098</v>
      </c>
    </row>
    <row r="815" spans="1:72" ht="13.5" customHeight="1">
      <c r="A815" s="6" t="str">
        <f>HYPERLINK("http://kyu.snu.ac.kr/sdhj/index.jsp?type=hj/GK14618_00IM0001_015b.jpg","1789_해북촌_015b")</f>
        <v>1789_해북촌_015b</v>
      </c>
      <c r="B815" s="4">
        <v>1789</v>
      </c>
      <c r="C815" s="4" t="s">
        <v>11397</v>
      </c>
      <c r="D815" s="4" t="s">
        <v>11398</v>
      </c>
      <c r="E815" s="4">
        <v>814</v>
      </c>
      <c r="F815" s="4">
        <v>6</v>
      </c>
      <c r="G815" s="4" t="s">
        <v>3050</v>
      </c>
      <c r="H815" s="4" t="s">
        <v>3051</v>
      </c>
      <c r="I815" s="4">
        <v>7</v>
      </c>
      <c r="L815" s="4">
        <v>3</v>
      </c>
      <c r="M815" s="4" t="s">
        <v>3659</v>
      </c>
      <c r="N815" s="4" t="s">
        <v>3660</v>
      </c>
      <c r="T815" s="4" t="s">
        <v>11399</v>
      </c>
      <c r="U815" s="4" t="s">
        <v>129</v>
      </c>
      <c r="V815" s="4" t="s">
        <v>130</v>
      </c>
      <c r="Y815" s="4" t="s">
        <v>3674</v>
      </c>
      <c r="Z815" s="4" t="s">
        <v>3675</v>
      </c>
      <c r="AC815" s="4">
        <v>77</v>
      </c>
      <c r="AD815" s="4" t="s">
        <v>350</v>
      </c>
      <c r="AE815" s="4" t="s">
        <v>351</v>
      </c>
    </row>
    <row r="816" spans="1:72" ht="13.5" customHeight="1">
      <c r="A816" s="6" t="str">
        <f>HYPERLINK("http://kyu.snu.ac.kr/sdhj/index.jsp?type=hj/GK14618_00IM0001_015b.jpg","1789_해북촌_015b")</f>
        <v>1789_해북촌_015b</v>
      </c>
      <c r="B816" s="4">
        <v>1789</v>
      </c>
      <c r="C816" s="4" t="s">
        <v>11397</v>
      </c>
      <c r="D816" s="4" t="s">
        <v>11398</v>
      </c>
      <c r="E816" s="4">
        <v>815</v>
      </c>
      <c r="F816" s="4">
        <v>6</v>
      </c>
      <c r="G816" s="4" t="s">
        <v>3050</v>
      </c>
      <c r="H816" s="4" t="s">
        <v>3051</v>
      </c>
      <c r="I816" s="4">
        <v>7</v>
      </c>
      <c r="L816" s="4">
        <v>4</v>
      </c>
      <c r="M816" s="4" t="s">
        <v>3676</v>
      </c>
      <c r="N816" s="4" t="s">
        <v>3677</v>
      </c>
      <c r="T816" s="4" t="s">
        <v>10978</v>
      </c>
      <c r="U816" s="4" t="s">
        <v>74</v>
      </c>
      <c r="V816" s="4" t="s">
        <v>75</v>
      </c>
      <c r="W816" s="4" t="s">
        <v>461</v>
      </c>
      <c r="X816" s="4" t="s">
        <v>11400</v>
      </c>
      <c r="Y816" s="4" t="s">
        <v>3678</v>
      </c>
      <c r="Z816" s="4" t="s">
        <v>3679</v>
      </c>
      <c r="AC816" s="4">
        <v>43</v>
      </c>
      <c r="AD816" s="4" t="s">
        <v>1184</v>
      </c>
      <c r="AE816" s="4" t="s">
        <v>1185</v>
      </c>
      <c r="AJ816" s="4" t="s">
        <v>33</v>
      </c>
      <c r="AK816" s="4" t="s">
        <v>34</v>
      </c>
      <c r="AL816" s="4" t="s">
        <v>1639</v>
      </c>
      <c r="AM816" s="4" t="s">
        <v>11401</v>
      </c>
      <c r="AT816" s="4" t="s">
        <v>82</v>
      </c>
      <c r="AU816" s="4" t="s">
        <v>83</v>
      </c>
      <c r="AV816" s="4" t="s">
        <v>3680</v>
      </c>
      <c r="AW816" s="4" t="s">
        <v>3681</v>
      </c>
      <c r="BG816" s="4" t="s">
        <v>82</v>
      </c>
      <c r="BH816" s="4" t="s">
        <v>83</v>
      </c>
      <c r="BI816" s="4" t="s">
        <v>3682</v>
      </c>
      <c r="BJ816" s="4" t="s">
        <v>3683</v>
      </c>
      <c r="BK816" s="4" t="s">
        <v>82</v>
      </c>
      <c r="BL816" s="4" t="s">
        <v>83</v>
      </c>
      <c r="BM816" s="4" t="s">
        <v>3684</v>
      </c>
      <c r="BN816" s="4" t="s">
        <v>3685</v>
      </c>
      <c r="BO816" s="4" t="s">
        <v>82</v>
      </c>
      <c r="BP816" s="4" t="s">
        <v>83</v>
      </c>
      <c r="BQ816" s="4" t="s">
        <v>3686</v>
      </c>
      <c r="BR816" s="4" t="s">
        <v>3687</v>
      </c>
      <c r="BS816" s="4" t="s">
        <v>1261</v>
      </c>
      <c r="BT816" s="4" t="s">
        <v>1262</v>
      </c>
    </row>
    <row r="817" spans="1:72" ht="13.5" customHeight="1">
      <c r="A817" s="6" t="str">
        <f>HYPERLINK("http://kyu.snu.ac.kr/sdhj/index.jsp?type=hj/GK14618_00IM0001_015b.jpg","1789_해북촌_015b")</f>
        <v>1789_해북촌_015b</v>
      </c>
      <c r="B817" s="4">
        <v>1789</v>
      </c>
      <c r="C817" s="4" t="s">
        <v>10984</v>
      </c>
      <c r="D817" s="4" t="s">
        <v>10985</v>
      </c>
      <c r="E817" s="4">
        <v>816</v>
      </c>
      <c r="F817" s="4">
        <v>6</v>
      </c>
      <c r="G817" s="4" t="s">
        <v>3050</v>
      </c>
      <c r="H817" s="4" t="s">
        <v>3051</v>
      </c>
      <c r="I817" s="4">
        <v>7</v>
      </c>
      <c r="L817" s="4">
        <v>4</v>
      </c>
      <c r="M817" s="4" t="s">
        <v>3676</v>
      </c>
      <c r="N817" s="4" t="s">
        <v>3677</v>
      </c>
      <c r="S817" s="4" t="s">
        <v>98</v>
      </c>
      <c r="T817" s="4" t="s">
        <v>99</v>
      </c>
      <c r="W817" s="4" t="s">
        <v>380</v>
      </c>
      <c r="X817" s="4" t="s">
        <v>381</v>
      </c>
      <c r="Y817" s="4" t="s">
        <v>102</v>
      </c>
      <c r="Z817" s="4" t="s">
        <v>103</v>
      </c>
      <c r="AC817" s="4">
        <v>43</v>
      </c>
      <c r="AD817" s="4" t="s">
        <v>1184</v>
      </c>
      <c r="AE817" s="4" t="s">
        <v>1185</v>
      </c>
      <c r="AJ817" s="4" t="s">
        <v>106</v>
      </c>
      <c r="AK817" s="4" t="s">
        <v>107</v>
      </c>
      <c r="AL817" s="4" t="s">
        <v>386</v>
      </c>
      <c r="AM817" s="4" t="s">
        <v>387</v>
      </c>
      <c r="AT817" s="4" t="s">
        <v>82</v>
      </c>
      <c r="AU817" s="4" t="s">
        <v>83</v>
      </c>
      <c r="AV817" s="4" t="s">
        <v>3688</v>
      </c>
      <c r="AW817" s="4" t="s">
        <v>3689</v>
      </c>
      <c r="BG817" s="4" t="s">
        <v>82</v>
      </c>
      <c r="BH817" s="4" t="s">
        <v>83</v>
      </c>
      <c r="BI817" s="4" t="s">
        <v>3690</v>
      </c>
      <c r="BJ817" s="4" t="s">
        <v>3691</v>
      </c>
      <c r="BK817" s="4" t="s">
        <v>82</v>
      </c>
      <c r="BL817" s="4" t="s">
        <v>83</v>
      </c>
      <c r="BM817" s="4" t="s">
        <v>394</v>
      </c>
      <c r="BN817" s="4" t="s">
        <v>395</v>
      </c>
      <c r="BO817" s="4" t="s">
        <v>82</v>
      </c>
      <c r="BP817" s="4" t="s">
        <v>83</v>
      </c>
      <c r="BQ817" s="4" t="s">
        <v>3692</v>
      </c>
      <c r="BR817" s="4" t="s">
        <v>11402</v>
      </c>
      <c r="BS817" s="4" t="s">
        <v>790</v>
      </c>
      <c r="BT817" s="4" t="s">
        <v>791</v>
      </c>
    </row>
    <row r="818" spans="1:72" ht="13.5" customHeight="1">
      <c r="A818" s="6" t="str">
        <f>HYPERLINK("http://kyu.snu.ac.kr/sdhj/index.jsp?type=hj/GK14618_00IM0001_015b.jpg","1789_해북촌_015b")</f>
        <v>1789_해북촌_015b</v>
      </c>
      <c r="B818" s="4">
        <v>1789</v>
      </c>
      <c r="C818" s="4" t="s">
        <v>10299</v>
      </c>
      <c r="D818" s="4" t="s">
        <v>10300</v>
      </c>
      <c r="E818" s="4">
        <v>817</v>
      </c>
      <c r="F818" s="4">
        <v>6</v>
      </c>
      <c r="G818" s="4" t="s">
        <v>3050</v>
      </c>
      <c r="H818" s="4" t="s">
        <v>3051</v>
      </c>
      <c r="I818" s="4">
        <v>7</v>
      </c>
      <c r="L818" s="4">
        <v>4</v>
      </c>
      <c r="M818" s="4" t="s">
        <v>3676</v>
      </c>
      <c r="N818" s="4" t="s">
        <v>3677</v>
      </c>
      <c r="S818" s="4" t="s">
        <v>476</v>
      </c>
      <c r="T818" s="4" t="s">
        <v>477</v>
      </c>
      <c r="U818" s="4" t="s">
        <v>74</v>
      </c>
      <c r="V818" s="4" t="s">
        <v>75</v>
      </c>
      <c r="Y818" s="4" t="s">
        <v>3693</v>
      </c>
      <c r="Z818" s="4" t="s">
        <v>3694</v>
      </c>
      <c r="AC818" s="4">
        <v>18</v>
      </c>
      <c r="AD818" s="4" t="s">
        <v>350</v>
      </c>
      <c r="AE818" s="4" t="s">
        <v>351</v>
      </c>
    </row>
    <row r="819" spans="1:72" ht="13.5" customHeight="1">
      <c r="A819" s="6" t="str">
        <f>HYPERLINK("http://kyu.snu.ac.kr/sdhj/index.jsp?type=hj/GK14618_00IM0001_015b.jpg","1789_해북촌_015b")</f>
        <v>1789_해북촌_015b</v>
      </c>
      <c r="B819" s="4">
        <v>1789</v>
      </c>
      <c r="C819" s="4" t="s">
        <v>10984</v>
      </c>
      <c r="D819" s="4" t="s">
        <v>10985</v>
      </c>
      <c r="E819" s="4">
        <v>818</v>
      </c>
      <c r="F819" s="4">
        <v>6</v>
      </c>
      <c r="G819" s="4" t="s">
        <v>3050</v>
      </c>
      <c r="H819" s="4" t="s">
        <v>3051</v>
      </c>
      <c r="I819" s="4">
        <v>7</v>
      </c>
      <c r="L819" s="4">
        <v>4</v>
      </c>
      <c r="M819" s="4" t="s">
        <v>3676</v>
      </c>
      <c r="N819" s="4" t="s">
        <v>3677</v>
      </c>
      <c r="T819" s="4" t="s">
        <v>10986</v>
      </c>
      <c r="U819" s="4" t="s">
        <v>119</v>
      </c>
      <c r="V819" s="4" t="s">
        <v>120</v>
      </c>
      <c r="Y819" s="4" t="s">
        <v>3695</v>
      </c>
      <c r="Z819" s="4" t="s">
        <v>3696</v>
      </c>
      <c r="AC819" s="4">
        <v>43</v>
      </c>
      <c r="AD819" s="4" t="s">
        <v>1184</v>
      </c>
      <c r="AE819" s="4" t="s">
        <v>1185</v>
      </c>
    </row>
    <row r="820" spans="1:72" ht="13.5" customHeight="1">
      <c r="A820" s="6" t="str">
        <f>HYPERLINK("http://kyu.snu.ac.kr/sdhj/index.jsp?type=hj/GK14618_00IM0001_015b.jpg","1789_해북촌_015b")</f>
        <v>1789_해북촌_015b</v>
      </c>
      <c r="B820" s="4">
        <v>1789</v>
      </c>
      <c r="C820" s="4" t="s">
        <v>10984</v>
      </c>
      <c r="D820" s="4" t="s">
        <v>10985</v>
      </c>
      <c r="E820" s="4">
        <v>819</v>
      </c>
      <c r="F820" s="4">
        <v>6</v>
      </c>
      <c r="G820" s="4" t="s">
        <v>3050</v>
      </c>
      <c r="H820" s="4" t="s">
        <v>3051</v>
      </c>
      <c r="I820" s="4">
        <v>7</v>
      </c>
      <c r="L820" s="4">
        <v>5</v>
      </c>
      <c r="M820" s="4" t="s">
        <v>3697</v>
      </c>
      <c r="N820" s="4" t="s">
        <v>3698</v>
      </c>
      <c r="T820" s="4" t="s">
        <v>11403</v>
      </c>
      <c r="U820" s="4" t="s">
        <v>74</v>
      </c>
      <c r="V820" s="4" t="s">
        <v>75</v>
      </c>
      <c r="W820" s="4" t="s">
        <v>408</v>
      </c>
      <c r="X820" s="4" t="s">
        <v>11404</v>
      </c>
      <c r="Y820" s="4" t="s">
        <v>3699</v>
      </c>
      <c r="Z820" s="4" t="s">
        <v>3700</v>
      </c>
      <c r="AC820" s="4">
        <v>61</v>
      </c>
      <c r="AD820" s="4" t="s">
        <v>736</v>
      </c>
      <c r="AE820" s="4" t="s">
        <v>737</v>
      </c>
      <c r="AJ820" s="4" t="s">
        <v>33</v>
      </c>
      <c r="AK820" s="4" t="s">
        <v>34</v>
      </c>
      <c r="AL820" s="4" t="s">
        <v>790</v>
      </c>
      <c r="AM820" s="4" t="s">
        <v>791</v>
      </c>
      <c r="AT820" s="4" t="s">
        <v>82</v>
      </c>
      <c r="AU820" s="4" t="s">
        <v>83</v>
      </c>
      <c r="AV820" s="4" t="s">
        <v>3701</v>
      </c>
      <c r="AW820" s="4" t="s">
        <v>3702</v>
      </c>
      <c r="AX820" s="4" t="s">
        <v>1036</v>
      </c>
      <c r="AY820" s="4" t="s">
        <v>1037</v>
      </c>
      <c r="AZ820" s="4" t="s">
        <v>3703</v>
      </c>
      <c r="BA820" s="4" t="s">
        <v>3704</v>
      </c>
      <c r="BG820" s="4" t="s">
        <v>82</v>
      </c>
      <c r="BH820" s="4" t="s">
        <v>83</v>
      </c>
      <c r="BI820" s="4" t="s">
        <v>3705</v>
      </c>
      <c r="BJ820" s="4" t="s">
        <v>3706</v>
      </c>
      <c r="BK820" s="4" t="s">
        <v>82</v>
      </c>
      <c r="BL820" s="4" t="s">
        <v>83</v>
      </c>
      <c r="BM820" s="4" t="s">
        <v>3707</v>
      </c>
      <c r="BN820" s="4" t="s">
        <v>3708</v>
      </c>
      <c r="BO820" s="4" t="s">
        <v>1236</v>
      </c>
      <c r="BP820" s="4" t="s">
        <v>1237</v>
      </c>
      <c r="BQ820" s="4" t="s">
        <v>3709</v>
      </c>
      <c r="BR820" s="4" t="s">
        <v>3710</v>
      </c>
      <c r="BS820" s="4" t="s">
        <v>3711</v>
      </c>
      <c r="BT820" s="4" t="s">
        <v>3147</v>
      </c>
    </row>
    <row r="821" spans="1:72" ht="13.5" customHeight="1">
      <c r="A821" s="6" t="str">
        <f>HYPERLINK("http://kyu.snu.ac.kr/sdhj/index.jsp?type=hj/GK14618_00IM0001_015b.jpg","1789_해북촌_015b")</f>
        <v>1789_해북촌_015b</v>
      </c>
      <c r="B821" s="4">
        <v>1789</v>
      </c>
      <c r="C821" s="4" t="s">
        <v>10569</v>
      </c>
      <c r="D821" s="4" t="s">
        <v>10570</v>
      </c>
      <c r="E821" s="4">
        <v>820</v>
      </c>
      <c r="F821" s="4">
        <v>6</v>
      </c>
      <c r="G821" s="4" t="s">
        <v>3050</v>
      </c>
      <c r="H821" s="4" t="s">
        <v>3051</v>
      </c>
      <c r="I821" s="4">
        <v>7</v>
      </c>
      <c r="L821" s="4">
        <v>5</v>
      </c>
      <c r="M821" s="4" t="s">
        <v>3697</v>
      </c>
      <c r="N821" s="4" t="s">
        <v>3698</v>
      </c>
      <c r="S821" s="4" t="s">
        <v>98</v>
      </c>
      <c r="T821" s="4" t="s">
        <v>99</v>
      </c>
      <c r="W821" s="4" t="s">
        <v>2240</v>
      </c>
      <c r="X821" s="4" t="s">
        <v>11405</v>
      </c>
      <c r="Y821" s="4" t="s">
        <v>102</v>
      </c>
      <c r="Z821" s="4" t="s">
        <v>103</v>
      </c>
      <c r="AC821" s="4">
        <v>42</v>
      </c>
      <c r="AD821" s="4" t="s">
        <v>339</v>
      </c>
      <c r="AE821" s="4" t="s">
        <v>340</v>
      </c>
      <c r="AJ821" s="4" t="s">
        <v>106</v>
      </c>
      <c r="AK821" s="4" t="s">
        <v>107</v>
      </c>
      <c r="AL821" s="4" t="s">
        <v>3158</v>
      </c>
      <c r="AM821" s="4" t="s">
        <v>3159</v>
      </c>
      <c r="AT821" s="4" t="s">
        <v>82</v>
      </c>
      <c r="AU821" s="4" t="s">
        <v>83</v>
      </c>
      <c r="AV821" s="4" t="s">
        <v>3508</v>
      </c>
      <c r="AW821" s="4" t="s">
        <v>3509</v>
      </c>
      <c r="BG821" s="4" t="s">
        <v>1036</v>
      </c>
      <c r="BH821" s="4" t="s">
        <v>1037</v>
      </c>
      <c r="BI821" s="4" t="s">
        <v>3510</v>
      </c>
      <c r="BJ821" s="4" t="s">
        <v>3511</v>
      </c>
      <c r="BK821" s="4" t="s">
        <v>3183</v>
      </c>
      <c r="BL821" s="4" t="s">
        <v>3184</v>
      </c>
      <c r="BM821" s="4" t="s">
        <v>3185</v>
      </c>
      <c r="BN821" s="4" t="s">
        <v>3186</v>
      </c>
      <c r="BO821" s="4" t="s">
        <v>82</v>
      </c>
      <c r="BP821" s="4" t="s">
        <v>83</v>
      </c>
      <c r="BQ821" s="4" t="s">
        <v>3514</v>
      </c>
      <c r="BR821" s="4" t="s">
        <v>11343</v>
      </c>
      <c r="BS821" s="4" t="s">
        <v>213</v>
      </c>
      <c r="BT821" s="4" t="s">
        <v>214</v>
      </c>
    </row>
    <row r="822" spans="1:72" ht="13.5" customHeight="1">
      <c r="A822" s="6" t="str">
        <f>HYPERLINK("http://kyu.snu.ac.kr/sdhj/index.jsp?type=hj/GK14618_00IM0001_015b.jpg","1789_해북촌_015b")</f>
        <v>1789_해북촌_015b</v>
      </c>
      <c r="B822" s="4">
        <v>1789</v>
      </c>
      <c r="C822" s="4" t="s">
        <v>11344</v>
      </c>
      <c r="D822" s="4" t="s">
        <v>11345</v>
      </c>
      <c r="E822" s="4">
        <v>821</v>
      </c>
      <c r="F822" s="4">
        <v>6</v>
      </c>
      <c r="G822" s="4" t="s">
        <v>3050</v>
      </c>
      <c r="H822" s="4" t="s">
        <v>3051</v>
      </c>
      <c r="I822" s="4">
        <v>7</v>
      </c>
      <c r="L822" s="4">
        <v>5</v>
      </c>
      <c r="M822" s="4" t="s">
        <v>3697</v>
      </c>
      <c r="N822" s="4" t="s">
        <v>3698</v>
      </c>
      <c r="T822" s="4" t="s">
        <v>11406</v>
      </c>
      <c r="U822" s="4" t="s">
        <v>119</v>
      </c>
      <c r="V822" s="4" t="s">
        <v>120</v>
      </c>
      <c r="Y822" s="4" t="s">
        <v>1242</v>
      </c>
      <c r="Z822" s="4" t="s">
        <v>1243</v>
      </c>
      <c r="AC822" s="4">
        <v>60</v>
      </c>
      <c r="AD822" s="4" t="s">
        <v>1582</v>
      </c>
      <c r="AE822" s="4" t="s">
        <v>1583</v>
      </c>
      <c r="AT822" s="4" t="s">
        <v>129</v>
      </c>
      <c r="AU822" s="4" t="s">
        <v>130</v>
      </c>
      <c r="AV822" s="4" t="s">
        <v>3712</v>
      </c>
      <c r="AW822" s="4" t="s">
        <v>3713</v>
      </c>
      <c r="BB822" s="4" t="s">
        <v>3714</v>
      </c>
      <c r="BC822" s="4" t="s">
        <v>11407</v>
      </c>
      <c r="BF822" s="4" t="s">
        <v>11408</v>
      </c>
    </row>
    <row r="823" spans="1:72" ht="13.5" customHeight="1">
      <c r="A823" s="6" t="str">
        <f>HYPERLINK("http://kyu.snu.ac.kr/sdhj/index.jsp?type=hj/GK14618_00IM0001_015b.jpg","1789_해북촌_015b")</f>
        <v>1789_해북촌_015b</v>
      </c>
      <c r="B823" s="4">
        <v>1789</v>
      </c>
      <c r="C823" s="4" t="s">
        <v>10399</v>
      </c>
      <c r="D823" s="4" t="s">
        <v>10400</v>
      </c>
      <c r="E823" s="4">
        <v>822</v>
      </c>
      <c r="F823" s="4">
        <v>6</v>
      </c>
      <c r="G823" s="4" t="s">
        <v>3050</v>
      </c>
      <c r="H823" s="4" t="s">
        <v>3051</v>
      </c>
      <c r="I823" s="4">
        <v>7</v>
      </c>
      <c r="L823" s="4">
        <v>5</v>
      </c>
      <c r="M823" s="4" t="s">
        <v>3697</v>
      </c>
      <c r="N823" s="4" t="s">
        <v>3698</v>
      </c>
      <c r="T823" s="4" t="s">
        <v>11406</v>
      </c>
      <c r="U823" s="4" t="s">
        <v>119</v>
      </c>
      <c r="V823" s="4" t="s">
        <v>120</v>
      </c>
      <c r="Y823" s="4" t="s">
        <v>3715</v>
      </c>
      <c r="Z823" s="4" t="s">
        <v>3716</v>
      </c>
      <c r="AC823" s="4">
        <v>60</v>
      </c>
      <c r="AG823" s="4" t="s">
        <v>11409</v>
      </c>
      <c r="AI823" s="4" t="s">
        <v>11410</v>
      </c>
      <c r="AT823" s="4" t="s">
        <v>129</v>
      </c>
      <c r="AU823" s="4" t="s">
        <v>130</v>
      </c>
      <c r="AV823" s="4" t="s">
        <v>593</v>
      </c>
      <c r="AW823" s="4" t="s">
        <v>594</v>
      </c>
      <c r="BB823" s="4" t="s">
        <v>3714</v>
      </c>
      <c r="BC823" s="4" t="s">
        <v>11411</v>
      </c>
      <c r="BF823" s="4" t="s">
        <v>11412</v>
      </c>
    </row>
    <row r="824" spans="1:72" ht="13.5" customHeight="1">
      <c r="A824" s="6" t="str">
        <f>HYPERLINK("http://kyu.snu.ac.kr/sdhj/index.jsp?type=hj/GK14618_00IM0001_015b.jpg","1789_해북촌_015b")</f>
        <v>1789_해북촌_015b</v>
      </c>
      <c r="B824" s="4">
        <v>1789</v>
      </c>
      <c r="C824" s="4" t="s">
        <v>11413</v>
      </c>
      <c r="D824" s="4" t="s">
        <v>11414</v>
      </c>
      <c r="E824" s="4">
        <v>823</v>
      </c>
      <c r="F824" s="4">
        <v>6</v>
      </c>
      <c r="G824" s="4" t="s">
        <v>3050</v>
      </c>
      <c r="H824" s="4" t="s">
        <v>3051</v>
      </c>
      <c r="I824" s="4">
        <v>7</v>
      </c>
      <c r="L824" s="4">
        <v>5</v>
      </c>
      <c r="M824" s="4" t="s">
        <v>3697</v>
      </c>
      <c r="N824" s="4" t="s">
        <v>3698</v>
      </c>
      <c r="T824" s="4" t="s">
        <v>11406</v>
      </c>
      <c r="U824" s="4" t="s">
        <v>129</v>
      </c>
      <c r="V824" s="4" t="s">
        <v>130</v>
      </c>
      <c r="Y824" s="4" t="s">
        <v>2498</v>
      </c>
      <c r="Z824" s="4" t="s">
        <v>2499</v>
      </c>
      <c r="AC824" s="4">
        <v>21</v>
      </c>
      <c r="AD824" s="4" t="s">
        <v>509</v>
      </c>
      <c r="AE824" s="4" t="s">
        <v>510</v>
      </c>
      <c r="AF824" s="4" t="s">
        <v>11415</v>
      </c>
      <c r="AG824" s="4" t="s">
        <v>11416</v>
      </c>
      <c r="AH824" s="4" t="s">
        <v>3717</v>
      </c>
      <c r="AI824" s="4" t="s">
        <v>3718</v>
      </c>
      <c r="BB824" s="4" t="s">
        <v>119</v>
      </c>
      <c r="BC824" s="4" t="s">
        <v>120</v>
      </c>
      <c r="BD824" s="4" t="s">
        <v>3719</v>
      </c>
      <c r="BE824" s="4" t="s">
        <v>3720</v>
      </c>
      <c r="BF824" s="4" t="s">
        <v>11417</v>
      </c>
    </row>
    <row r="825" spans="1:72" ht="13.5" customHeight="1">
      <c r="A825" s="6" t="str">
        <f>HYPERLINK("http://kyu.snu.ac.kr/sdhj/index.jsp?type=hj/GK14618_00IM0001_015b.jpg","1789_해북촌_015b")</f>
        <v>1789_해북촌_015b</v>
      </c>
      <c r="B825" s="4">
        <v>1789</v>
      </c>
      <c r="C825" s="4" t="s">
        <v>11413</v>
      </c>
      <c r="D825" s="4" t="s">
        <v>11414</v>
      </c>
      <c r="E825" s="4">
        <v>824</v>
      </c>
      <c r="F825" s="4">
        <v>6</v>
      </c>
      <c r="G825" s="4" t="s">
        <v>3050</v>
      </c>
      <c r="H825" s="4" t="s">
        <v>3051</v>
      </c>
      <c r="I825" s="4">
        <v>7</v>
      </c>
      <c r="L825" s="4">
        <v>5</v>
      </c>
      <c r="M825" s="4" t="s">
        <v>3697</v>
      </c>
      <c r="N825" s="4" t="s">
        <v>3698</v>
      </c>
      <c r="T825" s="4" t="s">
        <v>11406</v>
      </c>
      <c r="U825" s="4" t="s">
        <v>129</v>
      </c>
      <c r="V825" s="4" t="s">
        <v>130</v>
      </c>
      <c r="Y825" s="4" t="s">
        <v>3721</v>
      </c>
      <c r="Z825" s="4" t="s">
        <v>3722</v>
      </c>
      <c r="AG825" s="4" t="s">
        <v>11409</v>
      </c>
      <c r="AI825" s="4" t="s">
        <v>11418</v>
      </c>
      <c r="BB825" s="4" t="s">
        <v>119</v>
      </c>
      <c r="BC825" s="4" t="s">
        <v>120</v>
      </c>
      <c r="BD825" s="4" t="s">
        <v>10159</v>
      </c>
      <c r="BE825" s="4" t="s">
        <v>3723</v>
      </c>
      <c r="BF825" s="4" t="s">
        <v>11412</v>
      </c>
    </row>
    <row r="826" spans="1:72" ht="13.5" customHeight="1">
      <c r="A826" s="6" t="str">
        <f>HYPERLINK("http://kyu.snu.ac.kr/sdhj/index.jsp?type=hj/GK14618_00IM0001_015b.jpg","1789_해북촌_015b")</f>
        <v>1789_해북촌_015b</v>
      </c>
      <c r="B826" s="4">
        <v>1789</v>
      </c>
      <c r="C826" s="4" t="s">
        <v>11413</v>
      </c>
      <c r="D826" s="4" t="s">
        <v>11414</v>
      </c>
      <c r="E826" s="4">
        <v>825</v>
      </c>
      <c r="F826" s="4">
        <v>6</v>
      </c>
      <c r="G826" s="4" t="s">
        <v>3050</v>
      </c>
      <c r="H826" s="4" t="s">
        <v>3051</v>
      </c>
      <c r="I826" s="4">
        <v>7</v>
      </c>
      <c r="L826" s="4">
        <v>5</v>
      </c>
      <c r="M826" s="4" t="s">
        <v>3697</v>
      </c>
      <c r="N826" s="4" t="s">
        <v>3698</v>
      </c>
      <c r="T826" s="4" t="s">
        <v>11406</v>
      </c>
      <c r="Y826" s="4" t="s">
        <v>11419</v>
      </c>
      <c r="Z826" s="4" t="s">
        <v>3724</v>
      </c>
      <c r="AG826" s="4" t="s">
        <v>11409</v>
      </c>
      <c r="AI826" s="4" t="s">
        <v>11418</v>
      </c>
      <c r="BB826" s="4" t="s">
        <v>676</v>
      </c>
      <c r="BC826" s="4" t="s">
        <v>677</v>
      </c>
      <c r="BF826" s="4" t="s">
        <v>11420</v>
      </c>
    </row>
    <row r="827" spans="1:72" ht="13.5" customHeight="1">
      <c r="A827" s="6" t="str">
        <f>HYPERLINK("http://kyu.snu.ac.kr/sdhj/index.jsp?type=hj/GK14618_00IM0001_015b.jpg","1789_해북촌_015b")</f>
        <v>1789_해북촌_015b</v>
      </c>
      <c r="B827" s="4">
        <v>1789</v>
      </c>
      <c r="C827" s="4" t="s">
        <v>11413</v>
      </c>
      <c r="D827" s="4" t="s">
        <v>11414</v>
      </c>
      <c r="E827" s="4">
        <v>826</v>
      </c>
      <c r="F827" s="4">
        <v>6</v>
      </c>
      <c r="G827" s="4" t="s">
        <v>3050</v>
      </c>
      <c r="H827" s="4" t="s">
        <v>3051</v>
      </c>
      <c r="I827" s="4">
        <v>7</v>
      </c>
      <c r="L827" s="4">
        <v>5</v>
      </c>
      <c r="M827" s="4" t="s">
        <v>3697</v>
      </c>
      <c r="N827" s="4" t="s">
        <v>3698</v>
      </c>
      <c r="T827" s="4" t="s">
        <v>11406</v>
      </c>
      <c r="U827" s="4" t="s">
        <v>119</v>
      </c>
      <c r="V827" s="4" t="s">
        <v>120</v>
      </c>
      <c r="Y827" s="4" t="s">
        <v>3725</v>
      </c>
      <c r="Z827" s="4" t="s">
        <v>3726</v>
      </c>
      <c r="AF827" s="4" t="s">
        <v>11421</v>
      </c>
      <c r="AG827" s="4" t="s">
        <v>11422</v>
      </c>
      <c r="AH827" s="4" t="s">
        <v>3727</v>
      </c>
      <c r="AI827" s="4" t="s">
        <v>3728</v>
      </c>
      <c r="BB827" s="4" t="s">
        <v>119</v>
      </c>
      <c r="BC827" s="4" t="s">
        <v>120</v>
      </c>
      <c r="BD827" s="4" t="s">
        <v>1574</v>
      </c>
      <c r="BE827" s="4" t="s">
        <v>1575</v>
      </c>
      <c r="BF827" s="4" t="s">
        <v>11412</v>
      </c>
    </row>
    <row r="828" spans="1:72" ht="13.5" customHeight="1">
      <c r="A828" s="6" t="str">
        <f>HYPERLINK("http://kyu.snu.ac.kr/sdhj/index.jsp?type=hj/GK14618_00IM0001_016a.jpg","1789_해북촌_016a")</f>
        <v>1789_해북촌_016a</v>
      </c>
      <c r="B828" s="4">
        <v>1789</v>
      </c>
      <c r="C828" s="4" t="s">
        <v>11413</v>
      </c>
      <c r="D828" s="4" t="s">
        <v>11414</v>
      </c>
      <c r="E828" s="4">
        <v>827</v>
      </c>
      <c r="F828" s="4">
        <v>6</v>
      </c>
      <c r="G828" s="4" t="s">
        <v>3050</v>
      </c>
      <c r="H828" s="4" t="s">
        <v>3051</v>
      </c>
      <c r="I828" s="4">
        <v>7</v>
      </c>
      <c r="L828" s="4">
        <v>5</v>
      </c>
      <c r="M828" s="4" t="s">
        <v>3697</v>
      </c>
      <c r="N828" s="4" t="s">
        <v>3698</v>
      </c>
      <c r="T828" s="4" t="s">
        <v>11406</v>
      </c>
      <c r="U828" s="4" t="s">
        <v>119</v>
      </c>
      <c r="V828" s="4" t="s">
        <v>120</v>
      </c>
      <c r="Y828" s="4" t="s">
        <v>2192</v>
      </c>
      <c r="Z828" s="4" t="s">
        <v>2193</v>
      </c>
      <c r="AC828" s="4">
        <v>58</v>
      </c>
      <c r="AD828" s="4" t="s">
        <v>2084</v>
      </c>
      <c r="AE828" s="4" t="s">
        <v>2085</v>
      </c>
      <c r="AF828" s="4" t="s">
        <v>1664</v>
      </c>
      <c r="AG828" s="4" t="s">
        <v>1665</v>
      </c>
      <c r="AH828" s="4" t="s">
        <v>11423</v>
      </c>
      <c r="AI828" s="4" t="s">
        <v>11424</v>
      </c>
      <c r="BB828" s="4" t="s">
        <v>119</v>
      </c>
      <c r="BC828" s="4" t="s">
        <v>120</v>
      </c>
      <c r="BD828" s="4" t="s">
        <v>10160</v>
      </c>
      <c r="BE828" s="4" t="s">
        <v>3729</v>
      </c>
      <c r="BF828" s="4" t="s">
        <v>11412</v>
      </c>
    </row>
    <row r="829" spans="1:72" ht="13.5" customHeight="1">
      <c r="A829" s="6" t="str">
        <f>HYPERLINK("http://kyu.snu.ac.kr/sdhj/index.jsp?type=hj/GK14618_00IM0001_016a.jpg","1789_해북촌_016a")</f>
        <v>1789_해북촌_016a</v>
      </c>
      <c r="B829" s="4">
        <v>1789</v>
      </c>
      <c r="C829" s="4" t="s">
        <v>11413</v>
      </c>
      <c r="D829" s="4" t="s">
        <v>11414</v>
      </c>
      <c r="E829" s="4">
        <v>828</v>
      </c>
      <c r="F829" s="4">
        <v>6</v>
      </c>
      <c r="G829" s="4" t="s">
        <v>3050</v>
      </c>
      <c r="H829" s="4" t="s">
        <v>3051</v>
      </c>
      <c r="I829" s="4">
        <v>8</v>
      </c>
      <c r="J829" s="4" t="s">
        <v>3730</v>
      </c>
      <c r="K829" s="4" t="s">
        <v>3731</v>
      </c>
      <c r="L829" s="4">
        <v>1</v>
      </c>
      <c r="M829" s="4" t="s">
        <v>3730</v>
      </c>
      <c r="N829" s="4" t="s">
        <v>3731</v>
      </c>
      <c r="T829" s="4" t="s">
        <v>11327</v>
      </c>
      <c r="U829" s="4" t="s">
        <v>3732</v>
      </c>
      <c r="V829" s="4" t="s">
        <v>3733</v>
      </c>
      <c r="W829" s="4" t="s">
        <v>1358</v>
      </c>
      <c r="X829" s="4" t="s">
        <v>1359</v>
      </c>
      <c r="Y829" s="4" t="s">
        <v>926</v>
      </c>
      <c r="Z829" s="4" t="s">
        <v>897</v>
      </c>
      <c r="AC829" s="4">
        <v>42</v>
      </c>
      <c r="AD829" s="4" t="s">
        <v>1184</v>
      </c>
      <c r="AE829" s="4" t="s">
        <v>1185</v>
      </c>
      <c r="AJ829" s="4" t="s">
        <v>33</v>
      </c>
      <c r="AK829" s="4" t="s">
        <v>34</v>
      </c>
      <c r="AL829" s="4" t="s">
        <v>156</v>
      </c>
      <c r="AM829" s="4" t="s">
        <v>157</v>
      </c>
      <c r="AT829" s="4" t="s">
        <v>388</v>
      </c>
      <c r="AU829" s="4" t="s">
        <v>389</v>
      </c>
      <c r="AV829" s="4" t="s">
        <v>1594</v>
      </c>
      <c r="AW829" s="4" t="s">
        <v>1595</v>
      </c>
      <c r="BG829" s="4" t="s">
        <v>1009</v>
      </c>
      <c r="BH829" s="4" t="s">
        <v>1010</v>
      </c>
      <c r="BI829" s="4" t="s">
        <v>1667</v>
      </c>
      <c r="BJ829" s="4" t="s">
        <v>1668</v>
      </c>
      <c r="BK829" s="4" t="s">
        <v>1009</v>
      </c>
      <c r="BL829" s="4" t="s">
        <v>1010</v>
      </c>
      <c r="BM829" s="4" t="s">
        <v>3734</v>
      </c>
      <c r="BN829" s="4" t="s">
        <v>3735</v>
      </c>
      <c r="BO829" s="4" t="s">
        <v>388</v>
      </c>
      <c r="BP829" s="4" t="s">
        <v>389</v>
      </c>
      <c r="BQ829" s="4" t="s">
        <v>3736</v>
      </c>
      <c r="BR829" s="4" t="s">
        <v>11425</v>
      </c>
      <c r="BS829" s="4" t="s">
        <v>94</v>
      </c>
      <c r="BT829" s="4" t="s">
        <v>95</v>
      </c>
    </row>
    <row r="830" spans="1:72" ht="13.5" customHeight="1">
      <c r="A830" s="6" t="str">
        <f>HYPERLINK("http://kyu.snu.ac.kr/sdhj/index.jsp?type=hj/GK14618_00IM0001_016a.jpg","1789_해북촌_016a")</f>
        <v>1789_해북촌_016a</v>
      </c>
      <c r="B830" s="4">
        <v>1789</v>
      </c>
      <c r="C830" s="4" t="s">
        <v>11426</v>
      </c>
      <c r="D830" s="4" t="s">
        <v>11427</v>
      </c>
      <c r="E830" s="4">
        <v>829</v>
      </c>
      <c r="F830" s="4">
        <v>6</v>
      </c>
      <c r="G830" s="4" t="s">
        <v>3050</v>
      </c>
      <c r="H830" s="4" t="s">
        <v>3051</v>
      </c>
      <c r="I830" s="4">
        <v>8</v>
      </c>
      <c r="L830" s="4">
        <v>1</v>
      </c>
      <c r="M830" s="4" t="s">
        <v>3730</v>
      </c>
      <c r="N830" s="4" t="s">
        <v>3731</v>
      </c>
      <c r="S830" s="4" t="s">
        <v>98</v>
      </c>
      <c r="T830" s="4" t="s">
        <v>99</v>
      </c>
      <c r="AC830" s="4">
        <v>41</v>
      </c>
      <c r="AD830" s="4" t="s">
        <v>1464</v>
      </c>
      <c r="AE830" s="4" t="s">
        <v>1465</v>
      </c>
      <c r="AJ830" s="4" t="s">
        <v>33</v>
      </c>
      <c r="AK830" s="4" t="s">
        <v>34</v>
      </c>
      <c r="AL830" s="4" t="s">
        <v>268</v>
      </c>
      <c r="AM830" s="4" t="s">
        <v>269</v>
      </c>
      <c r="AT830" s="4" t="s">
        <v>388</v>
      </c>
      <c r="AU830" s="4" t="s">
        <v>389</v>
      </c>
      <c r="AV830" s="4" t="s">
        <v>3737</v>
      </c>
      <c r="AW830" s="4" t="s">
        <v>3738</v>
      </c>
      <c r="BG830" s="4" t="s">
        <v>388</v>
      </c>
      <c r="BH830" s="4" t="s">
        <v>389</v>
      </c>
      <c r="BI830" s="4" t="s">
        <v>3739</v>
      </c>
      <c r="BJ830" s="4" t="s">
        <v>3740</v>
      </c>
      <c r="BK830" s="4" t="s">
        <v>388</v>
      </c>
      <c r="BL830" s="4" t="s">
        <v>389</v>
      </c>
      <c r="BM830" s="4" t="s">
        <v>3741</v>
      </c>
      <c r="BN830" s="4" t="s">
        <v>3742</v>
      </c>
      <c r="BQ830" s="4" t="s">
        <v>3743</v>
      </c>
      <c r="BR830" s="4" t="s">
        <v>11428</v>
      </c>
      <c r="BS830" s="4" t="s">
        <v>81</v>
      </c>
      <c r="BT830" s="4" t="s">
        <v>11429</v>
      </c>
    </row>
    <row r="831" spans="1:72" ht="13.5" customHeight="1">
      <c r="A831" s="6" t="str">
        <f>HYPERLINK("http://kyu.snu.ac.kr/sdhj/index.jsp?type=hj/GK14618_00IM0001_016a.jpg","1789_해북촌_016a")</f>
        <v>1789_해북촌_016a</v>
      </c>
      <c r="B831" s="4">
        <v>1789</v>
      </c>
      <c r="C831" s="4" t="s">
        <v>11430</v>
      </c>
      <c r="D831" s="4" t="s">
        <v>11431</v>
      </c>
      <c r="E831" s="4">
        <v>830</v>
      </c>
      <c r="F831" s="4">
        <v>6</v>
      </c>
      <c r="G831" s="4" t="s">
        <v>3050</v>
      </c>
      <c r="H831" s="4" t="s">
        <v>3051</v>
      </c>
      <c r="I831" s="4">
        <v>8</v>
      </c>
      <c r="L831" s="4">
        <v>1</v>
      </c>
      <c r="M831" s="4" t="s">
        <v>3730</v>
      </c>
      <c r="N831" s="4" t="s">
        <v>3731</v>
      </c>
      <c r="S831" s="4" t="s">
        <v>215</v>
      </c>
      <c r="T831" s="4" t="s">
        <v>216</v>
      </c>
      <c r="W831" s="4" t="s">
        <v>408</v>
      </c>
      <c r="X831" s="4" t="s">
        <v>11432</v>
      </c>
      <c r="Y831" s="4" t="s">
        <v>400</v>
      </c>
      <c r="Z831" s="4" t="s">
        <v>401</v>
      </c>
      <c r="AC831" s="4">
        <v>65</v>
      </c>
      <c r="AD831" s="4" t="s">
        <v>888</v>
      </c>
      <c r="AE831" s="4" t="s">
        <v>889</v>
      </c>
    </row>
    <row r="832" spans="1:72" ht="13.5" customHeight="1">
      <c r="A832" s="6" t="str">
        <f>HYPERLINK("http://kyu.snu.ac.kr/sdhj/index.jsp?type=hj/GK14618_00IM0001_016a.jpg","1789_해북촌_016a")</f>
        <v>1789_해북촌_016a</v>
      </c>
      <c r="B832" s="4">
        <v>1789</v>
      </c>
      <c r="C832" s="4" t="s">
        <v>10526</v>
      </c>
      <c r="D832" s="4" t="s">
        <v>10527</v>
      </c>
      <c r="E832" s="4">
        <v>831</v>
      </c>
      <c r="F832" s="4">
        <v>6</v>
      </c>
      <c r="G832" s="4" t="s">
        <v>3050</v>
      </c>
      <c r="H832" s="4" t="s">
        <v>3051</v>
      </c>
      <c r="I832" s="4">
        <v>8</v>
      </c>
      <c r="L832" s="4">
        <v>2</v>
      </c>
      <c r="M832" s="4" t="s">
        <v>3744</v>
      </c>
      <c r="N832" s="4" t="s">
        <v>3745</v>
      </c>
      <c r="O832" s="4" t="s">
        <v>12</v>
      </c>
      <c r="P832" s="4" t="s">
        <v>13</v>
      </c>
      <c r="T832" s="4" t="s">
        <v>11433</v>
      </c>
      <c r="U832" s="4" t="s">
        <v>74</v>
      </c>
      <c r="V832" s="4" t="s">
        <v>75</v>
      </c>
      <c r="W832" s="4" t="s">
        <v>3111</v>
      </c>
      <c r="X832" s="4" t="s">
        <v>3112</v>
      </c>
      <c r="Y832" s="4" t="s">
        <v>3746</v>
      </c>
      <c r="Z832" s="4" t="s">
        <v>3747</v>
      </c>
      <c r="AC832" s="4">
        <v>42</v>
      </c>
      <c r="AD832" s="4" t="s">
        <v>339</v>
      </c>
      <c r="AE832" s="4" t="s">
        <v>340</v>
      </c>
      <c r="AJ832" s="4" t="s">
        <v>33</v>
      </c>
      <c r="AK832" s="4" t="s">
        <v>34</v>
      </c>
      <c r="AL832" s="4" t="s">
        <v>3115</v>
      </c>
      <c r="AM832" s="4" t="s">
        <v>3116</v>
      </c>
      <c r="AT832" s="4" t="s">
        <v>82</v>
      </c>
      <c r="AU832" s="4" t="s">
        <v>83</v>
      </c>
      <c r="AV832" s="4" t="s">
        <v>3117</v>
      </c>
      <c r="AW832" s="4" t="s">
        <v>3118</v>
      </c>
      <c r="BG832" s="4" t="s">
        <v>82</v>
      </c>
      <c r="BH832" s="4" t="s">
        <v>83</v>
      </c>
      <c r="BI832" s="4" t="s">
        <v>3119</v>
      </c>
      <c r="BJ832" s="4" t="s">
        <v>3120</v>
      </c>
      <c r="BK832" s="4" t="s">
        <v>82</v>
      </c>
      <c r="BL832" s="4" t="s">
        <v>83</v>
      </c>
      <c r="BM832" s="4" t="s">
        <v>3155</v>
      </c>
      <c r="BN832" s="4" t="s">
        <v>3156</v>
      </c>
      <c r="BO832" s="4" t="s">
        <v>82</v>
      </c>
      <c r="BP832" s="4" t="s">
        <v>83</v>
      </c>
      <c r="BQ832" s="4" t="s">
        <v>3748</v>
      </c>
      <c r="BR832" s="4" t="s">
        <v>3749</v>
      </c>
      <c r="BS832" s="4" t="s">
        <v>459</v>
      </c>
      <c r="BT832" s="4" t="s">
        <v>460</v>
      </c>
    </row>
    <row r="833" spans="1:72" ht="13.5" customHeight="1">
      <c r="A833" s="6" t="str">
        <f>HYPERLINK("http://kyu.snu.ac.kr/sdhj/index.jsp?type=hj/GK14618_00IM0001_016a.jpg","1789_해북촌_016a")</f>
        <v>1789_해북촌_016a</v>
      </c>
      <c r="B833" s="4">
        <v>1789</v>
      </c>
      <c r="C833" s="4" t="s">
        <v>10392</v>
      </c>
      <c r="D833" s="4" t="s">
        <v>10393</v>
      </c>
      <c r="E833" s="4">
        <v>832</v>
      </c>
      <c r="F833" s="4">
        <v>6</v>
      </c>
      <c r="G833" s="4" t="s">
        <v>3050</v>
      </c>
      <c r="H833" s="4" t="s">
        <v>3051</v>
      </c>
      <c r="I833" s="4">
        <v>8</v>
      </c>
      <c r="L833" s="4">
        <v>2</v>
      </c>
      <c r="M833" s="4" t="s">
        <v>3744</v>
      </c>
      <c r="N833" s="4" t="s">
        <v>3745</v>
      </c>
      <c r="S833" s="4" t="s">
        <v>98</v>
      </c>
      <c r="T833" s="4" t="s">
        <v>99</v>
      </c>
      <c r="W833" s="4" t="s">
        <v>76</v>
      </c>
      <c r="X833" s="4" t="s">
        <v>10256</v>
      </c>
      <c r="Y833" s="4" t="s">
        <v>102</v>
      </c>
      <c r="Z833" s="4" t="s">
        <v>103</v>
      </c>
      <c r="AC833" s="4">
        <v>41</v>
      </c>
      <c r="AD833" s="4" t="s">
        <v>1464</v>
      </c>
      <c r="AE833" s="4" t="s">
        <v>1465</v>
      </c>
      <c r="AJ833" s="4" t="s">
        <v>106</v>
      </c>
      <c r="AK833" s="4" t="s">
        <v>107</v>
      </c>
      <c r="AL833" s="4" t="s">
        <v>766</v>
      </c>
      <c r="AM833" s="4" t="s">
        <v>767</v>
      </c>
      <c r="AT833" s="4" t="s">
        <v>74</v>
      </c>
      <c r="AU833" s="4" t="s">
        <v>75</v>
      </c>
      <c r="AV833" s="4" t="s">
        <v>3750</v>
      </c>
      <c r="AW833" s="4" t="s">
        <v>3751</v>
      </c>
      <c r="BG833" s="4" t="s">
        <v>82</v>
      </c>
      <c r="BH833" s="4" t="s">
        <v>83</v>
      </c>
      <c r="BI833" s="4" t="s">
        <v>3752</v>
      </c>
      <c r="BJ833" s="4" t="s">
        <v>3753</v>
      </c>
      <c r="BK833" s="4" t="s">
        <v>82</v>
      </c>
      <c r="BL833" s="4" t="s">
        <v>83</v>
      </c>
      <c r="BM833" s="4" t="s">
        <v>2806</v>
      </c>
      <c r="BN833" s="4" t="s">
        <v>2807</v>
      </c>
      <c r="BO833" s="4" t="s">
        <v>82</v>
      </c>
      <c r="BP833" s="4" t="s">
        <v>83</v>
      </c>
      <c r="BQ833" s="4" t="s">
        <v>3754</v>
      </c>
      <c r="BR833" s="4" t="s">
        <v>3755</v>
      </c>
      <c r="BS833" s="4" t="s">
        <v>142</v>
      </c>
      <c r="BT833" s="4" t="s">
        <v>143</v>
      </c>
    </row>
    <row r="834" spans="1:72" ht="13.5" customHeight="1">
      <c r="A834" s="6" t="str">
        <f>HYPERLINK("http://kyu.snu.ac.kr/sdhj/index.jsp?type=hj/GK14618_00IM0001_016a.jpg","1789_해북촌_016a")</f>
        <v>1789_해북촌_016a</v>
      </c>
      <c r="B834" s="4">
        <v>1789</v>
      </c>
      <c r="C834" s="4" t="s">
        <v>11055</v>
      </c>
      <c r="D834" s="4" t="s">
        <v>11056</v>
      </c>
      <c r="E834" s="4">
        <v>833</v>
      </c>
      <c r="F834" s="4">
        <v>6</v>
      </c>
      <c r="G834" s="4" t="s">
        <v>3050</v>
      </c>
      <c r="H834" s="4" t="s">
        <v>3051</v>
      </c>
      <c r="I834" s="4">
        <v>8</v>
      </c>
      <c r="L834" s="4">
        <v>2</v>
      </c>
      <c r="M834" s="4" t="s">
        <v>3744</v>
      </c>
      <c r="N834" s="4" t="s">
        <v>3745</v>
      </c>
      <c r="S834" s="4" t="s">
        <v>11434</v>
      </c>
      <c r="T834" s="4" t="s">
        <v>11435</v>
      </c>
      <c r="U834" s="4" t="s">
        <v>74</v>
      </c>
      <c r="V834" s="4" t="s">
        <v>75</v>
      </c>
      <c r="Y834" s="4" t="s">
        <v>3750</v>
      </c>
      <c r="Z834" s="4" t="s">
        <v>3751</v>
      </c>
      <c r="AC834" s="4">
        <v>74</v>
      </c>
      <c r="AD834" s="4" t="s">
        <v>242</v>
      </c>
      <c r="AE834" s="4" t="s">
        <v>243</v>
      </c>
    </row>
    <row r="835" spans="1:72" ht="13.5" customHeight="1">
      <c r="A835" s="6" t="str">
        <f>HYPERLINK("http://kyu.snu.ac.kr/sdhj/index.jsp?type=hj/GK14618_00IM0001_016a.jpg","1789_해북촌_016a")</f>
        <v>1789_해북촌_016a</v>
      </c>
      <c r="B835" s="4">
        <v>1789</v>
      </c>
      <c r="C835" s="4" t="s">
        <v>11052</v>
      </c>
      <c r="D835" s="4" t="s">
        <v>11053</v>
      </c>
      <c r="E835" s="4">
        <v>834</v>
      </c>
      <c r="F835" s="4">
        <v>6</v>
      </c>
      <c r="G835" s="4" t="s">
        <v>3050</v>
      </c>
      <c r="H835" s="4" t="s">
        <v>3051</v>
      </c>
      <c r="I835" s="4">
        <v>8</v>
      </c>
      <c r="L835" s="4">
        <v>2</v>
      </c>
      <c r="M835" s="4" t="s">
        <v>3744</v>
      </c>
      <c r="N835" s="4" t="s">
        <v>3745</v>
      </c>
      <c r="T835" s="4" t="s">
        <v>11436</v>
      </c>
      <c r="U835" s="4" t="s">
        <v>119</v>
      </c>
      <c r="V835" s="4" t="s">
        <v>120</v>
      </c>
      <c r="Y835" s="4" t="s">
        <v>1888</v>
      </c>
      <c r="Z835" s="4" t="s">
        <v>1889</v>
      </c>
      <c r="AC835" s="4">
        <v>56</v>
      </c>
      <c r="AD835" s="4" t="s">
        <v>195</v>
      </c>
      <c r="AE835" s="4" t="s">
        <v>196</v>
      </c>
      <c r="AF835" s="4" t="s">
        <v>511</v>
      </c>
      <c r="AG835" s="4" t="s">
        <v>512</v>
      </c>
    </row>
    <row r="836" spans="1:72" ht="13.5" customHeight="1">
      <c r="A836" s="6" t="str">
        <f>HYPERLINK("http://kyu.snu.ac.kr/sdhj/index.jsp?type=hj/GK14618_00IM0001_016a.jpg","1789_해북촌_016a")</f>
        <v>1789_해북촌_016a</v>
      </c>
      <c r="B836" s="4">
        <v>1789</v>
      </c>
      <c r="C836" s="4" t="s">
        <v>11052</v>
      </c>
      <c r="D836" s="4" t="s">
        <v>11053</v>
      </c>
      <c r="E836" s="4">
        <v>835</v>
      </c>
      <c r="F836" s="4">
        <v>6</v>
      </c>
      <c r="G836" s="4" t="s">
        <v>3050</v>
      </c>
      <c r="H836" s="4" t="s">
        <v>3051</v>
      </c>
      <c r="I836" s="4">
        <v>8</v>
      </c>
      <c r="L836" s="4">
        <v>3</v>
      </c>
      <c r="M836" s="4" t="s">
        <v>3756</v>
      </c>
      <c r="N836" s="4" t="s">
        <v>3757</v>
      </c>
      <c r="T836" s="4" t="s">
        <v>10899</v>
      </c>
      <c r="U836" s="4" t="s">
        <v>74</v>
      </c>
      <c r="V836" s="4" t="s">
        <v>75</v>
      </c>
      <c r="W836" s="4" t="s">
        <v>408</v>
      </c>
      <c r="X836" s="4" t="s">
        <v>10906</v>
      </c>
      <c r="Y836" s="4" t="s">
        <v>3758</v>
      </c>
      <c r="Z836" s="4" t="s">
        <v>11437</v>
      </c>
      <c r="AC836" s="4">
        <v>59</v>
      </c>
      <c r="AD836" s="4" t="s">
        <v>2084</v>
      </c>
      <c r="AE836" s="4" t="s">
        <v>2085</v>
      </c>
      <c r="AJ836" s="4" t="s">
        <v>33</v>
      </c>
      <c r="AK836" s="4" t="s">
        <v>34</v>
      </c>
      <c r="AL836" s="4" t="s">
        <v>94</v>
      </c>
      <c r="AM836" s="4" t="s">
        <v>95</v>
      </c>
      <c r="AT836" s="4" t="s">
        <v>82</v>
      </c>
      <c r="AU836" s="4" t="s">
        <v>83</v>
      </c>
      <c r="AV836" s="4" t="s">
        <v>10161</v>
      </c>
      <c r="AW836" s="4" t="s">
        <v>3759</v>
      </c>
      <c r="BG836" s="4" t="s">
        <v>82</v>
      </c>
      <c r="BH836" s="4" t="s">
        <v>83</v>
      </c>
      <c r="BI836" s="4" t="s">
        <v>3760</v>
      </c>
      <c r="BJ836" s="4" t="s">
        <v>3761</v>
      </c>
      <c r="BK836" s="4" t="s">
        <v>82</v>
      </c>
      <c r="BL836" s="4" t="s">
        <v>83</v>
      </c>
      <c r="BM836" s="4" t="s">
        <v>3762</v>
      </c>
      <c r="BN836" s="4" t="s">
        <v>3763</v>
      </c>
      <c r="BO836" s="4" t="s">
        <v>82</v>
      </c>
      <c r="BP836" s="4" t="s">
        <v>83</v>
      </c>
      <c r="BQ836" s="4" t="s">
        <v>3764</v>
      </c>
      <c r="BR836" s="4" t="s">
        <v>11438</v>
      </c>
      <c r="BS836" s="4" t="s">
        <v>3711</v>
      </c>
      <c r="BT836" s="4" t="s">
        <v>3147</v>
      </c>
    </row>
    <row r="837" spans="1:72" ht="13.5" customHeight="1">
      <c r="A837" s="6" t="str">
        <f>HYPERLINK("http://kyu.snu.ac.kr/sdhj/index.jsp?type=hj/GK14618_00IM0001_016a.jpg","1789_해북촌_016a")</f>
        <v>1789_해북촌_016a</v>
      </c>
      <c r="B837" s="4">
        <v>1789</v>
      </c>
      <c r="C837" s="4" t="s">
        <v>11439</v>
      </c>
      <c r="D837" s="4" t="s">
        <v>11440</v>
      </c>
      <c r="E837" s="4">
        <v>836</v>
      </c>
      <c r="F837" s="4">
        <v>6</v>
      </c>
      <c r="G837" s="4" t="s">
        <v>3050</v>
      </c>
      <c r="H837" s="4" t="s">
        <v>3051</v>
      </c>
      <c r="I837" s="4">
        <v>8</v>
      </c>
      <c r="L837" s="4">
        <v>3</v>
      </c>
      <c r="M837" s="4" t="s">
        <v>3756</v>
      </c>
      <c r="N837" s="4" t="s">
        <v>3757</v>
      </c>
      <c r="S837" s="4" t="s">
        <v>98</v>
      </c>
      <c r="T837" s="4" t="s">
        <v>99</v>
      </c>
      <c r="W837" s="4" t="s">
        <v>408</v>
      </c>
      <c r="X837" s="4" t="s">
        <v>10906</v>
      </c>
      <c r="Y837" s="4" t="s">
        <v>102</v>
      </c>
      <c r="Z837" s="4" t="s">
        <v>103</v>
      </c>
      <c r="AC837" s="4">
        <v>59</v>
      </c>
      <c r="AD837" s="4" t="s">
        <v>2084</v>
      </c>
      <c r="AE837" s="4" t="s">
        <v>2085</v>
      </c>
      <c r="AJ837" s="4" t="s">
        <v>106</v>
      </c>
      <c r="AK837" s="4" t="s">
        <v>107</v>
      </c>
      <c r="AL837" s="4" t="s">
        <v>156</v>
      </c>
      <c r="AM837" s="4" t="s">
        <v>157</v>
      </c>
      <c r="AT837" s="4" t="s">
        <v>82</v>
      </c>
      <c r="AU837" s="4" t="s">
        <v>83</v>
      </c>
      <c r="AV837" s="4" t="s">
        <v>3765</v>
      </c>
      <c r="AW837" s="4" t="s">
        <v>11441</v>
      </c>
      <c r="BG837" s="4" t="s">
        <v>82</v>
      </c>
      <c r="BH837" s="4" t="s">
        <v>83</v>
      </c>
      <c r="BI837" s="4" t="s">
        <v>1586</v>
      </c>
      <c r="BJ837" s="4" t="s">
        <v>1587</v>
      </c>
      <c r="BK837" s="4" t="s">
        <v>82</v>
      </c>
      <c r="BL837" s="4" t="s">
        <v>83</v>
      </c>
      <c r="BM837" s="4" t="s">
        <v>3766</v>
      </c>
      <c r="BN837" s="4" t="s">
        <v>3767</v>
      </c>
      <c r="BO837" s="4" t="s">
        <v>88</v>
      </c>
      <c r="BP837" s="4" t="s">
        <v>89</v>
      </c>
      <c r="BQ837" s="4" t="s">
        <v>3768</v>
      </c>
      <c r="BR837" s="4" t="s">
        <v>11442</v>
      </c>
      <c r="BS837" s="4" t="s">
        <v>2026</v>
      </c>
      <c r="BT837" s="4" t="s">
        <v>11443</v>
      </c>
    </row>
    <row r="838" spans="1:72" ht="13.5" customHeight="1">
      <c r="A838" s="6" t="str">
        <f>HYPERLINK("http://kyu.snu.ac.kr/sdhj/index.jsp?type=hj/GK14618_00IM0001_016a.jpg","1789_해북촌_016a")</f>
        <v>1789_해북촌_016a</v>
      </c>
      <c r="B838" s="4">
        <v>1789</v>
      </c>
      <c r="C838" s="4" t="s">
        <v>11033</v>
      </c>
      <c r="D838" s="4" t="s">
        <v>11034</v>
      </c>
      <c r="E838" s="4">
        <v>837</v>
      </c>
      <c r="F838" s="4">
        <v>6</v>
      </c>
      <c r="G838" s="4" t="s">
        <v>3050</v>
      </c>
      <c r="H838" s="4" t="s">
        <v>3051</v>
      </c>
      <c r="I838" s="4">
        <v>8</v>
      </c>
      <c r="L838" s="4">
        <v>3</v>
      </c>
      <c r="M838" s="4" t="s">
        <v>3756</v>
      </c>
      <c r="N838" s="4" t="s">
        <v>3757</v>
      </c>
      <c r="S838" s="4" t="s">
        <v>234</v>
      </c>
      <c r="T838" s="4" t="s">
        <v>235</v>
      </c>
      <c r="U838" s="4" t="s">
        <v>74</v>
      </c>
      <c r="V838" s="4" t="s">
        <v>75</v>
      </c>
      <c r="Y838" s="4" t="s">
        <v>3769</v>
      </c>
      <c r="Z838" s="4" t="s">
        <v>2377</v>
      </c>
      <c r="AC838" s="4">
        <v>32</v>
      </c>
      <c r="AD838" s="4" t="s">
        <v>364</v>
      </c>
      <c r="AE838" s="4" t="s">
        <v>365</v>
      </c>
    </row>
    <row r="839" spans="1:72" ht="13.5" customHeight="1">
      <c r="A839" s="6" t="str">
        <f>HYPERLINK("http://kyu.snu.ac.kr/sdhj/index.jsp?type=hj/GK14618_00IM0001_016a.jpg","1789_해북촌_016a")</f>
        <v>1789_해북촌_016a</v>
      </c>
      <c r="B839" s="4">
        <v>1789</v>
      </c>
      <c r="C839" s="4" t="s">
        <v>10911</v>
      </c>
      <c r="D839" s="4" t="s">
        <v>10912</v>
      </c>
      <c r="E839" s="4">
        <v>838</v>
      </c>
      <c r="F839" s="4">
        <v>6</v>
      </c>
      <c r="G839" s="4" t="s">
        <v>3050</v>
      </c>
      <c r="H839" s="4" t="s">
        <v>3051</v>
      </c>
      <c r="I839" s="4">
        <v>8</v>
      </c>
      <c r="L839" s="4">
        <v>3</v>
      </c>
      <c r="M839" s="4" t="s">
        <v>3756</v>
      </c>
      <c r="N839" s="4" t="s">
        <v>3757</v>
      </c>
      <c r="T839" s="4" t="s">
        <v>10913</v>
      </c>
      <c r="U839" s="4" t="s">
        <v>119</v>
      </c>
      <c r="V839" s="4" t="s">
        <v>120</v>
      </c>
      <c r="Y839" s="4" t="s">
        <v>3770</v>
      </c>
      <c r="Z839" s="4" t="s">
        <v>3771</v>
      </c>
      <c r="AC839" s="4">
        <v>46</v>
      </c>
      <c r="AD839" s="4" t="s">
        <v>221</v>
      </c>
      <c r="AE839" s="4" t="s">
        <v>222</v>
      </c>
    </row>
    <row r="840" spans="1:72" ht="13.5" customHeight="1">
      <c r="A840" s="6" t="str">
        <f>HYPERLINK("http://kyu.snu.ac.kr/sdhj/index.jsp?type=hj/GK14618_00IM0001_016a.jpg","1789_해북촌_016a")</f>
        <v>1789_해북촌_016a</v>
      </c>
      <c r="B840" s="4">
        <v>1789</v>
      </c>
      <c r="C840" s="4" t="s">
        <v>10911</v>
      </c>
      <c r="D840" s="4" t="s">
        <v>10912</v>
      </c>
      <c r="E840" s="4">
        <v>839</v>
      </c>
      <c r="F840" s="4">
        <v>6</v>
      </c>
      <c r="G840" s="4" t="s">
        <v>3050</v>
      </c>
      <c r="H840" s="4" t="s">
        <v>3051</v>
      </c>
      <c r="I840" s="4">
        <v>8</v>
      </c>
      <c r="L840" s="4">
        <v>3</v>
      </c>
      <c r="M840" s="4" t="s">
        <v>3756</v>
      </c>
      <c r="N840" s="4" t="s">
        <v>3757</v>
      </c>
      <c r="T840" s="4" t="s">
        <v>10913</v>
      </c>
      <c r="U840" s="4" t="s">
        <v>119</v>
      </c>
      <c r="V840" s="4" t="s">
        <v>120</v>
      </c>
      <c r="Y840" s="4" t="s">
        <v>3772</v>
      </c>
      <c r="Z840" s="4" t="s">
        <v>2336</v>
      </c>
      <c r="AF840" s="4" t="s">
        <v>1783</v>
      </c>
      <c r="AG840" s="4" t="s">
        <v>669</v>
      </c>
      <c r="AH840" s="4" t="s">
        <v>1166</v>
      </c>
      <c r="AI840" s="4" t="s">
        <v>1167</v>
      </c>
    </row>
    <row r="841" spans="1:72" ht="13.5" customHeight="1">
      <c r="A841" s="6" t="str">
        <f>HYPERLINK("http://kyu.snu.ac.kr/sdhj/index.jsp?type=hj/GK14618_00IM0001_016a.jpg","1789_해북촌_016a")</f>
        <v>1789_해북촌_016a</v>
      </c>
      <c r="B841" s="4">
        <v>1789</v>
      </c>
      <c r="C841" s="4" t="s">
        <v>10911</v>
      </c>
      <c r="D841" s="4" t="s">
        <v>10912</v>
      </c>
      <c r="E841" s="4">
        <v>840</v>
      </c>
      <c r="F841" s="4">
        <v>6</v>
      </c>
      <c r="G841" s="4" t="s">
        <v>3050</v>
      </c>
      <c r="H841" s="4" t="s">
        <v>3051</v>
      </c>
      <c r="I841" s="4">
        <v>8</v>
      </c>
      <c r="L841" s="4">
        <v>3</v>
      </c>
      <c r="M841" s="4" t="s">
        <v>3756</v>
      </c>
      <c r="N841" s="4" t="s">
        <v>3757</v>
      </c>
      <c r="T841" s="4" t="s">
        <v>10913</v>
      </c>
      <c r="U841" s="4" t="s">
        <v>129</v>
      </c>
      <c r="V841" s="4" t="s">
        <v>130</v>
      </c>
      <c r="Y841" s="4" t="s">
        <v>3773</v>
      </c>
      <c r="Z841" s="4" t="s">
        <v>3774</v>
      </c>
      <c r="AF841" s="4" t="s">
        <v>1783</v>
      </c>
      <c r="AG841" s="4" t="s">
        <v>669</v>
      </c>
      <c r="AH841" s="4" t="s">
        <v>3775</v>
      </c>
      <c r="AI841" s="4" t="s">
        <v>3776</v>
      </c>
    </row>
    <row r="842" spans="1:72" ht="13.5" customHeight="1">
      <c r="A842" s="6" t="str">
        <f>HYPERLINK("http://kyu.snu.ac.kr/sdhj/index.jsp?type=hj/GK14618_00IM0001_016a.jpg","1789_해북촌_016a")</f>
        <v>1789_해북촌_016a</v>
      </c>
      <c r="B842" s="4">
        <v>1789</v>
      </c>
      <c r="C842" s="4" t="s">
        <v>10911</v>
      </c>
      <c r="D842" s="4" t="s">
        <v>10912</v>
      </c>
      <c r="E842" s="4">
        <v>841</v>
      </c>
      <c r="F842" s="4">
        <v>6</v>
      </c>
      <c r="G842" s="4" t="s">
        <v>3050</v>
      </c>
      <c r="H842" s="4" t="s">
        <v>3051</v>
      </c>
      <c r="I842" s="4">
        <v>8</v>
      </c>
      <c r="L842" s="4">
        <v>3</v>
      </c>
      <c r="M842" s="4" t="s">
        <v>3756</v>
      </c>
      <c r="N842" s="4" t="s">
        <v>3757</v>
      </c>
      <c r="T842" s="4" t="s">
        <v>10913</v>
      </c>
      <c r="U842" s="4" t="s">
        <v>119</v>
      </c>
      <c r="V842" s="4" t="s">
        <v>120</v>
      </c>
      <c r="Y842" s="4" t="s">
        <v>2657</v>
      </c>
      <c r="Z842" s="4" t="s">
        <v>2658</v>
      </c>
      <c r="AF842" s="4" t="s">
        <v>1783</v>
      </c>
      <c r="AG842" s="4" t="s">
        <v>669</v>
      </c>
      <c r="AH842" s="4" t="s">
        <v>2472</v>
      </c>
      <c r="AI842" s="4" t="s">
        <v>2473</v>
      </c>
    </row>
    <row r="843" spans="1:72" ht="13.5" customHeight="1">
      <c r="A843" s="6" t="str">
        <f>HYPERLINK("http://kyu.snu.ac.kr/sdhj/index.jsp?type=hj/GK14618_00IM0001_016a.jpg","1789_해북촌_016a")</f>
        <v>1789_해북촌_016a</v>
      </c>
      <c r="B843" s="4">
        <v>1789</v>
      </c>
      <c r="C843" s="4" t="s">
        <v>10911</v>
      </c>
      <c r="D843" s="4" t="s">
        <v>10912</v>
      </c>
      <c r="E843" s="4">
        <v>842</v>
      </c>
      <c r="F843" s="4">
        <v>6</v>
      </c>
      <c r="G843" s="4" t="s">
        <v>3050</v>
      </c>
      <c r="H843" s="4" t="s">
        <v>3051</v>
      </c>
      <c r="I843" s="4">
        <v>8</v>
      </c>
      <c r="L843" s="4">
        <v>3</v>
      </c>
      <c r="M843" s="4" t="s">
        <v>3756</v>
      </c>
      <c r="N843" s="4" t="s">
        <v>3757</v>
      </c>
      <c r="T843" s="4" t="s">
        <v>10913</v>
      </c>
      <c r="U843" s="4" t="s">
        <v>119</v>
      </c>
      <c r="V843" s="4" t="s">
        <v>120</v>
      </c>
      <c r="Y843" s="4" t="s">
        <v>3777</v>
      </c>
      <c r="Z843" s="4" t="s">
        <v>3778</v>
      </c>
      <c r="AG843" s="4" t="s">
        <v>669</v>
      </c>
      <c r="AI843" s="4" t="s">
        <v>430</v>
      </c>
    </row>
    <row r="844" spans="1:72" ht="13.5" customHeight="1">
      <c r="A844" s="6" t="str">
        <f>HYPERLINK("http://kyu.snu.ac.kr/sdhj/index.jsp?type=hj/GK14618_00IM0001_016a.jpg","1789_해북촌_016a")</f>
        <v>1789_해북촌_016a</v>
      </c>
      <c r="B844" s="4">
        <v>1789</v>
      </c>
      <c r="C844" s="4" t="s">
        <v>10911</v>
      </c>
      <c r="D844" s="4" t="s">
        <v>10912</v>
      </c>
      <c r="E844" s="4">
        <v>843</v>
      </c>
      <c r="F844" s="4">
        <v>6</v>
      </c>
      <c r="G844" s="4" t="s">
        <v>3050</v>
      </c>
      <c r="H844" s="4" t="s">
        <v>3051</v>
      </c>
      <c r="I844" s="4">
        <v>8</v>
      </c>
      <c r="L844" s="4">
        <v>3</v>
      </c>
      <c r="M844" s="4" t="s">
        <v>3756</v>
      </c>
      <c r="N844" s="4" t="s">
        <v>3757</v>
      </c>
      <c r="T844" s="4" t="s">
        <v>10913</v>
      </c>
      <c r="U844" s="4" t="s">
        <v>129</v>
      </c>
      <c r="V844" s="4" t="s">
        <v>130</v>
      </c>
      <c r="Y844" s="4" t="s">
        <v>1752</v>
      </c>
      <c r="Z844" s="4" t="s">
        <v>434</v>
      </c>
      <c r="AF844" s="4" t="s">
        <v>1791</v>
      </c>
      <c r="AG844" s="4" t="s">
        <v>1792</v>
      </c>
      <c r="AH844" s="4" t="s">
        <v>429</v>
      </c>
      <c r="AI844" s="4" t="s">
        <v>430</v>
      </c>
    </row>
    <row r="845" spans="1:72" ht="13.5" customHeight="1">
      <c r="A845" s="6" t="str">
        <f>HYPERLINK("http://kyu.snu.ac.kr/sdhj/index.jsp?type=hj/GK14618_00IM0001_016a.jpg","1789_해북촌_016a")</f>
        <v>1789_해북촌_016a</v>
      </c>
      <c r="B845" s="4">
        <v>1789</v>
      </c>
      <c r="C845" s="4" t="s">
        <v>10911</v>
      </c>
      <c r="D845" s="4" t="s">
        <v>10912</v>
      </c>
      <c r="E845" s="4">
        <v>844</v>
      </c>
      <c r="F845" s="4">
        <v>6</v>
      </c>
      <c r="G845" s="4" t="s">
        <v>3050</v>
      </c>
      <c r="H845" s="4" t="s">
        <v>3051</v>
      </c>
      <c r="I845" s="4">
        <v>8</v>
      </c>
      <c r="L845" s="4">
        <v>3</v>
      </c>
      <c r="M845" s="4" t="s">
        <v>3756</v>
      </c>
      <c r="N845" s="4" t="s">
        <v>3757</v>
      </c>
      <c r="T845" s="4" t="s">
        <v>10913</v>
      </c>
      <c r="U845" s="4" t="s">
        <v>119</v>
      </c>
      <c r="V845" s="4" t="s">
        <v>120</v>
      </c>
      <c r="Y845" s="4" t="s">
        <v>3779</v>
      </c>
      <c r="Z845" s="4" t="s">
        <v>3780</v>
      </c>
      <c r="AG845" s="4" t="s">
        <v>11444</v>
      </c>
      <c r="AI845" s="4" t="s">
        <v>11445</v>
      </c>
    </row>
    <row r="846" spans="1:72" ht="13.5" customHeight="1">
      <c r="A846" s="6" t="str">
        <f>HYPERLINK("http://kyu.snu.ac.kr/sdhj/index.jsp?type=hj/GK14618_00IM0001_016a.jpg","1789_해북촌_016a")</f>
        <v>1789_해북촌_016a</v>
      </c>
      <c r="B846" s="4">
        <v>1789</v>
      </c>
      <c r="C846" s="4" t="s">
        <v>10911</v>
      </c>
      <c r="D846" s="4" t="s">
        <v>10912</v>
      </c>
      <c r="E846" s="4">
        <v>845</v>
      </c>
      <c r="F846" s="4">
        <v>6</v>
      </c>
      <c r="G846" s="4" t="s">
        <v>3050</v>
      </c>
      <c r="H846" s="4" t="s">
        <v>3051</v>
      </c>
      <c r="I846" s="4">
        <v>8</v>
      </c>
      <c r="L846" s="4">
        <v>3</v>
      </c>
      <c r="M846" s="4" t="s">
        <v>3756</v>
      </c>
      <c r="N846" s="4" t="s">
        <v>3757</v>
      </c>
      <c r="T846" s="4" t="s">
        <v>10913</v>
      </c>
      <c r="U846" s="4" t="s">
        <v>119</v>
      </c>
      <c r="V846" s="4" t="s">
        <v>120</v>
      </c>
      <c r="Y846" s="4" t="s">
        <v>3781</v>
      </c>
      <c r="Z846" s="4" t="s">
        <v>11446</v>
      </c>
      <c r="AG846" s="4" t="s">
        <v>11444</v>
      </c>
      <c r="AI846" s="4" t="s">
        <v>11445</v>
      </c>
    </row>
    <row r="847" spans="1:72" ht="13.5" customHeight="1">
      <c r="A847" s="6" t="str">
        <f>HYPERLINK("http://kyu.snu.ac.kr/sdhj/index.jsp?type=hj/GK14618_00IM0001_016a.jpg","1789_해북촌_016a")</f>
        <v>1789_해북촌_016a</v>
      </c>
      <c r="B847" s="4">
        <v>1789</v>
      </c>
      <c r="C847" s="4" t="s">
        <v>10911</v>
      </c>
      <c r="D847" s="4" t="s">
        <v>10912</v>
      </c>
      <c r="E847" s="4">
        <v>846</v>
      </c>
      <c r="F847" s="4">
        <v>6</v>
      </c>
      <c r="G847" s="4" t="s">
        <v>3050</v>
      </c>
      <c r="H847" s="4" t="s">
        <v>3051</v>
      </c>
      <c r="I847" s="4">
        <v>8</v>
      </c>
      <c r="L847" s="4">
        <v>3</v>
      </c>
      <c r="M847" s="4" t="s">
        <v>3756</v>
      </c>
      <c r="N847" s="4" t="s">
        <v>3757</v>
      </c>
      <c r="T847" s="4" t="s">
        <v>10913</v>
      </c>
      <c r="U847" s="4" t="s">
        <v>119</v>
      </c>
      <c r="V847" s="4" t="s">
        <v>120</v>
      </c>
      <c r="Y847" s="4" t="s">
        <v>3782</v>
      </c>
      <c r="Z847" s="4" t="s">
        <v>11447</v>
      </c>
      <c r="AF847" s="4" t="s">
        <v>11448</v>
      </c>
      <c r="AG847" s="4" t="s">
        <v>11449</v>
      </c>
      <c r="AH847" s="4" t="s">
        <v>3783</v>
      </c>
      <c r="AI847" s="4" t="s">
        <v>3784</v>
      </c>
    </row>
    <row r="848" spans="1:72" ht="13.5" customHeight="1">
      <c r="A848" s="6" t="str">
        <f>HYPERLINK("http://kyu.snu.ac.kr/sdhj/index.jsp?type=hj/GK14618_00IM0001_016a.jpg","1789_해북촌_016a")</f>
        <v>1789_해북촌_016a</v>
      </c>
      <c r="B848" s="4">
        <v>1789</v>
      </c>
      <c r="C848" s="4" t="s">
        <v>10911</v>
      </c>
      <c r="D848" s="4" t="s">
        <v>10912</v>
      </c>
      <c r="E848" s="4">
        <v>847</v>
      </c>
      <c r="F848" s="4">
        <v>6</v>
      </c>
      <c r="G848" s="4" t="s">
        <v>3050</v>
      </c>
      <c r="H848" s="4" t="s">
        <v>3051</v>
      </c>
      <c r="I848" s="4">
        <v>8</v>
      </c>
      <c r="L848" s="4">
        <v>4</v>
      </c>
      <c r="M848" s="4" t="s">
        <v>11450</v>
      </c>
      <c r="N848" s="4" t="s">
        <v>11451</v>
      </c>
      <c r="T848" s="4" t="s">
        <v>10307</v>
      </c>
      <c r="U848" s="4" t="s">
        <v>74</v>
      </c>
      <c r="V848" s="4" t="s">
        <v>75</v>
      </c>
      <c r="W848" s="4" t="s">
        <v>408</v>
      </c>
      <c r="X848" s="4" t="s">
        <v>10518</v>
      </c>
      <c r="Y848" s="4" t="s">
        <v>11452</v>
      </c>
      <c r="Z848" s="4" t="s">
        <v>11453</v>
      </c>
      <c r="AC848" s="4">
        <v>39</v>
      </c>
      <c r="AD848" s="4" t="s">
        <v>914</v>
      </c>
      <c r="AE848" s="4" t="s">
        <v>915</v>
      </c>
      <c r="AJ848" s="4" t="s">
        <v>33</v>
      </c>
      <c r="AK848" s="4" t="s">
        <v>34</v>
      </c>
      <c r="AL848" s="4" t="s">
        <v>790</v>
      </c>
      <c r="AM848" s="4" t="s">
        <v>791</v>
      </c>
      <c r="AT848" s="4" t="s">
        <v>82</v>
      </c>
      <c r="AU848" s="4" t="s">
        <v>83</v>
      </c>
      <c r="AV848" s="4" t="s">
        <v>3785</v>
      </c>
      <c r="AW848" s="4" t="s">
        <v>3786</v>
      </c>
      <c r="BG848" s="4" t="s">
        <v>88</v>
      </c>
      <c r="BH848" s="4" t="s">
        <v>89</v>
      </c>
      <c r="BI848" s="4" t="s">
        <v>3787</v>
      </c>
      <c r="BJ848" s="4" t="s">
        <v>3788</v>
      </c>
      <c r="BK848" s="4" t="s">
        <v>88</v>
      </c>
      <c r="BL848" s="4" t="s">
        <v>89</v>
      </c>
      <c r="BM848" s="4" t="s">
        <v>3789</v>
      </c>
      <c r="BN848" s="4" t="s">
        <v>3790</v>
      </c>
      <c r="BO848" s="4" t="s">
        <v>82</v>
      </c>
      <c r="BP848" s="4" t="s">
        <v>83</v>
      </c>
      <c r="BQ848" s="4" t="s">
        <v>3791</v>
      </c>
      <c r="BR848" s="4" t="s">
        <v>3792</v>
      </c>
      <c r="BS848" s="4" t="s">
        <v>429</v>
      </c>
      <c r="BT848" s="4" t="s">
        <v>430</v>
      </c>
    </row>
    <row r="849" spans="1:72" ht="13.5" customHeight="1">
      <c r="A849" s="6" t="str">
        <f>HYPERLINK("http://kyu.snu.ac.kr/sdhj/index.jsp?type=hj/GK14618_00IM0001_016a.jpg","1789_해북촌_016a")</f>
        <v>1789_해북촌_016a</v>
      </c>
      <c r="B849" s="4">
        <v>1789</v>
      </c>
      <c r="C849" s="4" t="s">
        <v>10516</v>
      </c>
      <c r="D849" s="4" t="s">
        <v>10517</v>
      </c>
      <c r="E849" s="4">
        <v>848</v>
      </c>
      <c r="F849" s="4">
        <v>6</v>
      </c>
      <c r="G849" s="4" t="s">
        <v>3050</v>
      </c>
      <c r="H849" s="4" t="s">
        <v>3051</v>
      </c>
      <c r="I849" s="4">
        <v>8</v>
      </c>
      <c r="L849" s="4">
        <v>4</v>
      </c>
      <c r="M849" s="4" t="s">
        <v>11450</v>
      </c>
      <c r="N849" s="4" t="s">
        <v>11451</v>
      </c>
      <c r="S849" s="4" t="s">
        <v>98</v>
      </c>
      <c r="T849" s="4" t="s">
        <v>99</v>
      </c>
      <c r="W849" s="4" t="s">
        <v>552</v>
      </c>
      <c r="X849" s="4" t="s">
        <v>553</v>
      </c>
      <c r="Y849" s="4" t="s">
        <v>102</v>
      </c>
      <c r="Z849" s="4" t="s">
        <v>103</v>
      </c>
      <c r="AC849" s="4">
        <v>36</v>
      </c>
      <c r="AD849" s="4" t="s">
        <v>494</v>
      </c>
      <c r="AE849" s="4" t="s">
        <v>495</v>
      </c>
      <c r="AJ849" s="4" t="s">
        <v>106</v>
      </c>
      <c r="AK849" s="4" t="s">
        <v>107</v>
      </c>
      <c r="AL849" s="4" t="s">
        <v>554</v>
      </c>
      <c r="AM849" s="4" t="s">
        <v>555</v>
      </c>
      <c r="AT849" s="4" t="s">
        <v>82</v>
      </c>
      <c r="AU849" s="4" t="s">
        <v>83</v>
      </c>
      <c r="AV849" s="4" t="s">
        <v>3793</v>
      </c>
      <c r="AW849" s="4" t="s">
        <v>3794</v>
      </c>
      <c r="BG849" s="4" t="s">
        <v>82</v>
      </c>
      <c r="BH849" s="4" t="s">
        <v>83</v>
      </c>
      <c r="BI849" s="4" t="s">
        <v>3795</v>
      </c>
      <c r="BJ849" s="4" t="s">
        <v>3796</v>
      </c>
      <c r="BK849" s="4" t="s">
        <v>82</v>
      </c>
      <c r="BL849" s="4" t="s">
        <v>83</v>
      </c>
      <c r="BM849" s="4" t="s">
        <v>560</v>
      </c>
      <c r="BN849" s="4" t="s">
        <v>561</v>
      </c>
      <c r="BO849" s="4" t="s">
        <v>82</v>
      </c>
      <c r="BP849" s="4" t="s">
        <v>83</v>
      </c>
      <c r="BQ849" s="4" t="s">
        <v>3797</v>
      </c>
      <c r="BR849" s="4" t="s">
        <v>3798</v>
      </c>
      <c r="BS849" s="4" t="s">
        <v>3799</v>
      </c>
      <c r="BT849" s="4" t="s">
        <v>11454</v>
      </c>
    </row>
    <row r="850" spans="1:72" ht="13.5" customHeight="1">
      <c r="A850" s="6" t="str">
        <f>HYPERLINK("http://kyu.snu.ac.kr/sdhj/index.jsp?type=hj/GK14618_00IM0001_016a.jpg","1789_해북촌_016a")</f>
        <v>1789_해북촌_016a</v>
      </c>
      <c r="B850" s="4">
        <v>1789</v>
      </c>
      <c r="C850" s="4" t="s">
        <v>10526</v>
      </c>
      <c r="D850" s="4" t="s">
        <v>10527</v>
      </c>
      <c r="E850" s="4">
        <v>849</v>
      </c>
      <c r="F850" s="4">
        <v>6</v>
      </c>
      <c r="G850" s="4" t="s">
        <v>3050</v>
      </c>
      <c r="H850" s="4" t="s">
        <v>3051</v>
      </c>
      <c r="I850" s="4">
        <v>8</v>
      </c>
      <c r="L850" s="4">
        <v>4</v>
      </c>
      <c r="M850" s="4" t="s">
        <v>11450</v>
      </c>
      <c r="N850" s="4" t="s">
        <v>11451</v>
      </c>
      <c r="S850" s="4" t="s">
        <v>215</v>
      </c>
      <c r="T850" s="4" t="s">
        <v>216</v>
      </c>
      <c r="W850" s="4" t="s">
        <v>2800</v>
      </c>
      <c r="X850" s="4" t="s">
        <v>2801</v>
      </c>
      <c r="Y850" s="4" t="s">
        <v>102</v>
      </c>
      <c r="Z850" s="4" t="s">
        <v>103</v>
      </c>
      <c r="AF850" s="4" t="s">
        <v>123</v>
      </c>
      <c r="AG850" s="4" t="s">
        <v>124</v>
      </c>
    </row>
    <row r="851" spans="1:72" ht="13.5" customHeight="1">
      <c r="A851" s="6" t="str">
        <f>HYPERLINK("http://kyu.snu.ac.kr/sdhj/index.jsp?type=hj/GK14618_00IM0001_016a.jpg","1789_해북촌_016a")</f>
        <v>1789_해북촌_016a</v>
      </c>
      <c r="B851" s="4">
        <v>1789</v>
      </c>
      <c r="C851" s="4" t="s">
        <v>10370</v>
      </c>
      <c r="D851" s="4" t="s">
        <v>10231</v>
      </c>
      <c r="E851" s="4">
        <v>850</v>
      </c>
      <c r="F851" s="4">
        <v>6</v>
      </c>
      <c r="G851" s="4" t="s">
        <v>3050</v>
      </c>
      <c r="H851" s="4" t="s">
        <v>3051</v>
      </c>
      <c r="I851" s="4">
        <v>8</v>
      </c>
      <c r="L851" s="4">
        <v>4</v>
      </c>
      <c r="M851" s="4" t="s">
        <v>11450</v>
      </c>
      <c r="N851" s="4" t="s">
        <v>11451</v>
      </c>
      <c r="S851" s="4" t="s">
        <v>234</v>
      </c>
      <c r="T851" s="4" t="s">
        <v>235</v>
      </c>
      <c r="Y851" s="4" t="s">
        <v>2333</v>
      </c>
      <c r="Z851" s="4" t="s">
        <v>2334</v>
      </c>
      <c r="AC851" s="4">
        <v>15</v>
      </c>
      <c r="AD851" s="4" t="s">
        <v>79</v>
      </c>
      <c r="AE851" s="4" t="s">
        <v>80</v>
      </c>
    </row>
    <row r="852" spans="1:72" ht="13.5" customHeight="1">
      <c r="A852" s="6" t="str">
        <f>HYPERLINK("http://kyu.snu.ac.kr/sdhj/index.jsp?type=hj/GK14618_00IM0001_016a.jpg","1789_해북촌_016a")</f>
        <v>1789_해북촌_016a</v>
      </c>
      <c r="B852" s="4">
        <v>1789</v>
      </c>
      <c r="C852" s="4" t="s">
        <v>10370</v>
      </c>
      <c r="D852" s="4" t="s">
        <v>10231</v>
      </c>
      <c r="E852" s="4">
        <v>851</v>
      </c>
      <c r="F852" s="4">
        <v>6</v>
      </c>
      <c r="G852" s="4" t="s">
        <v>3050</v>
      </c>
      <c r="H852" s="4" t="s">
        <v>3051</v>
      </c>
      <c r="I852" s="4">
        <v>8</v>
      </c>
      <c r="L852" s="4">
        <v>4</v>
      </c>
      <c r="M852" s="4" t="s">
        <v>11450</v>
      </c>
      <c r="N852" s="4" t="s">
        <v>11451</v>
      </c>
      <c r="T852" s="4" t="s">
        <v>10371</v>
      </c>
      <c r="U852" s="4" t="s">
        <v>119</v>
      </c>
      <c r="V852" s="4" t="s">
        <v>120</v>
      </c>
      <c r="Y852" s="4" t="s">
        <v>3800</v>
      </c>
      <c r="Z852" s="4" t="s">
        <v>3801</v>
      </c>
      <c r="AC852" s="4">
        <v>33</v>
      </c>
      <c r="AD852" s="4" t="s">
        <v>140</v>
      </c>
      <c r="AE852" s="4" t="s">
        <v>141</v>
      </c>
    </row>
    <row r="853" spans="1:72" ht="13.5" customHeight="1">
      <c r="A853" s="6" t="str">
        <f>HYPERLINK("http://kyu.snu.ac.kr/sdhj/index.jsp?type=hj/GK14618_00IM0001_016a.jpg","1789_해북촌_016a")</f>
        <v>1789_해북촌_016a</v>
      </c>
      <c r="B853" s="4">
        <v>1789</v>
      </c>
      <c r="C853" s="4" t="s">
        <v>10370</v>
      </c>
      <c r="D853" s="4" t="s">
        <v>10231</v>
      </c>
      <c r="E853" s="4">
        <v>852</v>
      </c>
      <c r="F853" s="4">
        <v>6</v>
      </c>
      <c r="G853" s="4" t="s">
        <v>3050</v>
      </c>
      <c r="H853" s="4" t="s">
        <v>3051</v>
      </c>
      <c r="I853" s="4">
        <v>8</v>
      </c>
      <c r="L853" s="4">
        <v>5</v>
      </c>
      <c r="M853" s="4" t="s">
        <v>3802</v>
      </c>
      <c r="N853" s="4" t="s">
        <v>3803</v>
      </c>
      <c r="T853" s="4" t="s">
        <v>11433</v>
      </c>
      <c r="U853" s="4" t="s">
        <v>74</v>
      </c>
      <c r="V853" s="4" t="s">
        <v>75</v>
      </c>
      <c r="W853" s="4" t="s">
        <v>3804</v>
      </c>
      <c r="X853" s="4" t="s">
        <v>3805</v>
      </c>
      <c r="Y853" s="4" t="s">
        <v>874</v>
      </c>
      <c r="Z853" s="4" t="s">
        <v>875</v>
      </c>
      <c r="AC853" s="4">
        <v>60</v>
      </c>
      <c r="AD853" s="4" t="s">
        <v>1582</v>
      </c>
      <c r="AE853" s="4" t="s">
        <v>1583</v>
      </c>
      <c r="AJ853" s="4" t="s">
        <v>33</v>
      </c>
      <c r="AK853" s="4" t="s">
        <v>34</v>
      </c>
      <c r="AL853" s="4" t="s">
        <v>3711</v>
      </c>
      <c r="AM853" s="4" t="s">
        <v>3147</v>
      </c>
      <c r="AT853" s="4" t="s">
        <v>82</v>
      </c>
      <c r="AU853" s="4" t="s">
        <v>83</v>
      </c>
      <c r="AV853" s="4" t="s">
        <v>3806</v>
      </c>
      <c r="AW853" s="4" t="s">
        <v>3807</v>
      </c>
      <c r="BG853" s="4" t="s">
        <v>82</v>
      </c>
      <c r="BH853" s="4" t="s">
        <v>83</v>
      </c>
      <c r="BI853" s="4" t="s">
        <v>3808</v>
      </c>
      <c r="BJ853" s="4" t="s">
        <v>3809</v>
      </c>
      <c r="BK853" s="4" t="s">
        <v>82</v>
      </c>
      <c r="BL853" s="4" t="s">
        <v>83</v>
      </c>
      <c r="BM853" s="4" t="s">
        <v>3810</v>
      </c>
      <c r="BN853" s="4" t="s">
        <v>3811</v>
      </c>
      <c r="BO853" s="4" t="s">
        <v>82</v>
      </c>
      <c r="BP853" s="4" t="s">
        <v>83</v>
      </c>
      <c r="BQ853" s="4" t="s">
        <v>3812</v>
      </c>
      <c r="BR853" s="4" t="s">
        <v>11455</v>
      </c>
      <c r="BS853" s="4" t="s">
        <v>81</v>
      </c>
      <c r="BT853" s="4" t="s">
        <v>11456</v>
      </c>
    </row>
    <row r="854" spans="1:72" ht="13.5" customHeight="1">
      <c r="A854" s="6" t="str">
        <f>HYPERLINK("http://kyu.snu.ac.kr/sdhj/index.jsp?type=hj/GK14618_00IM0001_016a.jpg","1789_해북촌_016a")</f>
        <v>1789_해북촌_016a</v>
      </c>
      <c r="B854" s="4">
        <v>1789</v>
      </c>
      <c r="C854" s="4" t="s">
        <v>10315</v>
      </c>
      <c r="D854" s="4" t="s">
        <v>10236</v>
      </c>
      <c r="E854" s="4">
        <v>853</v>
      </c>
      <c r="F854" s="4">
        <v>6</v>
      </c>
      <c r="G854" s="4" t="s">
        <v>3050</v>
      </c>
      <c r="H854" s="4" t="s">
        <v>3051</v>
      </c>
      <c r="I854" s="4">
        <v>8</v>
      </c>
      <c r="L854" s="4">
        <v>5</v>
      </c>
      <c r="M854" s="4" t="s">
        <v>3802</v>
      </c>
      <c r="N854" s="4" t="s">
        <v>3803</v>
      </c>
      <c r="S854" s="4" t="s">
        <v>98</v>
      </c>
      <c r="T854" s="4" t="s">
        <v>99</v>
      </c>
      <c r="W854" s="4" t="s">
        <v>552</v>
      </c>
      <c r="X854" s="4" t="s">
        <v>553</v>
      </c>
      <c r="Y854" s="4" t="s">
        <v>102</v>
      </c>
      <c r="Z854" s="4" t="s">
        <v>103</v>
      </c>
      <c r="AC854" s="4">
        <v>60</v>
      </c>
      <c r="AD854" s="4" t="s">
        <v>1582</v>
      </c>
      <c r="AE854" s="4" t="s">
        <v>1583</v>
      </c>
      <c r="AJ854" s="4" t="s">
        <v>106</v>
      </c>
      <c r="AK854" s="4" t="s">
        <v>107</v>
      </c>
      <c r="AL854" s="4" t="s">
        <v>554</v>
      </c>
      <c r="AM854" s="4" t="s">
        <v>555</v>
      </c>
      <c r="AT854" s="4" t="s">
        <v>82</v>
      </c>
      <c r="AU854" s="4" t="s">
        <v>83</v>
      </c>
      <c r="AV854" s="4" t="s">
        <v>207</v>
      </c>
      <c r="AW854" s="4" t="s">
        <v>208</v>
      </c>
      <c r="BG854" s="4" t="s">
        <v>82</v>
      </c>
      <c r="BH854" s="4" t="s">
        <v>83</v>
      </c>
      <c r="BI854" s="4" t="s">
        <v>3813</v>
      </c>
      <c r="BJ854" s="4" t="s">
        <v>3814</v>
      </c>
      <c r="BK854" s="4" t="s">
        <v>82</v>
      </c>
      <c r="BL854" s="4" t="s">
        <v>83</v>
      </c>
      <c r="BM854" s="4" t="s">
        <v>3815</v>
      </c>
      <c r="BN854" s="4" t="s">
        <v>463</v>
      </c>
      <c r="BO854" s="4" t="s">
        <v>3816</v>
      </c>
      <c r="BP854" s="4" t="s">
        <v>3817</v>
      </c>
      <c r="BQ854" s="4" t="s">
        <v>3818</v>
      </c>
      <c r="BR854" s="4" t="s">
        <v>11457</v>
      </c>
      <c r="BS854" s="4" t="s">
        <v>81</v>
      </c>
      <c r="BT854" s="4" t="s">
        <v>10258</v>
      </c>
    </row>
    <row r="855" spans="1:72" ht="13.5" customHeight="1">
      <c r="A855" s="6" t="str">
        <f>HYPERLINK("http://kyu.snu.ac.kr/sdhj/index.jsp?type=hj/GK14618_00IM0001_016a.jpg","1789_해북촌_016a")</f>
        <v>1789_해북촌_016a</v>
      </c>
      <c r="B855" s="4">
        <v>1789</v>
      </c>
      <c r="C855" s="4" t="s">
        <v>11458</v>
      </c>
      <c r="D855" s="4" t="s">
        <v>11459</v>
      </c>
      <c r="E855" s="4">
        <v>854</v>
      </c>
      <c r="F855" s="4">
        <v>6</v>
      </c>
      <c r="G855" s="4" t="s">
        <v>3050</v>
      </c>
      <c r="H855" s="4" t="s">
        <v>3051</v>
      </c>
      <c r="I855" s="4">
        <v>8</v>
      </c>
      <c r="L855" s="4">
        <v>5</v>
      </c>
      <c r="M855" s="4" t="s">
        <v>3802</v>
      </c>
      <c r="N855" s="4" t="s">
        <v>3803</v>
      </c>
      <c r="S855" s="4" t="s">
        <v>234</v>
      </c>
      <c r="T855" s="4" t="s">
        <v>235</v>
      </c>
      <c r="Y855" s="4" t="s">
        <v>1444</v>
      </c>
      <c r="Z855" s="4" t="s">
        <v>1445</v>
      </c>
      <c r="AC855" s="4">
        <v>19</v>
      </c>
      <c r="AD855" s="4" t="s">
        <v>313</v>
      </c>
      <c r="AE855" s="4" t="s">
        <v>314</v>
      </c>
    </row>
    <row r="856" spans="1:72" ht="13.5" customHeight="1">
      <c r="A856" s="6" t="str">
        <f>HYPERLINK("http://kyu.snu.ac.kr/sdhj/index.jsp?type=hj/GK14618_00IM0001_016a.jpg","1789_해북촌_016a")</f>
        <v>1789_해북촌_016a</v>
      </c>
      <c r="B856" s="4">
        <v>1789</v>
      </c>
      <c r="C856" s="4" t="s">
        <v>11052</v>
      </c>
      <c r="D856" s="4" t="s">
        <v>11053</v>
      </c>
      <c r="E856" s="4">
        <v>855</v>
      </c>
      <c r="F856" s="4">
        <v>6</v>
      </c>
      <c r="G856" s="4" t="s">
        <v>3050</v>
      </c>
      <c r="H856" s="4" t="s">
        <v>3051</v>
      </c>
      <c r="I856" s="4">
        <v>8</v>
      </c>
      <c r="L856" s="4">
        <v>5</v>
      </c>
      <c r="M856" s="4" t="s">
        <v>3802</v>
      </c>
      <c r="N856" s="4" t="s">
        <v>3803</v>
      </c>
      <c r="T856" s="4" t="s">
        <v>11436</v>
      </c>
      <c r="U856" s="4" t="s">
        <v>119</v>
      </c>
      <c r="V856" s="4" t="s">
        <v>120</v>
      </c>
      <c r="Y856" s="4" t="s">
        <v>2426</v>
      </c>
      <c r="Z856" s="4" t="s">
        <v>2427</v>
      </c>
      <c r="AC856" s="4">
        <v>59</v>
      </c>
      <c r="AD856" s="4" t="s">
        <v>2084</v>
      </c>
      <c r="AE856" s="4" t="s">
        <v>2085</v>
      </c>
    </row>
    <row r="857" spans="1:72" ht="13.5" customHeight="1">
      <c r="A857" s="6" t="str">
        <f>HYPERLINK("http://kyu.snu.ac.kr/sdhj/index.jsp?type=hj/GK14618_00IM0001_016a.jpg","1789_해북촌_016a")</f>
        <v>1789_해북촌_016a</v>
      </c>
      <c r="B857" s="4">
        <v>1789</v>
      </c>
      <c r="C857" s="4" t="s">
        <v>11052</v>
      </c>
      <c r="D857" s="4" t="s">
        <v>11053</v>
      </c>
      <c r="E857" s="4">
        <v>856</v>
      </c>
      <c r="F857" s="4">
        <v>6</v>
      </c>
      <c r="G857" s="4" t="s">
        <v>3050</v>
      </c>
      <c r="H857" s="4" t="s">
        <v>3051</v>
      </c>
      <c r="I857" s="4">
        <v>9</v>
      </c>
      <c r="J857" s="4" t="s">
        <v>3819</v>
      </c>
      <c r="K857" s="4" t="s">
        <v>11460</v>
      </c>
      <c r="L857" s="4">
        <v>1</v>
      </c>
      <c r="M857" s="4" t="s">
        <v>3819</v>
      </c>
      <c r="N857" s="4" t="s">
        <v>3820</v>
      </c>
      <c r="O857" s="4" t="s">
        <v>12</v>
      </c>
      <c r="P857" s="4" t="s">
        <v>13</v>
      </c>
      <c r="T857" s="4" t="s">
        <v>10575</v>
      </c>
      <c r="U857" s="4" t="s">
        <v>3821</v>
      </c>
      <c r="V857" s="4" t="s">
        <v>3822</v>
      </c>
      <c r="W857" s="4" t="s">
        <v>2240</v>
      </c>
      <c r="X857" s="4" t="s">
        <v>11461</v>
      </c>
      <c r="Y857" s="4" t="s">
        <v>997</v>
      </c>
      <c r="Z857" s="4" t="s">
        <v>998</v>
      </c>
      <c r="AC857" s="4">
        <v>60</v>
      </c>
      <c r="AD857" s="4" t="s">
        <v>509</v>
      </c>
      <c r="AE857" s="4" t="s">
        <v>510</v>
      </c>
      <c r="AJ857" s="4" t="s">
        <v>33</v>
      </c>
      <c r="AK857" s="4" t="s">
        <v>34</v>
      </c>
      <c r="AL857" s="4" t="s">
        <v>1639</v>
      </c>
      <c r="AM857" s="4" t="s">
        <v>11462</v>
      </c>
      <c r="AT857" s="4" t="s">
        <v>388</v>
      </c>
      <c r="AU857" s="4" t="s">
        <v>389</v>
      </c>
      <c r="AV857" s="4" t="s">
        <v>3823</v>
      </c>
      <c r="AW857" s="4" t="s">
        <v>3824</v>
      </c>
      <c r="BG857" s="4" t="s">
        <v>1009</v>
      </c>
      <c r="BH857" s="4" t="s">
        <v>1010</v>
      </c>
      <c r="BI857" s="4" t="s">
        <v>2005</v>
      </c>
      <c r="BJ857" s="4" t="s">
        <v>2006</v>
      </c>
      <c r="BK857" s="4" t="s">
        <v>1009</v>
      </c>
      <c r="BL857" s="4" t="s">
        <v>1010</v>
      </c>
      <c r="BM857" s="4" t="s">
        <v>3481</v>
      </c>
      <c r="BN857" s="4" t="s">
        <v>11463</v>
      </c>
      <c r="BO857" s="4" t="s">
        <v>3477</v>
      </c>
      <c r="BP857" s="4" t="s">
        <v>3478</v>
      </c>
      <c r="BQ857" s="4" t="s">
        <v>3825</v>
      </c>
      <c r="BR857" s="4" t="s">
        <v>3826</v>
      </c>
      <c r="BS857" s="4" t="s">
        <v>268</v>
      </c>
      <c r="BT857" s="4" t="s">
        <v>269</v>
      </c>
    </row>
    <row r="858" spans="1:72" ht="13.5" customHeight="1">
      <c r="A858" s="6" t="str">
        <f>HYPERLINK("http://kyu.snu.ac.kr/sdhj/index.jsp?type=hj/GK14618_00IM0001_016a.jpg","1789_해북촌_016a")</f>
        <v>1789_해북촌_016a</v>
      </c>
      <c r="B858" s="4">
        <v>1789</v>
      </c>
      <c r="C858" s="4" t="s">
        <v>11464</v>
      </c>
      <c r="D858" s="4" t="s">
        <v>11465</v>
      </c>
      <c r="E858" s="4">
        <v>857</v>
      </c>
      <c r="F858" s="4">
        <v>6</v>
      </c>
      <c r="G858" s="4" t="s">
        <v>3050</v>
      </c>
      <c r="H858" s="4" t="s">
        <v>3051</v>
      </c>
      <c r="I858" s="4">
        <v>9</v>
      </c>
      <c r="L858" s="4">
        <v>1</v>
      </c>
      <c r="M858" s="4" t="s">
        <v>3819</v>
      </c>
      <c r="N858" s="4" t="s">
        <v>3820</v>
      </c>
      <c r="S858" s="4" t="s">
        <v>98</v>
      </c>
      <c r="T858" s="4" t="s">
        <v>99</v>
      </c>
      <c r="W858" s="4" t="s">
        <v>597</v>
      </c>
      <c r="X858" s="4" t="s">
        <v>598</v>
      </c>
      <c r="Y858" s="4" t="s">
        <v>400</v>
      </c>
      <c r="Z858" s="4" t="s">
        <v>401</v>
      </c>
      <c r="AC858" s="4">
        <v>49</v>
      </c>
      <c r="AD858" s="4" t="s">
        <v>748</v>
      </c>
      <c r="AE858" s="4" t="s">
        <v>749</v>
      </c>
      <c r="AJ858" s="4" t="s">
        <v>33</v>
      </c>
      <c r="AK858" s="4" t="s">
        <v>34</v>
      </c>
      <c r="AL858" s="4" t="s">
        <v>459</v>
      </c>
      <c r="AM858" s="4" t="s">
        <v>460</v>
      </c>
      <c r="AV858" s="4" t="s">
        <v>3827</v>
      </c>
      <c r="AW858" s="4" t="s">
        <v>3683</v>
      </c>
      <c r="BG858" s="4" t="s">
        <v>388</v>
      </c>
      <c r="BH858" s="4" t="s">
        <v>389</v>
      </c>
      <c r="BI858" s="4" t="s">
        <v>3828</v>
      </c>
      <c r="BJ858" s="4" t="s">
        <v>11466</v>
      </c>
      <c r="BK858" s="4" t="s">
        <v>3477</v>
      </c>
      <c r="BL858" s="4" t="s">
        <v>3478</v>
      </c>
      <c r="BM858" s="4" t="s">
        <v>3829</v>
      </c>
      <c r="BN858" s="4" t="s">
        <v>3830</v>
      </c>
      <c r="BO858" s="4" t="s">
        <v>388</v>
      </c>
      <c r="BP858" s="4" t="s">
        <v>389</v>
      </c>
      <c r="BQ858" s="4" t="s">
        <v>3831</v>
      </c>
      <c r="BR858" s="4" t="s">
        <v>11467</v>
      </c>
      <c r="BS858" s="4" t="s">
        <v>81</v>
      </c>
      <c r="BT858" s="4" t="s">
        <v>11335</v>
      </c>
    </row>
    <row r="859" spans="1:72" ht="13.5" customHeight="1">
      <c r="A859" s="6" t="str">
        <f>HYPERLINK("http://kyu.snu.ac.kr/sdhj/index.jsp?type=hj/GK14618_00IM0001_016a.jpg","1789_해북촌_016a")</f>
        <v>1789_해북촌_016a</v>
      </c>
      <c r="B859" s="4">
        <v>1789</v>
      </c>
      <c r="C859" s="4" t="s">
        <v>11336</v>
      </c>
      <c r="D859" s="4" t="s">
        <v>11337</v>
      </c>
      <c r="E859" s="4">
        <v>858</v>
      </c>
      <c r="F859" s="4">
        <v>6</v>
      </c>
      <c r="G859" s="4" t="s">
        <v>3050</v>
      </c>
      <c r="H859" s="4" t="s">
        <v>3051</v>
      </c>
      <c r="I859" s="4">
        <v>9</v>
      </c>
      <c r="L859" s="4">
        <v>1</v>
      </c>
      <c r="M859" s="4" t="s">
        <v>3819</v>
      </c>
      <c r="N859" s="4" t="s">
        <v>3820</v>
      </c>
      <c r="S859" s="4" t="s">
        <v>240</v>
      </c>
      <c r="T859" s="4" t="s">
        <v>241</v>
      </c>
      <c r="AC859" s="4">
        <v>10</v>
      </c>
      <c r="AD859" s="4" t="s">
        <v>278</v>
      </c>
      <c r="AE859" s="4" t="s">
        <v>279</v>
      </c>
      <c r="AF859" s="4" t="s">
        <v>511</v>
      </c>
      <c r="AG859" s="4" t="s">
        <v>512</v>
      </c>
    </row>
    <row r="860" spans="1:72" ht="13.5" customHeight="1">
      <c r="A860" s="6" t="str">
        <f>HYPERLINK("http://kyu.snu.ac.kr/sdhj/index.jsp?type=hj/GK14618_00IM0001_016a.jpg","1789_해북촌_016a")</f>
        <v>1789_해북촌_016a</v>
      </c>
      <c r="B860" s="4">
        <v>1789</v>
      </c>
      <c r="C860" s="4" t="s">
        <v>10580</v>
      </c>
      <c r="D860" s="4" t="s">
        <v>10581</v>
      </c>
      <c r="E860" s="4">
        <v>859</v>
      </c>
      <c r="F860" s="4">
        <v>6</v>
      </c>
      <c r="G860" s="4" t="s">
        <v>3050</v>
      </c>
      <c r="H860" s="4" t="s">
        <v>3051</v>
      </c>
      <c r="I860" s="4">
        <v>9</v>
      </c>
      <c r="L860" s="4">
        <v>2</v>
      </c>
      <c r="M860" s="4" t="s">
        <v>3832</v>
      </c>
      <c r="N860" s="4" t="s">
        <v>3833</v>
      </c>
      <c r="T860" s="4" t="s">
        <v>10861</v>
      </c>
      <c r="U860" s="4" t="s">
        <v>536</v>
      </c>
      <c r="V860" s="4" t="s">
        <v>537</v>
      </c>
      <c r="W860" s="4" t="s">
        <v>76</v>
      </c>
      <c r="X860" s="4" t="s">
        <v>10863</v>
      </c>
      <c r="Y860" s="4" t="s">
        <v>3834</v>
      </c>
      <c r="Z860" s="4" t="s">
        <v>3835</v>
      </c>
      <c r="AC860" s="4">
        <v>69</v>
      </c>
      <c r="AD860" s="4" t="s">
        <v>278</v>
      </c>
      <c r="AE860" s="4" t="s">
        <v>279</v>
      </c>
      <c r="AJ860" s="4" t="s">
        <v>33</v>
      </c>
      <c r="AK860" s="4" t="s">
        <v>34</v>
      </c>
      <c r="AL860" s="4" t="s">
        <v>1412</v>
      </c>
      <c r="AM860" s="4" t="s">
        <v>1413</v>
      </c>
      <c r="AT860" s="4" t="s">
        <v>388</v>
      </c>
      <c r="AU860" s="4" t="s">
        <v>389</v>
      </c>
      <c r="AV860" s="4" t="s">
        <v>3836</v>
      </c>
      <c r="AW860" s="4" t="s">
        <v>3837</v>
      </c>
      <c r="BG860" s="4" t="s">
        <v>3477</v>
      </c>
      <c r="BH860" s="4" t="s">
        <v>3478</v>
      </c>
      <c r="BI860" s="4" t="s">
        <v>3838</v>
      </c>
      <c r="BJ860" s="4" t="s">
        <v>3839</v>
      </c>
      <c r="BK860" s="4" t="s">
        <v>388</v>
      </c>
      <c r="BL860" s="4" t="s">
        <v>389</v>
      </c>
      <c r="BM860" s="4" t="s">
        <v>3840</v>
      </c>
      <c r="BN860" s="4" t="s">
        <v>3841</v>
      </c>
      <c r="BO860" s="4" t="s">
        <v>388</v>
      </c>
      <c r="BP860" s="4" t="s">
        <v>389</v>
      </c>
      <c r="BQ860" s="4" t="s">
        <v>3842</v>
      </c>
      <c r="BR860" s="4" t="s">
        <v>3843</v>
      </c>
      <c r="BS860" s="4" t="s">
        <v>156</v>
      </c>
      <c r="BT860" s="4" t="s">
        <v>157</v>
      </c>
    </row>
    <row r="861" spans="1:72" ht="13.5" customHeight="1">
      <c r="A861" s="6" t="str">
        <f>HYPERLINK("http://kyu.snu.ac.kr/sdhj/index.jsp?type=hj/GK14618_00IM0001_016a.jpg","1789_해북촌_016a")</f>
        <v>1789_해북촌_016a</v>
      </c>
      <c r="B861" s="4">
        <v>1789</v>
      </c>
      <c r="C861" s="4" t="s">
        <v>10444</v>
      </c>
      <c r="D861" s="4" t="s">
        <v>10445</v>
      </c>
      <c r="E861" s="4">
        <v>860</v>
      </c>
      <c r="F861" s="4">
        <v>6</v>
      </c>
      <c r="G861" s="4" t="s">
        <v>3050</v>
      </c>
      <c r="H861" s="4" t="s">
        <v>3051</v>
      </c>
      <c r="I861" s="4">
        <v>9</v>
      </c>
      <c r="L861" s="4">
        <v>2</v>
      </c>
      <c r="M861" s="4" t="s">
        <v>3832</v>
      </c>
      <c r="N861" s="4" t="s">
        <v>3833</v>
      </c>
      <c r="S861" s="4" t="s">
        <v>98</v>
      </c>
      <c r="T861" s="4" t="s">
        <v>99</v>
      </c>
      <c r="W861" s="4" t="s">
        <v>408</v>
      </c>
      <c r="X861" s="4" t="s">
        <v>11468</v>
      </c>
      <c r="Y861" s="4" t="s">
        <v>20</v>
      </c>
      <c r="Z861" s="4" t="s">
        <v>21</v>
      </c>
      <c r="AC861" s="4">
        <v>66</v>
      </c>
      <c r="AD861" s="4" t="s">
        <v>11469</v>
      </c>
      <c r="AE861" s="4" t="s">
        <v>11470</v>
      </c>
      <c r="AJ861" s="4" t="s">
        <v>33</v>
      </c>
      <c r="AK861" s="4" t="s">
        <v>34</v>
      </c>
      <c r="AL861" s="4" t="s">
        <v>429</v>
      </c>
      <c r="AM861" s="4" t="s">
        <v>430</v>
      </c>
      <c r="AT861" s="4" t="s">
        <v>388</v>
      </c>
      <c r="AU861" s="4" t="s">
        <v>389</v>
      </c>
      <c r="AV861" s="4" t="s">
        <v>3844</v>
      </c>
      <c r="AW861" s="4" t="s">
        <v>3845</v>
      </c>
      <c r="BG861" s="4" t="s">
        <v>388</v>
      </c>
      <c r="BH861" s="4" t="s">
        <v>389</v>
      </c>
      <c r="BI861" s="4" t="s">
        <v>3846</v>
      </c>
      <c r="BJ861" s="4" t="s">
        <v>3847</v>
      </c>
      <c r="BK861" s="4" t="s">
        <v>388</v>
      </c>
      <c r="BL861" s="4" t="s">
        <v>389</v>
      </c>
      <c r="BM861" s="4" t="s">
        <v>3493</v>
      </c>
      <c r="BN861" s="4" t="s">
        <v>3494</v>
      </c>
      <c r="BO861" s="4" t="s">
        <v>388</v>
      </c>
      <c r="BP861" s="4" t="s">
        <v>389</v>
      </c>
      <c r="BQ861" s="4" t="s">
        <v>3848</v>
      </c>
      <c r="BR861" s="4" t="s">
        <v>3849</v>
      </c>
      <c r="BS861" s="4" t="s">
        <v>268</v>
      </c>
      <c r="BT861" s="4" t="s">
        <v>269</v>
      </c>
    </row>
    <row r="862" spans="1:72" ht="13.5" customHeight="1">
      <c r="A862" s="6" t="str">
        <f>HYPERLINK("http://kyu.snu.ac.kr/sdhj/index.jsp?type=hj/GK14618_00IM0001_016a.jpg","1789_해북촌_016a")</f>
        <v>1789_해북촌_016a</v>
      </c>
      <c r="B862" s="4">
        <v>1789</v>
      </c>
      <c r="C862" s="4" t="s">
        <v>10972</v>
      </c>
      <c r="D862" s="4" t="s">
        <v>10973</v>
      </c>
      <c r="E862" s="4">
        <v>861</v>
      </c>
      <c r="F862" s="4">
        <v>6</v>
      </c>
      <c r="G862" s="4" t="s">
        <v>3050</v>
      </c>
      <c r="H862" s="4" t="s">
        <v>3051</v>
      </c>
      <c r="I862" s="4">
        <v>9</v>
      </c>
      <c r="L862" s="4">
        <v>2</v>
      </c>
      <c r="M862" s="4" t="s">
        <v>3832</v>
      </c>
      <c r="N862" s="4" t="s">
        <v>3833</v>
      </c>
      <c r="T862" s="4" t="s">
        <v>10867</v>
      </c>
      <c r="U862" s="4" t="s">
        <v>119</v>
      </c>
      <c r="V862" s="4" t="s">
        <v>120</v>
      </c>
      <c r="Y862" s="4" t="s">
        <v>3850</v>
      </c>
      <c r="Z862" s="4" t="s">
        <v>3851</v>
      </c>
      <c r="AC862" s="4">
        <v>25</v>
      </c>
      <c r="AD862" s="4" t="s">
        <v>658</v>
      </c>
      <c r="AE862" s="4" t="s">
        <v>659</v>
      </c>
    </row>
    <row r="863" spans="1:72" ht="13.5" customHeight="1">
      <c r="A863" s="6" t="str">
        <f>HYPERLINK("http://kyu.snu.ac.kr/sdhj/index.jsp?type=hj/GK14618_00IM0001_016a.jpg","1789_해북촌_016a")</f>
        <v>1789_해북촌_016a</v>
      </c>
      <c r="B863" s="4">
        <v>1789</v>
      </c>
      <c r="C863" s="4" t="s">
        <v>10862</v>
      </c>
      <c r="D863" s="4" t="s">
        <v>10260</v>
      </c>
      <c r="E863" s="4">
        <v>862</v>
      </c>
      <c r="F863" s="4">
        <v>6</v>
      </c>
      <c r="G863" s="4" t="s">
        <v>3050</v>
      </c>
      <c r="H863" s="4" t="s">
        <v>3051</v>
      </c>
      <c r="I863" s="4">
        <v>9</v>
      </c>
      <c r="L863" s="4">
        <v>3</v>
      </c>
      <c r="M863" s="4" t="s">
        <v>3852</v>
      </c>
      <c r="N863" s="4" t="s">
        <v>3853</v>
      </c>
      <c r="T863" s="4" t="s">
        <v>11471</v>
      </c>
      <c r="U863" s="4" t="s">
        <v>378</v>
      </c>
      <c r="V863" s="4" t="s">
        <v>379</v>
      </c>
      <c r="W863" s="4" t="s">
        <v>1516</v>
      </c>
      <c r="X863" s="4" t="s">
        <v>124</v>
      </c>
      <c r="Y863" s="4" t="s">
        <v>3854</v>
      </c>
      <c r="Z863" s="4" t="s">
        <v>3855</v>
      </c>
      <c r="AC863" s="4">
        <v>58</v>
      </c>
      <c r="AD863" s="4" t="s">
        <v>1312</v>
      </c>
      <c r="AE863" s="4" t="s">
        <v>1313</v>
      </c>
      <c r="AJ863" s="4" t="s">
        <v>33</v>
      </c>
      <c r="AK863" s="4" t="s">
        <v>34</v>
      </c>
      <c r="AL863" s="4" t="s">
        <v>3856</v>
      </c>
      <c r="AM863" s="4" t="s">
        <v>3857</v>
      </c>
      <c r="AV863" s="4" t="s">
        <v>3858</v>
      </c>
      <c r="AW863" s="4" t="s">
        <v>3859</v>
      </c>
      <c r="BG863" s="4" t="s">
        <v>388</v>
      </c>
      <c r="BH863" s="4" t="s">
        <v>389</v>
      </c>
      <c r="BI863" s="4" t="s">
        <v>3860</v>
      </c>
      <c r="BJ863" s="4" t="s">
        <v>3861</v>
      </c>
      <c r="BK863" s="4" t="s">
        <v>388</v>
      </c>
      <c r="BL863" s="4" t="s">
        <v>389</v>
      </c>
      <c r="BM863" s="4" t="s">
        <v>3862</v>
      </c>
      <c r="BN863" s="4" t="s">
        <v>2490</v>
      </c>
      <c r="BO863" s="4" t="s">
        <v>388</v>
      </c>
      <c r="BP863" s="4" t="s">
        <v>389</v>
      </c>
      <c r="BQ863" s="4" t="s">
        <v>3863</v>
      </c>
      <c r="BR863" s="4" t="s">
        <v>11472</v>
      </c>
      <c r="BS863" s="4" t="s">
        <v>81</v>
      </c>
      <c r="BT863" s="4" t="s">
        <v>11473</v>
      </c>
    </row>
    <row r="864" spans="1:72" ht="13.5" customHeight="1">
      <c r="A864" s="6" t="str">
        <f>HYPERLINK("http://kyu.snu.ac.kr/sdhj/index.jsp?type=hj/GK14618_00IM0001_016a.jpg","1789_해북촌_016a")</f>
        <v>1789_해북촌_016a</v>
      </c>
      <c r="B864" s="4">
        <v>1789</v>
      </c>
      <c r="C864" s="4" t="s">
        <v>11474</v>
      </c>
      <c r="D864" s="4" t="s">
        <v>11475</v>
      </c>
      <c r="E864" s="4">
        <v>863</v>
      </c>
      <c r="F864" s="4">
        <v>6</v>
      </c>
      <c r="G864" s="4" t="s">
        <v>3050</v>
      </c>
      <c r="H864" s="4" t="s">
        <v>3051</v>
      </c>
      <c r="I864" s="4">
        <v>9</v>
      </c>
      <c r="L864" s="4">
        <v>3</v>
      </c>
      <c r="M864" s="4" t="s">
        <v>3852</v>
      </c>
      <c r="N864" s="4" t="s">
        <v>3853</v>
      </c>
      <c r="S864" s="4" t="s">
        <v>98</v>
      </c>
      <c r="T864" s="4" t="s">
        <v>99</v>
      </c>
      <c r="W864" s="4" t="s">
        <v>642</v>
      </c>
      <c r="X864" s="4" t="s">
        <v>643</v>
      </c>
      <c r="Y864" s="4" t="s">
        <v>400</v>
      </c>
      <c r="Z864" s="4" t="s">
        <v>401</v>
      </c>
      <c r="AC864" s="4">
        <v>46</v>
      </c>
      <c r="AD864" s="4" t="s">
        <v>221</v>
      </c>
      <c r="AE864" s="4" t="s">
        <v>222</v>
      </c>
      <c r="AJ864" s="4" t="s">
        <v>33</v>
      </c>
      <c r="AK864" s="4" t="s">
        <v>34</v>
      </c>
      <c r="AL864" s="4" t="s">
        <v>423</v>
      </c>
      <c r="AM864" s="4" t="s">
        <v>424</v>
      </c>
      <c r="AT864" s="4" t="s">
        <v>388</v>
      </c>
      <c r="AU864" s="4" t="s">
        <v>389</v>
      </c>
      <c r="AV864" s="4" t="s">
        <v>3864</v>
      </c>
      <c r="AW864" s="4" t="s">
        <v>3044</v>
      </c>
      <c r="BG864" s="4" t="s">
        <v>388</v>
      </c>
      <c r="BH864" s="4" t="s">
        <v>389</v>
      </c>
      <c r="BI864" s="4" t="s">
        <v>3865</v>
      </c>
      <c r="BJ864" s="4" t="s">
        <v>3866</v>
      </c>
      <c r="BK864" s="4" t="s">
        <v>3477</v>
      </c>
      <c r="BL864" s="4" t="s">
        <v>3478</v>
      </c>
      <c r="BM864" s="4" t="s">
        <v>3867</v>
      </c>
      <c r="BN864" s="4" t="s">
        <v>3868</v>
      </c>
      <c r="BO864" s="4" t="s">
        <v>388</v>
      </c>
      <c r="BP864" s="4" t="s">
        <v>389</v>
      </c>
      <c r="BQ864" s="4" t="s">
        <v>3869</v>
      </c>
      <c r="BR864" s="4" t="s">
        <v>11476</v>
      </c>
      <c r="BS864" s="4" t="s">
        <v>81</v>
      </c>
      <c r="BT864" s="4" t="s">
        <v>11477</v>
      </c>
    </row>
    <row r="865" spans="1:72" ht="13.5" customHeight="1">
      <c r="A865" s="6" t="str">
        <f>HYPERLINK("http://kyu.snu.ac.kr/sdhj/index.jsp?type=hj/GK14618_00IM0001_016a.jpg","1789_해북촌_016a")</f>
        <v>1789_해북촌_016a</v>
      </c>
      <c r="B865" s="4">
        <v>1789</v>
      </c>
      <c r="C865" s="4" t="s">
        <v>11478</v>
      </c>
      <c r="D865" s="4" t="s">
        <v>11479</v>
      </c>
      <c r="E865" s="4">
        <v>864</v>
      </c>
      <c r="F865" s="4">
        <v>6</v>
      </c>
      <c r="G865" s="4" t="s">
        <v>3050</v>
      </c>
      <c r="H865" s="4" t="s">
        <v>3051</v>
      </c>
      <c r="I865" s="4">
        <v>9</v>
      </c>
      <c r="L865" s="4">
        <v>3</v>
      </c>
      <c r="M865" s="4" t="s">
        <v>3852</v>
      </c>
      <c r="N865" s="4" t="s">
        <v>3853</v>
      </c>
      <c r="S865" s="4" t="s">
        <v>234</v>
      </c>
      <c r="T865" s="4" t="s">
        <v>235</v>
      </c>
      <c r="U865" s="4" t="s">
        <v>590</v>
      </c>
      <c r="V865" s="4" t="s">
        <v>11480</v>
      </c>
      <c r="Y865" s="4" t="s">
        <v>1667</v>
      </c>
      <c r="Z865" s="4" t="s">
        <v>1668</v>
      </c>
      <c r="AC865" s="4">
        <v>19</v>
      </c>
      <c r="AD865" s="4" t="s">
        <v>313</v>
      </c>
      <c r="AE865" s="4" t="s">
        <v>314</v>
      </c>
    </row>
    <row r="866" spans="1:72" ht="13.5" customHeight="1">
      <c r="A866" s="6" t="str">
        <f>HYPERLINK("http://kyu.snu.ac.kr/sdhj/index.jsp?type=hj/GK14618_00IM0001_016a.jpg","1789_해북촌_016a")</f>
        <v>1789_해북촌_016a</v>
      </c>
      <c r="B866" s="4">
        <v>1789</v>
      </c>
      <c r="C866" s="4" t="s">
        <v>11481</v>
      </c>
      <c r="D866" s="4" t="s">
        <v>11482</v>
      </c>
      <c r="E866" s="4">
        <v>865</v>
      </c>
      <c r="F866" s="4">
        <v>6</v>
      </c>
      <c r="G866" s="4" t="s">
        <v>3050</v>
      </c>
      <c r="H866" s="4" t="s">
        <v>3051</v>
      </c>
      <c r="I866" s="4">
        <v>9</v>
      </c>
      <c r="L866" s="4">
        <v>3</v>
      </c>
      <c r="M866" s="4" t="s">
        <v>3852</v>
      </c>
      <c r="N866" s="4" t="s">
        <v>3853</v>
      </c>
      <c r="S866" s="4" t="s">
        <v>240</v>
      </c>
      <c r="T866" s="4" t="s">
        <v>241</v>
      </c>
      <c r="AC866" s="4">
        <v>9</v>
      </c>
      <c r="AD866" s="4" t="s">
        <v>278</v>
      </c>
      <c r="AE866" s="4" t="s">
        <v>279</v>
      </c>
      <c r="AF866" s="4" t="s">
        <v>162</v>
      </c>
      <c r="AG866" s="4" t="s">
        <v>163</v>
      </c>
    </row>
    <row r="867" spans="1:72" ht="13.5" customHeight="1">
      <c r="A867" s="6" t="str">
        <f>HYPERLINK("http://kyu.snu.ac.kr/sdhj/index.jsp?type=hj/GK14618_00IM0001_016a.jpg","1789_해북촌_016a")</f>
        <v>1789_해북촌_016a</v>
      </c>
      <c r="B867" s="4">
        <v>1789</v>
      </c>
      <c r="C867" s="4" t="s">
        <v>11481</v>
      </c>
      <c r="D867" s="4" t="s">
        <v>11482</v>
      </c>
      <c r="E867" s="4">
        <v>866</v>
      </c>
      <c r="F867" s="4">
        <v>6</v>
      </c>
      <c r="G867" s="4" t="s">
        <v>3050</v>
      </c>
      <c r="H867" s="4" t="s">
        <v>3051</v>
      </c>
      <c r="I867" s="4">
        <v>9</v>
      </c>
      <c r="L867" s="4">
        <v>4</v>
      </c>
      <c r="M867" s="4" t="s">
        <v>3870</v>
      </c>
      <c r="N867" s="4" t="s">
        <v>3871</v>
      </c>
      <c r="O867" s="4" t="s">
        <v>12</v>
      </c>
      <c r="P867" s="4" t="s">
        <v>13</v>
      </c>
      <c r="T867" s="4" t="s">
        <v>11483</v>
      </c>
      <c r="U867" s="4" t="s">
        <v>74</v>
      </c>
      <c r="V867" s="4" t="s">
        <v>75</v>
      </c>
      <c r="W867" s="4" t="s">
        <v>838</v>
      </c>
      <c r="X867" s="4" t="s">
        <v>11484</v>
      </c>
      <c r="Y867" s="4" t="s">
        <v>3872</v>
      </c>
      <c r="Z867" s="4" t="s">
        <v>3873</v>
      </c>
      <c r="AC867" s="4">
        <v>45</v>
      </c>
      <c r="AD867" s="4" t="s">
        <v>402</v>
      </c>
      <c r="AE867" s="4" t="s">
        <v>403</v>
      </c>
      <c r="AJ867" s="4" t="s">
        <v>33</v>
      </c>
      <c r="AK867" s="4" t="s">
        <v>34</v>
      </c>
      <c r="AL867" s="4" t="s">
        <v>309</v>
      </c>
      <c r="AM867" s="4" t="s">
        <v>310</v>
      </c>
      <c r="AT867" s="4" t="s">
        <v>82</v>
      </c>
      <c r="AU867" s="4" t="s">
        <v>83</v>
      </c>
      <c r="AV867" s="4" t="s">
        <v>3874</v>
      </c>
      <c r="AW867" s="4" t="s">
        <v>3875</v>
      </c>
      <c r="BG867" s="4" t="s">
        <v>82</v>
      </c>
      <c r="BH867" s="4" t="s">
        <v>83</v>
      </c>
      <c r="BI867" s="4" t="s">
        <v>3876</v>
      </c>
      <c r="BJ867" s="4" t="s">
        <v>3877</v>
      </c>
      <c r="BK867" s="4" t="s">
        <v>82</v>
      </c>
      <c r="BL867" s="4" t="s">
        <v>83</v>
      </c>
      <c r="BM867" s="4" t="s">
        <v>3878</v>
      </c>
      <c r="BN867" s="4" t="s">
        <v>3879</v>
      </c>
      <c r="BO867" s="4" t="s">
        <v>82</v>
      </c>
      <c r="BP867" s="4" t="s">
        <v>83</v>
      </c>
      <c r="BQ867" s="4" t="s">
        <v>3880</v>
      </c>
      <c r="BR867" s="4" t="s">
        <v>3881</v>
      </c>
      <c r="BS867" s="4" t="s">
        <v>94</v>
      </c>
      <c r="BT867" s="4" t="s">
        <v>95</v>
      </c>
    </row>
    <row r="868" spans="1:72" ht="13.5" customHeight="1">
      <c r="A868" s="6" t="str">
        <f>HYPERLINK("http://kyu.snu.ac.kr/sdhj/index.jsp?type=hj/GK14618_00IM0001_016a.jpg","1789_해북촌_016a")</f>
        <v>1789_해북촌_016a</v>
      </c>
      <c r="B868" s="4">
        <v>1789</v>
      </c>
      <c r="C868" s="4" t="s">
        <v>10322</v>
      </c>
      <c r="D868" s="4" t="s">
        <v>10323</v>
      </c>
      <c r="E868" s="4">
        <v>867</v>
      </c>
      <c r="F868" s="4">
        <v>6</v>
      </c>
      <c r="G868" s="4" t="s">
        <v>3050</v>
      </c>
      <c r="H868" s="4" t="s">
        <v>3051</v>
      </c>
      <c r="I868" s="4">
        <v>9</v>
      </c>
      <c r="L868" s="4">
        <v>4</v>
      </c>
      <c r="M868" s="4" t="s">
        <v>3870</v>
      </c>
      <c r="N868" s="4" t="s">
        <v>3871</v>
      </c>
      <c r="S868" s="4" t="s">
        <v>98</v>
      </c>
      <c r="T868" s="4" t="s">
        <v>99</v>
      </c>
      <c r="W868" s="4" t="s">
        <v>408</v>
      </c>
      <c r="X868" s="4" t="s">
        <v>11485</v>
      </c>
      <c r="Y868" s="4" t="s">
        <v>102</v>
      </c>
      <c r="Z868" s="4" t="s">
        <v>103</v>
      </c>
      <c r="AC868" s="4">
        <v>45</v>
      </c>
      <c r="AD868" s="4" t="s">
        <v>402</v>
      </c>
      <c r="AE868" s="4" t="s">
        <v>403</v>
      </c>
      <c r="AJ868" s="4" t="s">
        <v>106</v>
      </c>
      <c r="AK868" s="4" t="s">
        <v>107</v>
      </c>
      <c r="AL868" s="4" t="s">
        <v>142</v>
      </c>
      <c r="AM868" s="4" t="s">
        <v>143</v>
      </c>
      <c r="AT868" s="4" t="s">
        <v>82</v>
      </c>
      <c r="AU868" s="4" t="s">
        <v>83</v>
      </c>
      <c r="AV868" s="4" t="s">
        <v>3882</v>
      </c>
      <c r="AW868" s="4" t="s">
        <v>3883</v>
      </c>
      <c r="BG868" s="4" t="s">
        <v>82</v>
      </c>
      <c r="BH868" s="4" t="s">
        <v>83</v>
      </c>
      <c r="BI868" s="4" t="s">
        <v>3211</v>
      </c>
      <c r="BJ868" s="4" t="s">
        <v>3212</v>
      </c>
      <c r="BK868" s="4" t="s">
        <v>82</v>
      </c>
      <c r="BL868" s="4" t="s">
        <v>83</v>
      </c>
      <c r="BM868" s="4" t="s">
        <v>3884</v>
      </c>
      <c r="BN868" s="4" t="s">
        <v>3214</v>
      </c>
      <c r="BO868" s="4" t="s">
        <v>82</v>
      </c>
      <c r="BP868" s="4" t="s">
        <v>83</v>
      </c>
      <c r="BQ868" s="4" t="s">
        <v>3885</v>
      </c>
      <c r="BR868" s="4" t="s">
        <v>3886</v>
      </c>
      <c r="BS868" s="4" t="s">
        <v>1261</v>
      </c>
      <c r="BT868" s="4" t="s">
        <v>1262</v>
      </c>
    </row>
    <row r="869" spans="1:72" ht="13.5" customHeight="1">
      <c r="A869" s="6" t="str">
        <f>HYPERLINK("http://kyu.snu.ac.kr/sdhj/index.jsp?type=hj/GK14618_00IM0001_016a.jpg","1789_해북촌_016a")</f>
        <v>1789_해북촌_016a</v>
      </c>
      <c r="B869" s="4">
        <v>1789</v>
      </c>
      <c r="C869" s="4" t="s">
        <v>11486</v>
      </c>
      <c r="D869" s="4" t="s">
        <v>11487</v>
      </c>
      <c r="E869" s="4">
        <v>868</v>
      </c>
      <c r="F869" s="4">
        <v>6</v>
      </c>
      <c r="G869" s="4" t="s">
        <v>3050</v>
      </c>
      <c r="H869" s="4" t="s">
        <v>3051</v>
      </c>
      <c r="I869" s="4">
        <v>9</v>
      </c>
      <c r="L869" s="4">
        <v>4</v>
      </c>
      <c r="M869" s="4" t="s">
        <v>3870</v>
      </c>
      <c r="N869" s="4" t="s">
        <v>3871</v>
      </c>
      <c r="S869" s="4" t="s">
        <v>234</v>
      </c>
      <c r="T869" s="4" t="s">
        <v>235</v>
      </c>
      <c r="Y869" s="4" t="s">
        <v>3887</v>
      </c>
      <c r="Z869" s="4" t="s">
        <v>3888</v>
      </c>
      <c r="AC869" s="4">
        <v>15</v>
      </c>
      <c r="AD869" s="4" t="s">
        <v>79</v>
      </c>
      <c r="AE869" s="4" t="s">
        <v>80</v>
      </c>
    </row>
    <row r="870" spans="1:72" ht="13.5" customHeight="1">
      <c r="A870" s="6" t="str">
        <f>HYPERLINK("http://kyu.snu.ac.kr/sdhj/index.jsp?type=hj/GK14618_00IM0001_016a.jpg","1789_해북촌_016a")</f>
        <v>1789_해북촌_016a</v>
      </c>
      <c r="B870" s="4">
        <v>1789</v>
      </c>
      <c r="C870" s="4" t="s">
        <v>10322</v>
      </c>
      <c r="D870" s="4" t="s">
        <v>10323</v>
      </c>
      <c r="E870" s="4">
        <v>869</v>
      </c>
      <c r="F870" s="4">
        <v>6</v>
      </c>
      <c r="G870" s="4" t="s">
        <v>3050</v>
      </c>
      <c r="H870" s="4" t="s">
        <v>3051</v>
      </c>
      <c r="I870" s="4">
        <v>9</v>
      </c>
      <c r="L870" s="4">
        <v>4</v>
      </c>
      <c r="M870" s="4" t="s">
        <v>3870</v>
      </c>
      <c r="N870" s="4" t="s">
        <v>3871</v>
      </c>
      <c r="T870" s="4" t="s">
        <v>11488</v>
      </c>
      <c r="U870" s="4" t="s">
        <v>119</v>
      </c>
      <c r="V870" s="4" t="s">
        <v>120</v>
      </c>
      <c r="Y870" s="4" t="s">
        <v>3889</v>
      </c>
      <c r="Z870" s="4" t="s">
        <v>3890</v>
      </c>
      <c r="AD870" s="4" t="s">
        <v>402</v>
      </c>
      <c r="AE870" s="4" t="s">
        <v>403</v>
      </c>
      <c r="AF870" s="4" t="s">
        <v>511</v>
      </c>
      <c r="AG870" s="4" t="s">
        <v>512</v>
      </c>
    </row>
    <row r="871" spans="1:72" ht="13.5" customHeight="1">
      <c r="A871" s="6" t="str">
        <f>HYPERLINK("http://kyu.snu.ac.kr/sdhj/index.jsp?type=hj/GK14618_00IM0001_016a.jpg","1789_해북촌_016a")</f>
        <v>1789_해북촌_016a</v>
      </c>
      <c r="B871" s="4">
        <v>1789</v>
      </c>
      <c r="C871" s="4" t="s">
        <v>10322</v>
      </c>
      <c r="D871" s="4" t="s">
        <v>10323</v>
      </c>
      <c r="E871" s="4">
        <v>870</v>
      </c>
      <c r="F871" s="4">
        <v>6</v>
      </c>
      <c r="G871" s="4" t="s">
        <v>3050</v>
      </c>
      <c r="H871" s="4" t="s">
        <v>3051</v>
      </c>
      <c r="I871" s="4">
        <v>9</v>
      </c>
      <c r="L871" s="4">
        <v>5</v>
      </c>
      <c r="M871" s="4" t="s">
        <v>3891</v>
      </c>
      <c r="N871" s="4" t="s">
        <v>3892</v>
      </c>
      <c r="T871" s="4" t="s">
        <v>11327</v>
      </c>
      <c r="U871" s="4" t="s">
        <v>378</v>
      </c>
      <c r="V871" s="4" t="s">
        <v>379</v>
      </c>
      <c r="W871" s="4" t="s">
        <v>1516</v>
      </c>
      <c r="X871" s="4" t="s">
        <v>124</v>
      </c>
      <c r="Y871" s="4" t="s">
        <v>3893</v>
      </c>
      <c r="Z871" s="4" t="s">
        <v>3894</v>
      </c>
      <c r="AC871" s="4">
        <v>57</v>
      </c>
      <c r="AD871" s="4" t="s">
        <v>195</v>
      </c>
      <c r="AE871" s="4" t="s">
        <v>196</v>
      </c>
      <c r="AJ871" s="4" t="s">
        <v>33</v>
      </c>
      <c r="AK871" s="4" t="s">
        <v>34</v>
      </c>
      <c r="AL871" s="4" t="s">
        <v>3856</v>
      </c>
      <c r="AM871" s="4" t="s">
        <v>3857</v>
      </c>
      <c r="AT871" s="4" t="s">
        <v>388</v>
      </c>
      <c r="AU871" s="4" t="s">
        <v>389</v>
      </c>
      <c r="AV871" s="4" t="s">
        <v>3858</v>
      </c>
      <c r="AW871" s="4" t="s">
        <v>3859</v>
      </c>
      <c r="BG871" s="4" t="s">
        <v>388</v>
      </c>
      <c r="BH871" s="4" t="s">
        <v>389</v>
      </c>
      <c r="BI871" s="4" t="s">
        <v>3895</v>
      </c>
      <c r="BJ871" s="4" t="s">
        <v>3861</v>
      </c>
      <c r="BK871" s="4" t="s">
        <v>388</v>
      </c>
      <c r="BL871" s="4" t="s">
        <v>389</v>
      </c>
      <c r="BM871" s="4" t="s">
        <v>3862</v>
      </c>
      <c r="BN871" s="4" t="s">
        <v>2490</v>
      </c>
      <c r="BQ871" s="4" t="s">
        <v>3863</v>
      </c>
      <c r="BR871" s="4" t="s">
        <v>11472</v>
      </c>
      <c r="BS871" s="4" t="s">
        <v>81</v>
      </c>
      <c r="BT871" s="4" t="s">
        <v>11473</v>
      </c>
    </row>
    <row r="872" spans="1:72" ht="13.5" customHeight="1">
      <c r="A872" s="6" t="str">
        <f>HYPERLINK("http://kyu.snu.ac.kr/sdhj/index.jsp?type=hj/GK14618_00IM0001_016a.jpg","1789_해북촌_016a")</f>
        <v>1789_해북촌_016a</v>
      </c>
      <c r="B872" s="4">
        <v>1789</v>
      </c>
      <c r="C872" s="4" t="s">
        <v>11474</v>
      </c>
      <c r="D872" s="4" t="s">
        <v>11475</v>
      </c>
      <c r="E872" s="4">
        <v>871</v>
      </c>
      <c r="F872" s="4">
        <v>6</v>
      </c>
      <c r="G872" s="4" t="s">
        <v>3050</v>
      </c>
      <c r="H872" s="4" t="s">
        <v>3051</v>
      </c>
      <c r="I872" s="4">
        <v>9</v>
      </c>
      <c r="L872" s="4">
        <v>5</v>
      </c>
      <c r="M872" s="4" t="s">
        <v>3891</v>
      </c>
      <c r="N872" s="4" t="s">
        <v>3892</v>
      </c>
      <c r="S872" s="4" t="s">
        <v>98</v>
      </c>
      <c r="T872" s="4" t="s">
        <v>99</v>
      </c>
      <c r="W872" s="4" t="s">
        <v>408</v>
      </c>
      <c r="X872" s="4" t="s">
        <v>11432</v>
      </c>
      <c r="Y872" s="4" t="s">
        <v>400</v>
      </c>
      <c r="Z872" s="4" t="s">
        <v>401</v>
      </c>
      <c r="AC872" s="4">
        <v>57</v>
      </c>
      <c r="AJ872" s="4" t="s">
        <v>33</v>
      </c>
      <c r="AK872" s="4" t="s">
        <v>34</v>
      </c>
      <c r="AL872" s="4" t="s">
        <v>1125</v>
      </c>
      <c r="AM872" s="4" t="s">
        <v>1126</v>
      </c>
      <c r="AT872" s="4" t="s">
        <v>388</v>
      </c>
      <c r="AU872" s="4" t="s">
        <v>389</v>
      </c>
      <c r="AV872" s="4" t="s">
        <v>3896</v>
      </c>
      <c r="AW872" s="4" t="s">
        <v>3897</v>
      </c>
      <c r="BG872" s="4" t="s">
        <v>388</v>
      </c>
      <c r="BH872" s="4" t="s">
        <v>389</v>
      </c>
      <c r="BI872" s="4" t="s">
        <v>3898</v>
      </c>
      <c r="BJ872" s="4" t="s">
        <v>3899</v>
      </c>
      <c r="BK872" s="4" t="s">
        <v>388</v>
      </c>
      <c r="BL872" s="4" t="s">
        <v>389</v>
      </c>
      <c r="BM872" s="4" t="s">
        <v>3900</v>
      </c>
      <c r="BN872" s="4" t="s">
        <v>3901</v>
      </c>
      <c r="BQ872" s="4" t="s">
        <v>3902</v>
      </c>
      <c r="BR872" s="4" t="s">
        <v>3903</v>
      </c>
      <c r="BS872" s="4" t="s">
        <v>268</v>
      </c>
      <c r="BT872" s="4" t="s">
        <v>269</v>
      </c>
    </row>
    <row r="873" spans="1:72" ht="13.5" customHeight="1">
      <c r="A873" s="6" t="str">
        <f>HYPERLINK("http://kyu.snu.ac.kr/sdhj/index.jsp?type=hj/GK14618_00IM0001_016a.jpg","1789_해북촌_016a")</f>
        <v>1789_해북촌_016a</v>
      </c>
      <c r="B873" s="4">
        <v>1789</v>
      </c>
      <c r="C873" s="4" t="s">
        <v>10526</v>
      </c>
      <c r="D873" s="4" t="s">
        <v>10527</v>
      </c>
      <c r="E873" s="4">
        <v>872</v>
      </c>
      <c r="F873" s="4">
        <v>6</v>
      </c>
      <c r="G873" s="4" t="s">
        <v>3050</v>
      </c>
      <c r="H873" s="4" t="s">
        <v>3051</v>
      </c>
      <c r="I873" s="4">
        <v>9</v>
      </c>
      <c r="L873" s="4">
        <v>5</v>
      </c>
      <c r="M873" s="4" t="s">
        <v>3891</v>
      </c>
      <c r="N873" s="4" t="s">
        <v>3892</v>
      </c>
      <c r="S873" s="4" t="s">
        <v>240</v>
      </c>
      <c r="T873" s="4" t="s">
        <v>241</v>
      </c>
      <c r="AC873" s="4">
        <v>7</v>
      </c>
      <c r="AD873" s="4" t="s">
        <v>133</v>
      </c>
      <c r="AE873" s="4" t="s">
        <v>134</v>
      </c>
      <c r="AF873" s="4" t="s">
        <v>162</v>
      </c>
      <c r="AG873" s="4" t="s">
        <v>163</v>
      </c>
    </row>
    <row r="874" spans="1:72" ht="13.5" customHeight="1">
      <c r="A874" s="6" t="str">
        <f>HYPERLINK("http://kyu.snu.ac.kr/sdhj/index.jsp?type=hj/GK14618_00IM0001_016a.jpg","1789_해북촌_016a")</f>
        <v>1789_해북촌_016a</v>
      </c>
      <c r="B874" s="4">
        <v>1789</v>
      </c>
      <c r="C874" s="4" t="s">
        <v>10526</v>
      </c>
      <c r="D874" s="4" t="s">
        <v>10527</v>
      </c>
      <c r="E874" s="4">
        <v>873</v>
      </c>
      <c r="F874" s="4">
        <v>6</v>
      </c>
      <c r="G874" s="4" t="s">
        <v>3050</v>
      </c>
      <c r="H874" s="4" t="s">
        <v>3051</v>
      </c>
      <c r="I874" s="4">
        <v>9</v>
      </c>
      <c r="L874" s="4">
        <v>6</v>
      </c>
      <c r="M874" s="4" t="s">
        <v>3904</v>
      </c>
      <c r="N874" s="4" t="s">
        <v>3905</v>
      </c>
      <c r="T874" s="4" t="s">
        <v>10307</v>
      </c>
      <c r="U874" s="4" t="s">
        <v>3906</v>
      </c>
      <c r="V874" s="4" t="s">
        <v>11489</v>
      </c>
      <c r="W874" s="4" t="s">
        <v>76</v>
      </c>
      <c r="X874" s="4" t="s">
        <v>11291</v>
      </c>
      <c r="Y874" s="4" t="s">
        <v>3907</v>
      </c>
      <c r="Z874" s="4" t="s">
        <v>3908</v>
      </c>
      <c r="AC874" s="4">
        <v>58</v>
      </c>
      <c r="AD874" s="4" t="s">
        <v>1312</v>
      </c>
      <c r="AE874" s="4" t="s">
        <v>1313</v>
      </c>
      <c r="AJ874" s="4" t="s">
        <v>33</v>
      </c>
      <c r="AK874" s="4" t="s">
        <v>34</v>
      </c>
      <c r="AL874" s="4" t="s">
        <v>81</v>
      </c>
      <c r="AM874" s="4" t="s">
        <v>11490</v>
      </c>
      <c r="AT874" s="4" t="s">
        <v>1757</v>
      </c>
      <c r="AU874" s="4" t="s">
        <v>11491</v>
      </c>
      <c r="AV874" s="4" t="s">
        <v>3909</v>
      </c>
      <c r="AW874" s="4" t="s">
        <v>3910</v>
      </c>
      <c r="BG874" s="4" t="s">
        <v>1757</v>
      </c>
      <c r="BH874" s="4" t="s">
        <v>11491</v>
      </c>
      <c r="BI874" s="4" t="s">
        <v>3526</v>
      </c>
      <c r="BJ874" s="4" t="s">
        <v>3527</v>
      </c>
      <c r="BK874" s="4" t="s">
        <v>3453</v>
      </c>
      <c r="BL874" s="4" t="s">
        <v>3454</v>
      </c>
      <c r="BM874" s="4" t="s">
        <v>3911</v>
      </c>
      <c r="BN874" s="4" t="s">
        <v>3912</v>
      </c>
      <c r="BO874" s="4" t="s">
        <v>1757</v>
      </c>
      <c r="BP874" s="4" t="s">
        <v>11491</v>
      </c>
      <c r="BQ874" s="4" t="s">
        <v>3913</v>
      </c>
      <c r="BR874" s="4" t="s">
        <v>3914</v>
      </c>
      <c r="BS874" s="4" t="s">
        <v>81</v>
      </c>
      <c r="BT874" s="4" t="s">
        <v>11231</v>
      </c>
    </row>
    <row r="875" spans="1:72" ht="13.5" customHeight="1">
      <c r="A875" s="6" t="str">
        <f>HYPERLINK("http://kyu.snu.ac.kr/sdhj/index.jsp?type=hj/GK14618_00IM0001_016a.jpg","1789_해북촌_016a")</f>
        <v>1789_해북촌_016a</v>
      </c>
      <c r="B875" s="4">
        <v>1789</v>
      </c>
      <c r="C875" s="4" t="s">
        <v>11134</v>
      </c>
      <c r="D875" s="4" t="s">
        <v>11135</v>
      </c>
      <c r="E875" s="4">
        <v>874</v>
      </c>
      <c r="F875" s="4">
        <v>6</v>
      </c>
      <c r="G875" s="4" t="s">
        <v>3050</v>
      </c>
      <c r="H875" s="4" t="s">
        <v>3051</v>
      </c>
      <c r="I875" s="4">
        <v>9</v>
      </c>
      <c r="L875" s="4">
        <v>6</v>
      </c>
      <c r="M875" s="4" t="s">
        <v>3904</v>
      </c>
      <c r="N875" s="4" t="s">
        <v>3905</v>
      </c>
      <c r="S875" s="4" t="s">
        <v>98</v>
      </c>
      <c r="T875" s="4" t="s">
        <v>99</v>
      </c>
      <c r="W875" s="4" t="s">
        <v>938</v>
      </c>
      <c r="X875" s="4" t="s">
        <v>939</v>
      </c>
      <c r="Y875" s="4" t="s">
        <v>400</v>
      </c>
      <c r="Z875" s="4" t="s">
        <v>401</v>
      </c>
      <c r="AC875" s="4">
        <v>56</v>
      </c>
      <c r="AD875" s="4" t="s">
        <v>1637</v>
      </c>
      <c r="AE875" s="4" t="s">
        <v>1638</v>
      </c>
      <c r="AF875" s="4" t="s">
        <v>162</v>
      </c>
      <c r="AG875" s="4" t="s">
        <v>163</v>
      </c>
      <c r="AJ875" s="4" t="s">
        <v>33</v>
      </c>
      <c r="AK875" s="4" t="s">
        <v>34</v>
      </c>
      <c r="AL875" s="4" t="s">
        <v>1261</v>
      </c>
      <c r="AM875" s="4" t="s">
        <v>1262</v>
      </c>
      <c r="AT875" s="4" t="s">
        <v>1757</v>
      </c>
      <c r="AU875" s="4" t="s">
        <v>10927</v>
      </c>
      <c r="AV875" s="4" t="s">
        <v>3915</v>
      </c>
      <c r="AW875" s="4" t="s">
        <v>3916</v>
      </c>
      <c r="BG875" s="4" t="s">
        <v>1757</v>
      </c>
      <c r="BH875" s="4" t="s">
        <v>10927</v>
      </c>
      <c r="BI875" s="4" t="s">
        <v>3917</v>
      </c>
      <c r="BJ875" s="4" t="s">
        <v>3918</v>
      </c>
      <c r="BK875" s="4" t="s">
        <v>1757</v>
      </c>
      <c r="BL875" s="4" t="s">
        <v>10927</v>
      </c>
      <c r="BM875" s="4" t="s">
        <v>3919</v>
      </c>
      <c r="BN875" s="4" t="s">
        <v>3868</v>
      </c>
      <c r="BO875" s="4" t="s">
        <v>1757</v>
      </c>
      <c r="BP875" s="4" t="s">
        <v>10927</v>
      </c>
      <c r="BQ875" s="4" t="s">
        <v>3920</v>
      </c>
      <c r="BR875" s="4" t="s">
        <v>3921</v>
      </c>
      <c r="BS875" s="4" t="s">
        <v>81</v>
      </c>
      <c r="BT875" s="4" t="s">
        <v>11492</v>
      </c>
    </row>
    <row r="876" spans="1:72" ht="13.5" customHeight="1">
      <c r="A876" s="6" t="str">
        <f>HYPERLINK("http://kyu.snu.ac.kr/sdhj/index.jsp?type=hj/GK14618_00IM0001_016a.jpg","1789_해북촌_016a")</f>
        <v>1789_해북촌_016a</v>
      </c>
      <c r="B876" s="4">
        <v>1789</v>
      </c>
      <c r="C876" s="4" t="s">
        <v>10379</v>
      </c>
      <c r="D876" s="4" t="s">
        <v>10380</v>
      </c>
      <c r="E876" s="4">
        <v>875</v>
      </c>
      <c r="F876" s="4">
        <v>6</v>
      </c>
      <c r="G876" s="4" t="s">
        <v>3050</v>
      </c>
      <c r="H876" s="4" t="s">
        <v>3051</v>
      </c>
      <c r="I876" s="4">
        <v>9</v>
      </c>
      <c r="L876" s="4">
        <v>7</v>
      </c>
      <c r="M876" s="4" t="s">
        <v>3922</v>
      </c>
      <c r="N876" s="4" t="s">
        <v>3923</v>
      </c>
      <c r="O876" s="4" t="s">
        <v>12</v>
      </c>
      <c r="P876" s="4" t="s">
        <v>13</v>
      </c>
      <c r="T876" s="4" t="s">
        <v>10677</v>
      </c>
      <c r="U876" s="4" t="s">
        <v>2573</v>
      </c>
      <c r="V876" s="4" t="s">
        <v>2574</v>
      </c>
      <c r="W876" s="4" t="s">
        <v>981</v>
      </c>
      <c r="X876" s="4" t="s">
        <v>982</v>
      </c>
      <c r="Y876" s="4" t="s">
        <v>3924</v>
      </c>
      <c r="Z876" s="4" t="s">
        <v>3925</v>
      </c>
      <c r="AC876" s="4">
        <v>38</v>
      </c>
      <c r="AD876" s="4" t="s">
        <v>3032</v>
      </c>
      <c r="AE876" s="4" t="s">
        <v>3033</v>
      </c>
      <c r="AJ876" s="4" t="s">
        <v>33</v>
      </c>
      <c r="AK876" s="4" t="s">
        <v>34</v>
      </c>
      <c r="AL876" s="4" t="s">
        <v>81</v>
      </c>
      <c r="AM876" s="4" t="s">
        <v>11493</v>
      </c>
      <c r="AT876" s="4" t="s">
        <v>388</v>
      </c>
      <c r="AU876" s="4" t="s">
        <v>389</v>
      </c>
      <c r="AV876" s="4" t="s">
        <v>255</v>
      </c>
      <c r="AW876" s="4" t="s">
        <v>256</v>
      </c>
      <c r="BG876" s="4" t="s">
        <v>388</v>
      </c>
      <c r="BH876" s="4" t="s">
        <v>389</v>
      </c>
      <c r="BI876" s="4" t="s">
        <v>3926</v>
      </c>
      <c r="BJ876" s="4" t="s">
        <v>2732</v>
      </c>
      <c r="BK876" s="4" t="s">
        <v>388</v>
      </c>
      <c r="BL876" s="4" t="s">
        <v>389</v>
      </c>
      <c r="BM876" s="4" t="s">
        <v>3927</v>
      </c>
      <c r="BN876" s="4" t="s">
        <v>3928</v>
      </c>
      <c r="BQ876" s="4" t="s">
        <v>3929</v>
      </c>
      <c r="BR876" s="4" t="s">
        <v>11494</v>
      </c>
      <c r="BS876" s="4" t="s">
        <v>790</v>
      </c>
      <c r="BT876" s="4" t="s">
        <v>791</v>
      </c>
    </row>
    <row r="877" spans="1:72" ht="13.5" customHeight="1">
      <c r="A877" s="6" t="str">
        <f>HYPERLINK("http://kyu.snu.ac.kr/sdhj/index.jsp?type=hj/GK14618_00IM0001_016a.jpg","1789_해북촌_016a")</f>
        <v>1789_해북촌_016a</v>
      </c>
      <c r="B877" s="4">
        <v>1789</v>
      </c>
      <c r="C877" s="4" t="s">
        <v>11495</v>
      </c>
      <c r="D877" s="4" t="s">
        <v>11496</v>
      </c>
      <c r="E877" s="4">
        <v>876</v>
      </c>
      <c r="F877" s="4">
        <v>6</v>
      </c>
      <c r="G877" s="4" t="s">
        <v>3050</v>
      </c>
      <c r="H877" s="4" t="s">
        <v>3051</v>
      </c>
      <c r="I877" s="4">
        <v>9</v>
      </c>
      <c r="L877" s="4">
        <v>7</v>
      </c>
      <c r="M877" s="4" t="s">
        <v>3922</v>
      </c>
      <c r="N877" s="4" t="s">
        <v>3923</v>
      </c>
      <c r="S877" s="4" t="s">
        <v>98</v>
      </c>
      <c r="T877" s="4" t="s">
        <v>99</v>
      </c>
      <c r="W877" s="4" t="s">
        <v>408</v>
      </c>
      <c r="X877" s="4" t="s">
        <v>10678</v>
      </c>
      <c r="Y877" s="4" t="s">
        <v>400</v>
      </c>
      <c r="Z877" s="4" t="s">
        <v>401</v>
      </c>
      <c r="AC877" s="4">
        <v>38</v>
      </c>
      <c r="AD877" s="4" t="s">
        <v>3032</v>
      </c>
      <c r="AE877" s="4" t="s">
        <v>3033</v>
      </c>
      <c r="AF877" s="4" t="s">
        <v>511</v>
      </c>
      <c r="AG877" s="4" t="s">
        <v>512</v>
      </c>
      <c r="AJ877" s="4" t="s">
        <v>33</v>
      </c>
      <c r="AK877" s="4" t="s">
        <v>34</v>
      </c>
      <c r="AL877" s="4" t="s">
        <v>94</v>
      </c>
      <c r="AM877" s="4" t="s">
        <v>95</v>
      </c>
      <c r="AT877" s="4" t="s">
        <v>1009</v>
      </c>
      <c r="AU877" s="4" t="s">
        <v>1010</v>
      </c>
      <c r="AV877" s="4" t="s">
        <v>3930</v>
      </c>
      <c r="AW877" s="4" t="s">
        <v>3931</v>
      </c>
      <c r="BG877" s="4" t="s">
        <v>1009</v>
      </c>
      <c r="BH877" s="4" t="s">
        <v>1010</v>
      </c>
      <c r="BI877" s="4" t="s">
        <v>3932</v>
      </c>
      <c r="BJ877" s="4" t="s">
        <v>3933</v>
      </c>
      <c r="BK877" s="4" t="s">
        <v>1009</v>
      </c>
      <c r="BL877" s="4" t="s">
        <v>1010</v>
      </c>
      <c r="BM877" s="4" t="s">
        <v>3934</v>
      </c>
      <c r="BN877" s="4" t="s">
        <v>3935</v>
      </c>
      <c r="BQ877" s="4" t="s">
        <v>3936</v>
      </c>
      <c r="BR877" s="4" t="s">
        <v>11497</v>
      </c>
      <c r="BS877" s="4" t="s">
        <v>81</v>
      </c>
      <c r="BT877" s="4" t="s">
        <v>11498</v>
      </c>
    </row>
    <row r="878" spans="1:72" ht="13.5" customHeight="1">
      <c r="A878" s="6" t="str">
        <f>HYPERLINK("http://kyu.snu.ac.kr/sdhj/index.jsp?type=hj/GK14618_00IM0001_016a.jpg","1789_해북촌_016a")</f>
        <v>1789_해북촌_016a</v>
      </c>
      <c r="B878" s="4">
        <v>1789</v>
      </c>
      <c r="C878" s="4" t="s">
        <v>10932</v>
      </c>
      <c r="D878" s="4" t="s">
        <v>10933</v>
      </c>
      <c r="E878" s="4">
        <v>877</v>
      </c>
      <c r="F878" s="4">
        <v>6</v>
      </c>
      <c r="G878" s="4" t="s">
        <v>3050</v>
      </c>
      <c r="H878" s="4" t="s">
        <v>3051</v>
      </c>
      <c r="I878" s="4">
        <v>9</v>
      </c>
      <c r="L878" s="4">
        <v>8</v>
      </c>
      <c r="M878" s="4" t="s">
        <v>3937</v>
      </c>
      <c r="N878" s="4" t="s">
        <v>3938</v>
      </c>
      <c r="O878" s="4" t="s">
        <v>12</v>
      </c>
      <c r="P878" s="4" t="s">
        <v>13</v>
      </c>
      <c r="T878" s="4" t="s">
        <v>11499</v>
      </c>
      <c r="U878" s="4" t="s">
        <v>74</v>
      </c>
      <c r="V878" s="4" t="s">
        <v>75</v>
      </c>
      <c r="W878" s="4" t="s">
        <v>408</v>
      </c>
      <c r="X878" s="4" t="s">
        <v>11500</v>
      </c>
      <c r="Y878" s="4" t="s">
        <v>3939</v>
      </c>
      <c r="Z878" s="4" t="s">
        <v>3940</v>
      </c>
      <c r="AC878" s="4">
        <v>38</v>
      </c>
      <c r="AD878" s="4" t="s">
        <v>3032</v>
      </c>
      <c r="AE878" s="4" t="s">
        <v>3033</v>
      </c>
      <c r="AJ878" s="4" t="s">
        <v>33</v>
      </c>
      <c r="AK878" s="4" t="s">
        <v>34</v>
      </c>
      <c r="AL878" s="4" t="s">
        <v>790</v>
      </c>
      <c r="AM878" s="4" t="s">
        <v>791</v>
      </c>
      <c r="AT878" s="4" t="s">
        <v>82</v>
      </c>
      <c r="AU878" s="4" t="s">
        <v>83</v>
      </c>
      <c r="AV878" s="4" t="s">
        <v>3941</v>
      </c>
      <c r="AW878" s="4" t="s">
        <v>3942</v>
      </c>
      <c r="BG878" s="4" t="s">
        <v>82</v>
      </c>
      <c r="BH878" s="4" t="s">
        <v>83</v>
      </c>
      <c r="BI878" s="4" t="s">
        <v>3943</v>
      </c>
      <c r="BJ878" s="4" t="s">
        <v>1932</v>
      </c>
      <c r="BK878" s="4" t="s">
        <v>82</v>
      </c>
      <c r="BL878" s="4" t="s">
        <v>83</v>
      </c>
      <c r="BM878" s="4" t="s">
        <v>3944</v>
      </c>
      <c r="BN878" s="4" t="s">
        <v>3945</v>
      </c>
      <c r="BO878" s="4" t="s">
        <v>82</v>
      </c>
      <c r="BP878" s="4" t="s">
        <v>83</v>
      </c>
      <c r="BQ878" s="4" t="s">
        <v>3946</v>
      </c>
      <c r="BR878" s="4" t="s">
        <v>3947</v>
      </c>
      <c r="BS878" s="4" t="s">
        <v>429</v>
      </c>
      <c r="BT878" s="4" t="s">
        <v>430</v>
      </c>
    </row>
    <row r="879" spans="1:72" ht="13.5" customHeight="1">
      <c r="A879" s="6" t="str">
        <f>HYPERLINK("http://kyu.snu.ac.kr/sdhj/index.jsp?type=hj/GK14618_00IM0001_016a.jpg","1789_해북촌_016a")</f>
        <v>1789_해북촌_016a</v>
      </c>
      <c r="B879" s="4">
        <v>1789</v>
      </c>
      <c r="C879" s="4" t="s">
        <v>10327</v>
      </c>
      <c r="D879" s="4" t="s">
        <v>10328</v>
      </c>
      <c r="E879" s="4">
        <v>878</v>
      </c>
      <c r="F879" s="4">
        <v>6</v>
      </c>
      <c r="G879" s="4" t="s">
        <v>3050</v>
      </c>
      <c r="H879" s="4" t="s">
        <v>3051</v>
      </c>
      <c r="I879" s="4">
        <v>9</v>
      </c>
      <c r="L879" s="4">
        <v>8</v>
      </c>
      <c r="M879" s="4" t="s">
        <v>3937</v>
      </c>
      <c r="N879" s="4" t="s">
        <v>3938</v>
      </c>
      <c r="S879" s="4" t="s">
        <v>2607</v>
      </c>
      <c r="T879" s="4" t="s">
        <v>2608</v>
      </c>
      <c r="W879" s="4" t="s">
        <v>734</v>
      </c>
      <c r="X879" s="4" t="s">
        <v>735</v>
      </c>
      <c r="Y879" s="4" t="s">
        <v>102</v>
      </c>
      <c r="Z879" s="4" t="s">
        <v>103</v>
      </c>
      <c r="AC879" s="4">
        <v>68</v>
      </c>
      <c r="AD879" s="4" t="s">
        <v>133</v>
      </c>
      <c r="AE879" s="4" t="s">
        <v>134</v>
      </c>
    </row>
    <row r="880" spans="1:72" ht="13.5" customHeight="1">
      <c r="A880" s="6" t="str">
        <f>HYPERLINK("http://kyu.snu.ac.kr/sdhj/index.jsp?type=hj/GK14618_00IM0001_016a.jpg","1789_해북촌_016a")</f>
        <v>1789_해북촌_016a</v>
      </c>
      <c r="B880" s="4">
        <v>1789</v>
      </c>
      <c r="C880" s="4" t="s">
        <v>11501</v>
      </c>
      <c r="D880" s="4" t="s">
        <v>11502</v>
      </c>
      <c r="E880" s="4">
        <v>879</v>
      </c>
      <c r="F880" s="4">
        <v>6</v>
      </c>
      <c r="G880" s="4" t="s">
        <v>3050</v>
      </c>
      <c r="H880" s="4" t="s">
        <v>3051</v>
      </c>
      <c r="I880" s="4">
        <v>9</v>
      </c>
      <c r="L880" s="4">
        <v>8</v>
      </c>
      <c r="M880" s="4" t="s">
        <v>3937</v>
      </c>
      <c r="N880" s="4" t="s">
        <v>3938</v>
      </c>
      <c r="S880" s="4" t="s">
        <v>98</v>
      </c>
      <c r="T880" s="4" t="s">
        <v>99</v>
      </c>
      <c r="W880" s="4" t="s">
        <v>76</v>
      </c>
      <c r="X880" s="4" t="s">
        <v>11503</v>
      </c>
      <c r="Y880" s="4" t="s">
        <v>102</v>
      </c>
      <c r="Z880" s="4" t="s">
        <v>103</v>
      </c>
      <c r="AC880" s="4">
        <v>35</v>
      </c>
      <c r="AD880" s="4" t="s">
        <v>251</v>
      </c>
      <c r="AE880" s="4" t="s">
        <v>252</v>
      </c>
      <c r="AJ880" s="4" t="s">
        <v>106</v>
      </c>
      <c r="AK880" s="4" t="s">
        <v>107</v>
      </c>
      <c r="AL880" s="4" t="s">
        <v>429</v>
      </c>
      <c r="AM880" s="4" t="s">
        <v>430</v>
      </c>
      <c r="AT880" s="4" t="s">
        <v>82</v>
      </c>
      <c r="AU880" s="4" t="s">
        <v>83</v>
      </c>
      <c r="AV880" s="4" t="s">
        <v>3948</v>
      </c>
      <c r="AW880" s="4" t="s">
        <v>3949</v>
      </c>
      <c r="BG880" s="4" t="s">
        <v>82</v>
      </c>
      <c r="BH880" s="4" t="s">
        <v>83</v>
      </c>
      <c r="BI880" s="4" t="s">
        <v>2802</v>
      </c>
      <c r="BJ880" s="4" t="s">
        <v>2803</v>
      </c>
      <c r="BK880" s="4" t="s">
        <v>1036</v>
      </c>
      <c r="BL880" s="4" t="s">
        <v>1037</v>
      </c>
      <c r="BM880" s="4" t="s">
        <v>3950</v>
      </c>
      <c r="BN880" s="4" t="s">
        <v>3951</v>
      </c>
      <c r="BO880" s="4" t="s">
        <v>82</v>
      </c>
      <c r="BP880" s="4" t="s">
        <v>83</v>
      </c>
      <c r="BQ880" s="4" t="s">
        <v>2831</v>
      </c>
      <c r="BR880" s="4" t="s">
        <v>11504</v>
      </c>
      <c r="BS880" s="4" t="s">
        <v>81</v>
      </c>
      <c r="BT880" s="4" t="s">
        <v>11505</v>
      </c>
    </row>
    <row r="881" spans="1:72" ht="13.5" customHeight="1">
      <c r="A881" s="6" t="str">
        <f>HYPERLINK("http://kyu.snu.ac.kr/sdhj/index.jsp?type=hj/GK14618_00IM0001_016a.jpg","1789_해북촌_016a")</f>
        <v>1789_해북촌_016a</v>
      </c>
      <c r="B881" s="4">
        <v>1789</v>
      </c>
      <c r="C881" s="4" t="s">
        <v>11501</v>
      </c>
      <c r="D881" s="4" t="s">
        <v>11502</v>
      </c>
      <c r="E881" s="4">
        <v>880</v>
      </c>
      <c r="F881" s="4">
        <v>6</v>
      </c>
      <c r="G881" s="4" t="s">
        <v>3050</v>
      </c>
      <c r="H881" s="4" t="s">
        <v>3051</v>
      </c>
      <c r="I881" s="4">
        <v>9</v>
      </c>
      <c r="L881" s="4">
        <v>8</v>
      </c>
      <c r="M881" s="4" t="s">
        <v>3937</v>
      </c>
      <c r="N881" s="4" t="s">
        <v>3938</v>
      </c>
      <c r="T881" s="4" t="s">
        <v>11506</v>
      </c>
      <c r="U881" s="4" t="s">
        <v>119</v>
      </c>
      <c r="V881" s="4" t="s">
        <v>120</v>
      </c>
      <c r="Y881" s="4" t="s">
        <v>1388</v>
      </c>
      <c r="Z881" s="4" t="s">
        <v>1389</v>
      </c>
      <c r="AC881" s="4">
        <v>10</v>
      </c>
      <c r="AD881" s="4" t="s">
        <v>278</v>
      </c>
      <c r="AE881" s="4" t="s">
        <v>279</v>
      </c>
      <c r="AF881" s="4" t="s">
        <v>511</v>
      </c>
      <c r="AG881" s="4" t="s">
        <v>512</v>
      </c>
    </row>
    <row r="882" spans="1:72" ht="13.5" customHeight="1">
      <c r="A882" s="6" t="str">
        <f>HYPERLINK("http://kyu.snu.ac.kr/sdhj/index.jsp?type=hj/GK14618_00IM0001_016a.jpg","1789_해북촌_016a")</f>
        <v>1789_해북촌_016a</v>
      </c>
      <c r="B882" s="4">
        <v>1789</v>
      </c>
      <c r="C882" s="4" t="s">
        <v>11501</v>
      </c>
      <c r="D882" s="4" t="s">
        <v>11502</v>
      </c>
      <c r="E882" s="4">
        <v>881</v>
      </c>
      <c r="F882" s="4">
        <v>7</v>
      </c>
      <c r="G882" s="4" t="s">
        <v>3952</v>
      </c>
      <c r="H882" s="4" t="s">
        <v>3953</v>
      </c>
      <c r="I882" s="4">
        <v>1</v>
      </c>
      <c r="J882" s="4" t="s">
        <v>3954</v>
      </c>
      <c r="K882" s="4" t="s">
        <v>3955</v>
      </c>
      <c r="L882" s="4">
        <v>1</v>
      </c>
      <c r="M882" s="4" t="s">
        <v>3956</v>
      </c>
      <c r="N882" s="4" t="s">
        <v>3957</v>
      </c>
      <c r="T882" s="4" t="s">
        <v>10894</v>
      </c>
      <c r="U882" s="4" t="s">
        <v>3389</v>
      </c>
      <c r="V882" s="4" t="s">
        <v>11507</v>
      </c>
      <c r="W882" s="4" t="s">
        <v>597</v>
      </c>
      <c r="X882" s="4" t="s">
        <v>598</v>
      </c>
      <c r="Y882" s="4" t="s">
        <v>3958</v>
      </c>
      <c r="Z882" s="4" t="s">
        <v>3959</v>
      </c>
      <c r="AC882" s="4">
        <v>80</v>
      </c>
      <c r="AD882" s="4" t="s">
        <v>185</v>
      </c>
      <c r="AE882" s="4" t="s">
        <v>186</v>
      </c>
      <c r="AJ882" s="4" t="s">
        <v>33</v>
      </c>
      <c r="AK882" s="4" t="s">
        <v>34</v>
      </c>
      <c r="AL882" s="4" t="s">
        <v>459</v>
      </c>
      <c r="AM882" s="4" t="s">
        <v>460</v>
      </c>
      <c r="AT882" s="4" t="s">
        <v>929</v>
      </c>
      <c r="AU882" s="4" t="s">
        <v>930</v>
      </c>
      <c r="AV882" s="4" t="s">
        <v>3960</v>
      </c>
      <c r="AW882" s="4" t="s">
        <v>3961</v>
      </c>
      <c r="BG882" s="4" t="s">
        <v>388</v>
      </c>
      <c r="BH882" s="4" t="s">
        <v>389</v>
      </c>
      <c r="BI882" s="4" t="s">
        <v>3962</v>
      </c>
      <c r="BJ882" s="4" t="s">
        <v>3963</v>
      </c>
      <c r="BK882" s="4" t="s">
        <v>388</v>
      </c>
      <c r="BL882" s="4" t="s">
        <v>389</v>
      </c>
      <c r="BM882" s="4" t="s">
        <v>3964</v>
      </c>
      <c r="BN882" s="4" t="s">
        <v>3965</v>
      </c>
      <c r="BQ882" s="4" t="s">
        <v>3966</v>
      </c>
      <c r="BR882" s="4" t="s">
        <v>3967</v>
      </c>
      <c r="BS882" s="4" t="s">
        <v>268</v>
      </c>
      <c r="BT882" s="4" t="s">
        <v>269</v>
      </c>
    </row>
    <row r="883" spans="1:72" ht="13.5" customHeight="1">
      <c r="A883" s="6" t="str">
        <f>HYPERLINK("http://kyu.snu.ac.kr/sdhj/index.jsp?type=hj/GK14618_00IM0001_016a.jpg","1789_해북촌_016a")</f>
        <v>1789_해북촌_016a</v>
      </c>
      <c r="B883" s="4">
        <v>1789</v>
      </c>
      <c r="C883" s="4" t="s">
        <v>11508</v>
      </c>
      <c r="D883" s="4" t="s">
        <v>11509</v>
      </c>
      <c r="E883" s="4">
        <v>882</v>
      </c>
      <c r="F883" s="4">
        <v>7</v>
      </c>
      <c r="G883" s="4" t="s">
        <v>3952</v>
      </c>
      <c r="H883" s="4" t="s">
        <v>3953</v>
      </c>
      <c r="I883" s="4">
        <v>1</v>
      </c>
      <c r="L883" s="4">
        <v>1</v>
      </c>
      <c r="M883" s="4" t="s">
        <v>3956</v>
      </c>
      <c r="N883" s="4" t="s">
        <v>3957</v>
      </c>
      <c r="S883" s="4" t="s">
        <v>98</v>
      </c>
      <c r="T883" s="4" t="s">
        <v>99</v>
      </c>
      <c r="W883" s="4" t="s">
        <v>544</v>
      </c>
      <c r="X883" s="4" t="s">
        <v>405</v>
      </c>
      <c r="Y883" s="4" t="s">
        <v>20</v>
      </c>
      <c r="Z883" s="4" t="s">
        <v>21</v>
      </c>
      <c r="AC883" s="4">
        <v>81</v>
      </c>
      <c r="AD883" s="4" t="s">
        <v>104</v>
      </c>
      <c r="AE883" s="4" t="s">
        <v>105</v>
      </c>
      <c r="AJ883" s="4" t="s">
        <v>33</v>
      </c>
      <c r="AK883" s="4" t="s">
        <v>34</v>
      </c>
      <c r="AL883" s="4" t="s">
        <v>459</v>
      </c>
      <c r="AM883" s="4" t="s">
        <v>460</v>
      </c>
      <c r="AT883" s="4" t="s">
        <v>82</v>
      </c>
      <c r="AU883" s="4" t="s">
        <v>83</v>
      </c>
      <c r="AV883" s="4" t="s">
        <v>3968</v>
      </c>
      <c r="AW883" s="4" t="s">
        <v>3969</v>
      </c>
      <c r="BG883" s="4" t="s">
        <v>82</v>
      </c>
      <c r="BH883" s="4" t="s">
        <v>83</v>
      </c>
      <c r="BI883" s="4" t="s">
        <v>3970</v>
      </c>
      <c r="BJ883" s="4" t="s">
        <v>3971</v>
      </c>
      <c r="BK883" s="4" t="s">
        <v>82</v>
      </c>
      <c r="BL883" s="4" t="s">
        <v>83</v>
      </c>
      <c r="BM883" s="4" t="s">
        <v>2165</v>
      </c>
      <c r="BN883" s="4" t="s">
        <v>2166</v>
      </c>
      <c r="BO883" s="4" t="s">
        <v>388</v>
      </c>
      <c r="BP883" s="4" t="s">
        <v>389</v>
      </c>
      <c r="BQ883" s="4" t="s">
        <v>3972</v>
      </c>
      <c r="BR883" s="4" t="s">
        <v>3973</v>
      </c>
      <c r="BS883" s="4" t="s">
        <v>268</v>
      </c>
      <c r="BT883" s="4" t="s">
        <v>269</v>
      </c>
    </row>
    <row r="884" spans="1:72" ht="13.5" customHeight="1">
      <c r="A884" s="6" t="str">
        <f>HYPERLINK("http://kyu.snu.ac.kr/sdhj/index.jsp?type=hj/GK14618_00IM0001_016a.jpg","1789_해북촌_016a")</f>
        <v>1789_해북촌_016a</v>
      </c>
      <c r="B884" s="4">
        <v>1789</v>
      </c>
      <c r="C884" s="4" t="s">
        <v>11510</v>
      </c>
      <c r="D884" s="4" t="s">
        <v>10263</v>
      </c>
      <c r="E884" s="4">
        <v>883</v>
      </c>
      <c r="F884" s="4">
        <v>7</v>
      </c>
      <c r="G884" s="4" t="s">
        <v>3952</v>
      </c>
      <c r="H884" s="4" t="s">
        <v>3953</v>
      </c>
      <c r="I884" s="4">
        <v>1</v>
      </c>
      <c r="L884" s="4">
        <v>1</v>
      </c>
      <c r="M884" s="4" t="s">
        <v>3956</v>
      </c>
      <c r="N884" s="4" t="s">
        <v>3957</v>
      </c>
      <c r="S884" s="4" t="s">
        <v>234</v>
      </c>
      <c r="T884" s="4" t="s">
        <v>235</v>
      </c>
      <c r="U884" s="4" t="s">
        <v>3974</v>
      </c>
      <c r="V884" s="4" t="s">
        <v>649</v>
      </c>
      <c r="Y884" s="4" t="s">
        <v>3975</v>
      </c>
      <c r="Z884" s="4" t="s">
        <v>11511</v>
      </c>
      <c r="AG884" s="4" t="s">
        <v>1561</v>
      </c>
    </row>
    <row r="885" spans="1:72" ht="13.5" customHeight="1">
      <c r="A885" s="6" t="str">
        <f>HYPERLINK("http://kyu.snu.ac.kr/sdhj/index.jsp?type=hj/GK14618_00IM0001_016a.jpg","1789_해북촌_016a")</f>
        <v>1789_해북촌_016a</v>
      </c>
      <c r="B885" s="4">
        <v>1789</v>
      </c>
      <c r="C885" s="4" t="s">
        <v>10421</v>
      </c>
      <c r="D885" s="4" t="s">
        <v>10422</v>
      </c>
      <c r="E885" s="4">
        <v>884</v>
      </c>
      <c r="F885" s="4">
        <v>7</v>
      </c>
      <c r="G885" s="4" t="s">
        <v>3952</v>
      </c>
      <c r="H885" s="4" t="s">
        <v>3953</v>
      </c>
      <c r="I885" s="4">
        <v>1</v>
      </c>
      <c r="L885" s="4">
        <v>1</v>
      </c>
      <c r="M885" s="4" t="s">
        <v>3956</v>
      </c>
      <c r="N885" s="4" t="s">
        <v>3957</v>
      </c>
      <c r="S885" s="4" t="s">
        <v>398</v>
      </c>
      <c r="T885" s="4" t="s">
        <v>399</v>
      </c>
      <c r="W885" s="4" t="s">
        <v>337</v>
      </c>
      <c r="X885" s="4" t="s">
        <v>338</v>
      </c>
      <c r="Y885" s="4" t="s">
        <v>20</v>
      </c>
      <c r="Z885" s="4" t="s">
        <v>21</v>
      </c>
      <c r="AF885" s="4" t="s">
        <v>1560</v>
      </c>
      <c r="AG885" s="4" t="s">
        <v>1561</v>
      </c>
    </row>
    <row r="886" spans="1:72" ht="13.5" customHeight="1">
      <c r="A886" s="6" t="str">
        <f>HYPERLINK("http://kyu.snu.ac.kr/sdhj/index.jsp?type=hj/GK14618_00IM0001_016a.jpg","1789_해북촌_016a")</f>
        <v>1789_해북촌_016a</v>
      </c>
      <c r="B886" s="4">
        <v>1789</v>
      </c>
      <c r="C886" s="4" t="s">
        <v>10421</v>
      </c>
      <c r="D886" s="4" t="s">
        <v>10422</v>
      </c>
      <c r="E886" s="4">
        <v>885</v>
      </c>
      <c r="F886" s="4">
        <v>7</v>
      </c>
      <c r="G886" s="4" t="s">
        <v>3952</v>
      </c>
      <c r="H886" s="4" t="s">
        <v>3953</v>
      </c>
      <c r="I886" s="4">
        <v>1</v>
      </c>
      <c r="L886" s="4">
        <v>1</v>
      </c>
      <c r="M886" s="4" t="s">
        <v>3956</v>
      </c>
      <c r="N886" s="4" t="s">
        <v>3957</v>
      </c>
      <c r="S886" s="4" t="s">
        <v>240</v>
      </c>
      <c r="T886" s="4" t="s">
        <v>241</v>
      </c>
      <c r="AC886" s="4">
        <v>25</v>
      </c>
      <c r="AD886" s="4" t="s">
        <v>181</v>
      </c>
      <c r="AE886" s="4" t="s">
        <v>182</v>
      </c>
    </row>
    <row r="887" spans="1:72" ht="13.5" customHeight="1">
      <c r="A887" s="6" t="str">
        <f>HYPERLINK("http://kyu.snu.ac.kr/sdhj/index.jsp?type=hj/GK14618_00IM0001_016a.jpg","1789_해북촌_016a")</f>
        <v>1789_해북촌_016a</v>
      </c>
      <c r="B887" s="4">
        <v>1789</v>
      </c>
      <c r="C887" s="4" t="s">
        <v>10421</v>
      </c>
      <c r="D887" s="4" t="s">
        <v>10422</v>
      </c>
      <c r="E887" s="4">
        <v>886</v>
      </c>
      <c r="F887" s="4">
        <v>7</v>
      </c>
      <c r="G887" s="4" t="s">
        <v>3952</v>
      </c>
      <c r="H887" s="4" t="s">
        <v>3953</v>
      </c>
      <c r="I887" s="4">
        <v>1</v>
      </c>
      <c r="L887" s="4">
        <v>1</v>
      </c>
      <c r="M887" s="4" t="s">
        <v>3956</v>
      </c>
      <c r="N887" s="4" t="s">
        <v>3957</v>
      </c>
      <c r="S887" s="4" t="s">
        <v>2974</v>
      </c>
      <c r="T887" s="4" t="s">
        <v>2975</v>
      </c>
      <c r="AF887" s="4" t="s">
        <v>668</v>
      </c>
      <c r="AG887" s="4" t="s">
        <v>669</v>
      </c>
      <c r="AH887" s="4" t="s">
        <v>3976</v>
      </c>
      <c r="AI887" s="4" t="s">
        <v>11512</v>
      </c>
    </row>
    <row r="888" spans="1:72" ht="13.5" customHeight="1">
      <c r="A888" s="6" t="str">
        <f>HYPERLINK("http://kyu.snu.ac.kr/sdhj/index.jsp?type=hj/GK14618_00IM0001_016a.jpg","1789_해북촌_016a")</f>
        <v>1789_해북촌_016a</v>
      </c>
      <c r="B888" s="4">
        <v>1789</v>
      </c>
      <c r="C888" s="4" t="s">
        <v>11513</v>
      </c>
      <c r="D888" s="4" t="s">
        <v>11514</v>
      </c>
      <c r="E888" s="4">
        <v>887</v>
      </c>
      <c r="F888" s="4">
        <v>7</v>
      </c>
      <c r="G888" s="4" t="s">
        <v>3952</v>
      </c>
      <c r="H888" s="4" t="s">
        <v>3953</v>
      </c>
      <c r="I888" s="4">
        <v>1</v>
      </c>
      <c r="L888" s="4">
        <v>1</v>
      </c>
      <c r="M888" s="4" t="s">
        <v>3956</v>
      </c>
      <c r="N888" s="4" t="s">
        <v>3957</v>
      </c>
      <c r="S888" s="4" t="s">
        <v>234</v>
      </c>
      <c r="T888" s="4" t="s">
        <v>235</v>
      </c>
      <c r="U888" s="4" t="s">
        <v>406</v>
      </c>
      <c r="V888" s="4" t="s">
        <v>407</v>
      </c>
      <c r="Y888" s="4" t="s">
        <v>3977</v>
      </c>
      <c r="Z888" s="4" t="s">
        <v>11515</v>
      </c>
      <c r="AC888" s="4">
        <v>36</v>
      </c>
      <c r="AD888" s="4" t="s">
        <v>494</v>
      </c>
      <c r="AE888" s="4" t="s">
        <v>495</v>
      </c>
    </row>
    <row r="889" spans="1:72" ht="13.5" customHeight="1">
      <c r="A889" s="6" t="str">
        <f>HYPERLINK("http://kyu.snu.ac.kr/sdhj/index.jsp?type=hj/GK14618_00IM0001_016a.jpg","1789_해북촌_016a")</f>
        <v>1789_해북촌_016a</v>
      </c>
      <c r="B889" s="4">
        <v>1789</v>
      </c>
      <c r="C889" s="4" t="s">
        <v>10421</v>
      </c>
      <c r="D889" s="4" t="s">
        <v>10422</v>
      </c>
      <c r="E889" s="4">
        <v>888</v>
      </c>
      <c r="F889" s="4">
        <v>7</v>
      </c>
      <c r="G889" s="4" t="s">
        <v>3952</v>
      </c>
      <c r="H889" s="4" t="s">
        <v>3953</v>
      </c>
      <c r="I889" s="4">
        <v>1</v>
      </c>
      <c r="L889" s="4">
        <v>1</v>
      </c>
      <c r="M889" s="4" t="s">
        <v>3956</v>
      </c>
      <c r="N889" s="4" t="s">
        <v>3957</v>
      </c>
      <c r="S889" s="4" t="s">
        <v>398</v>
      </c>
      <c r="T889" s="4" t="s">
        <v>399</v>
      </c>
      <c r="W889" s="4" t="s">
        <v>300</v>
      </c>
      <c r="X889" s="4" t="s">
        <v>301</v>
      </c>
      <c r="Y889" s="4" t="s">
        <v>20</v>
      </c>
      <c r="Z889" s="4" t="s">
        <v>21</v>
      </c>
      <c r="AC889" s="4">
        <v>28</v>
      </c>
      <c r="AD889" s="4" t="s">
        <v>177</v>
      </c>
      <c r="AE889" s="4" t="s">
        <v>178</v>
      </c>
      <c r="AF889" s="4" t="s">
        <v>162</v>
      </c>
      <c r="AG889" s="4" t="s">
        <v>163</v>
      </c>
    </row>
    <row r="890" spans="1:72" ht="13.5" customHeight="1">
      <c r="A890" s="6" t="str">
        <f>HYPERLINK("http://kyu.snu.ac.kr/sdhj/index.jsp?type=hj/GK14618_00IM0001_016a.jpg","1789_해북촌_016a")</f>
        <v>1789_해북촌_016a</v>
      </c>
      <c r="B890" s="4">
        <v>1789</v>
      </c>
      <c r="C890" s="4" t="s">
        <v>10421</v>
      </c>
      <c r="D890" s="4" t="s">
        <v>10422</v>
      </c>
      <c r="E890" s="4">
        <v>889</v>
      </c>
      <c r="F890" s="4">
        <v>7</v>
      </c>
      <c r="G890" s="4" t="s">
        <v>3952</v>
      </c>
      <c r="H890" s="4" t="s">
        <v>3953</v>
      </c>
      <c r="I890" s="4">
        <v>1</v>
      </c>
      <c r="L890" s="4">
        <v>2</v>
      </c>
      <c r="M890" s="4" t="s">
        <v>3954</v>
      </c>
      <c r="N890" s="4" t="s">
        <v>3955</v>
      </c>
      <c r="T890" s="4" t="s">
        <v>10547</v>
      </c>
      <c r="U890" s="4" t="s">
        <v>568</v>
      </c>
      <c r="V890" s="4" t="s">
        <v>569</v>
      </c>
      <c r="W890" s="4" t="s">
        <v>597</v>
      </c>
      <c r="X890" s="4" t="s">
        <v>598</v>
      </c>
      <c r="Y890" s="4" t="s">
        <v>3978</v>
      </c>
      <c r="Z890" s="4" t="s">
        <v>3979</v>
      </c>
      <c r="AC890" s="4">
        <v>34</v>
      </c>
      <c r="AD890" s="4" t="s">
        <v>480</v>
      </c>
      <c r="AE890" s="4" t="s">
        <v>481</v>
      </c>
      <c r="AJ890" s="4" t="s">
        <v>33</v>
      </c>
      <c r="AK890" s="4" t="s">
        <v>34</v>
      </c>
      <c r="AL890" s="4" t="s">
        <v>459</v>
      </c>
      <c r="AM890" s="4" t="s">
        <v>460</v>
      </c>
      <c r="AT890" s="4" t="s">
        <v>388</v>
      </c>
      <c r="AU890" s="4" t="s">
        <v>389</v>
      </c>
      <c r="AV890" s="4" t="s">
        <v>3980</v>
      </c>
      <c r="AW890" s="4" t="s">
        <v>3981</v>
      </c>
      <c r="BG890" s="4" t="s">
        <v>929</v>
      </c>
      <c r="BH890" s="4" t="s">
        <v>930</v>
      </c>
      <c r="BI890" s="4" t="s">
        <v>3140</v>
      </c>
      <c r="BJ890" s="4" t="s">
        <v>3141</v>
      </c>
      <c r="BK890" s="4" t="s">
        <v>929</v>
      </c>
      <c r="BL890" s="4" t="s">
        <v>930</v>
      </c>
      <c r="BM890" s="4" t="s">
        <v>3142</v>
      </c>
      <c r="BN890" s="4" t="s">
        <v>3143</v>
      </c>
      <c r="BO890" s="4" t="s">
        <v>388</v>
      </c>
      <c r="BP890" s="4" t="s">
        <v>389</v>
      </c>
      <c r="BQ890" s="4" t="s">
        <v>3982</v>
      </c>
      <c r="BR890" s="4" t="s">
        <v>11516</v>
      </c>
      <c r="BS890" s="4" t="s">
        <v>429</v>
      </c>
      <c r="BT890" s="4" t="s">
        <v>430</v>
      </c>
    </row>
    <row r="891" spans="1:72" ht="13.5" customHeight="1">
      <c r="A891" s="6" t="str">
        <f>HYPERLINK("http://kyu.snu.ac.kr/sdhj/index.jsp?type=hj/GK14618_00IM0001_016a.jpg","1789_해북촌_016a")</f>
        <v>1789_해북촌_016a</v>
      </c>
      <c r="B891" s="4">
        <v>1789</v>
      </c>
      <c r="C891" s="4" t="s">
        <v>11517</v>
      </c>
      <c r="D891" s="4" t="s">
        <v>11518</v>
      </c>
      <c r="E891" s="4">
        <v>890</v>
      </c>
      <c r="F891" s="4">
        <v>7</v>
      </c>
      <c r="G891" s="4" t="s">
        <v>3952</v>
      </c>
      <c r="H891" s="4" t="s">
        <v>3953</v>
      </c>
      <c r="I891" s="4">
        <v>1</v>
      </c>
      <c r="L891" s="4">
        <v>2</v>
      </c>
      <c r="M891" s="4" t="s">
        <v>3954</v>
      </c>
      <c r="N891" s="4" t="s">
        <v>3955</v>
      </c>
      <c r="S891" s="4" t="s">
        <v>1725</v>
      </c>
      <c r="T891" s="4" t="s">
        <v>1726</v>
      </c>
      <c r="W891" s="4" t="s">
        <v>408</v>
      </c>
      <c r="X891" s="4" t="s">
        <v>11519</v>
      </c>
      <c r="Y891" s="4" t="s">
        <v>20</v>
      </c>
      <c r="Z891" s="4" t="s">
        <v>21</v>
      </c>
      <c r="AC891" s="4">
        <v>64</v>
      </c>
      <c r="AD891" s="4" t="s">
        <v>685</v>
      </c>
      <c r="AE891" s="4" t="s">
        <v>686</v>
      </c>
    </row>
    <row r="892" spans="1:72" ht="13.5" customHeight="1">
      <c r="A892" s="6" t="str">
        <f>HYPERLINK("http://kyu.snu.ac.kr/sdhj/index.jsp?type=hj/GK14618_00IM0001_016a.jpg","1789_해북촌_016a")</f>
        <v>1789_해북촌_016a</v>
      </c>
      <c r="B892" s="4">
        <v>1789</v>
      </c>
      <c r="C892" s="4" t="s">
        <v>10551</v>
      </c>
      <c r="D892" s="4" t="s">
        <v>10552</v>
      </c>
      <c r="E892" s="4">
        <v>891</v>
      </c>
      <c r="F892" s="4">
        <v>7</v>
      </c>
      <c r="G892" s="4" t="s">
        <v>3952</v>
      </c>
      <c r="H892" s="4" t="s">
        <v>3953</v>
      </c>
      <c r="I892" s="4">
        <v>1</v>
      </c>
      <c r="L892" s="4">
        <v>2</v>
      </c>
      <c r="M892" s="4" t="s">
        <v>3954</v>
      </c>
      <c r="N892" s="4" t="s">
        <v>3955</v>
      </c>
      <c r="S892" s="4" t="s">
        <v>98</v>
      </c>
      <c r="T892" s="4" t="s">
        <v>99</v>
      </c>
      <c r="W892" s="4" t="s">
        <v>76</v>
      </c>
      <c r="X892" s="4" t="s">
        <v>11300</v>
      </c>
      <c r="Y892" s="4" t="s">
        <v>20</v>
      </c>
      <c r="Z892" s="4" t="s">
        <v>21</v>
      </c>
      <c r="AC892" s="4">
        <v>33</v>
      </c>
      <c r="AD892" s="4" t="s">
        <v>140</v>
      </c>
      <c r="AE892" s="4" t="s">
        <v>141</v>
      </c>
      <c r="AJ892" s="4" t="s">
        <v>33</v>
      </c>
      <c r="AK892" s="4" t="s">
        <v>34</v>
      </c>
      <c r="AL892" s="4" t="s">
        <v>81</v>
      </c>
      <c r="AM892" s="4" t="s">
        <v>11301</v>
      </c>
      <c r="AT892" s="4" t="s">
        <v>388</v>
      </c>
      <c r="AU892" s="4" t="s">
        <v>389</v>
      </c>
      <c r="AV892" s="4" t="s">
        <v>3332</v>
      </c>
      <c r="AW892" s="4" t="s">
        <v>3333</v>
      </c>
      <c r="BG892" s="4" t="s">
        <v>388</v>
      </c>
      <c r="BH892" s="4" t="s">
        <v>389</v>
      </c>
      <c r="BI892" s="4" t="s">
        <v>3983</v>
      </c>
      <c r="BJ892" s="4" t="s">
        <v>2400</v>
      </c>
      <c r="BK892" s="4" t="s">
        <v>388</v>
      </c>
      <c r="BL892" s="4" t="s">
        <v>389</v>
      </c>
      <c r="BM892" s="4" t="s">
        <v>721</v>
      </c>
      <c r="BN892" s="4" t="s">
        <v>722</v>
      </c>
      <c r="BO892" s="4" t="s">
        <v>388</v>
      </c>
      <c r="BP892" s="4" t="s">
        <v>389</v>
      </c>
      <c r="BQ892" s="4" t="s">
        <v>3984</v>
      </c>
      <c r="BR892" s="4" t="s">
        <v>11520</v>
      </c>
      <c r="BS892" s="4" t="s">
        <v>81</v>
      </c>
      <c r="BT892" s="4" t="s">
        <v>11521</v>
      </c>
    </row>
    <row r="893" spans="1:72" ht="13.5" customHeight="1">
      <c r="A893" s="6" t="str">
        <f>HYPERLINK("http://kyu.snu.ac.kr/sdhj/index.jsp?type=hj/GK14618_00IM0001_016a.jpg","1789_해북촌_016a")</f>
        <v>1789_해북촌_016a</v>
      </c>
      <c r="B893" s="4">
        <v>1789</v>
      </c>
      <c r="C893" s="4" t="s">
        <v>11522</v>
      </c>
      <c r="D893" s="4" t="s">
        <v>11523</v>
      </c>
      <c r="E893" s="4">
        <v>892</v>
      </c>
      <c r="F893" s="4">
        <v>7</v>
      </c>
      <c r="G893" s="4" t="s">
        <v>3952</v>
      </c>
      <c r="H893" s="4" t="s">
        <v>3953</v>
      </c>
      <c r="I893" s="4">
        <v>1</v>
      </c>
      <c r="L893" s="4">
        <v>2</v>
      </c>
      <c r="M893" s="4" t="s">
        <v>3954</v>
      </c>
      <c r="N893" s="4" t="s">
        <v>3955</v>
      </c>
      <c r="S893" s="4" t="s">
        <v>240</v>
      </c>
      <c r="T893" s="4" t="s">
        <v>241</v>
      </c>
      <c r="Y893" s="4" t="s">
        <v>400</v>
      </c>
      <c r="Z893" s="4" t="s">
        <v>401</v>
      </c>
      <c r="AF893" s="4" t="s">
        <v>123</v>
      </c>
      <c r="AG893" s="4" t="s">
        <v>124</v>
      </c>
    </row>
    <row r="894" spans="1:72" ht="13.5" customHeight="1">
      <c r="A894" s="6" t="str">
        <f>HYPERLINK("http://kyu.snu.ac.kr/sdhj/index.jsp?type=hj/GK14618_00IM0001_016a.jpg","1789_해북촌_016a")</f>
        <v>1789_해북촌_016a</v>
      </c>
      <c r="B894" s="4">
        <v>1789</v>
      </c>
      <c r="C894" s="4" t="s">
        <v>10551</v>
      </c>
      <c r="D894" s="4" t="s">
        <v>10552</v>
      </c>
      <c r="E894" s="4">
        <v>893</v>
      </c>
      <c r="F894" s="4">
        <v>7</v>
      </c>
      <c r="G894" s="4" t="s">
        <v>3952</v>
      </c>
      <c r="H894" s="4" t="s">
        <v>3953</v>
      </c>
      <c r="I894" s="4">
        <v>1</v>
      </c>
      <c r="L894" s="4">
        <v>2</v>
      </c>
      <c r="M894" s="4" t="s">
        <v>3954</v>
      </c>
      <c r="N894" s="4" t="s">
        <v>3955</v>
      </c>
      <c r="S894" s="4" t="s">
        <v>240</v>
      </c>
      <c r="T894" s="4" t="s">
        <v>241</v>
      </c>
      <c r="AC894" s="4">
        <v>10</v>
      </c>
      <c r="AD894" s="4" t="s">
        <v>317</v>
      </c>
      <c r="AE894" s="4" t="s">
        <v>318</v>
      </c>
      <c r="AF894" s="4" t="s">
        <v>162</v>
      </c>
      <c r="AG894" s="4" t="s">
        <v>163</v>
      </c>
    </row>
    <row r="895" spans="1:72" ht="13.5" customHeight="1">
      <c r="A895" s="6" t="str">
        <f>HYPERLINK("http://kyu.snu.ac.kr/sdhj/index.jsp?type=hj/GK14618_00IM0001_016a.jpg","1789_해북촌_016a")</f>
        <v>1789_해북촌_016a</v>
      </c>
      <c r="B895" s="4">
        <v>1789</v>
      </c>
      <c r="C895" s="4" t="s">
        <v>10551</v>
      </c>
      <c r="D895" s="4" t="s">
        <v>10552</v>
      </c>
      <c r="E895" s="4">
        <v>894</v>
      </c>
      <c r="F895" s="4">
        <v>7</v>
      </c>
      <c r="G895" s="4" t="s">
        <v>3952</v>
      </c>
      <c r="H895" s="4" t="s">
        <v>3953</v>
      </c>
      <c r="I895" s="4">
        <v>1</v>
      </c>
      <c r="L895" s="4">
        <v>3</v>
      </c>
      <c r="M895" s="4" t="s">
        <v>3985</v>
      </c>
      <c r="N895" s="4" t="s">
        <v>3986</v>
      </c>
      <c r="O895" s="4" t="s">
        <v>12</v>
      </c>
      <c r="P895" s="4" t="s">
        <v>13</v>
      </c>
      <c r="T895" s="4" t="s">
        <v>10861</v>
      </c>
      <c r="U895" s="4" t="s">
        <v>3987</v>
      </c>
      <c r="V895" s="4" t="s">
        <v>3988</v>
      </c>
      <c r="W895" s="4" t="s">
        <v>857</v>
      </c>
      <c r="X895" s="4" t="s">
        <v>858</v>
      </c>
      <c r="Y895" s="4" t="s">
        <v>3989</v>
      </c>
      <c r="Z895" s="4" t="s">
        <v>3990</v>
      </c>
      <c r="AC895" s="4">
        <v>53</v>
      </c>
      <c r="AD895" s="4" t="s">
        <v>127</v>
      </c>
      <c r="AE895" s="4" t="s">
        <v>128</v>
      </c>
      <c r="AJ895" s="4" t="s">
        <v>33</v>
      </c>
      <c r="AK895" s="4" t="s">
        <v>34</v>
      </c>
      <c r="AL895" s="4" t="s">
        <v>861</v>
      </c>
      <c r="AM895" s="4" t="s">
        <v>11524</v>
      </c>
      <c r="AT895" s="4" t="s">
        <v>3991</v>
      </c>
      <c r="AU895" s="4" t="s">
        <v>3992</v>
      </c>
      <c r="AV895" s="4" t="s">
        <v>3993</v>
      </c>
      <c r="AW895" s="4" t="s">
        <v>3994</v>
      </c>
      <c r="BG895" s="4" t="s">
        <v>3991</v>
      </c>
      <c r="BH895" s="4" t="s">
        <v>3992</v>
      </c>
      <c r="BI895" s="4" t="s">
        <v>3995</v>
      </c>
      <c r="BJ895" s="4" t="s">
        <v>3996</v>
      </c>
      <c r="BK895" s="4" t="s">
        <v>3991</v>
      </c>
      <c r="BL895" s="4" t="s">
        <v>3992</v>
      </c>
      <c r="BM895" s="4" t="s">
        <v>3997</v>
      </c>
      <c r="BN895" s="4" t="s">
        <v>3998</v>
      </c>
      <c r="BO895" s="4" t="s">
        <v>3991</v>
      </c>
      <c r="BP895" s="4" t="s">
        <v>3992</v>
      </c>
      <c r="BQ895" s="4" t="s">
        <v>3999</v>
      </c>
      <c r="BR895" s="4" t="s">
        <v>1046</v>
      </c>
      <c r="BS895" s="4" t="s">
        <v>268</v>
      </c>
      <c r="BT895" s="4" t="s">
        <v>269</v>
      </c>
    </row>
    <row r="896" spans="1:72" ht="13.5" customHeight="1">
      <c r="A896" s="6" t="str">
        <f>HYPERLINK("http://kyu.snu.ac.kr/sdhj/index.jsp?type=hj/GK14618_00IM0001_016a.jpg","1789_해북촌_016a")</f>
        <v>1789_해북촌_016a</v>
      </c>
      <c r="B896" s="4">
        <v>1789</v>
      </c>
      <c r="C896" s="4" t="s">
        <v>10595</v>
      </c>
      <c r="D896" s="4" t="s">
        <v>10596</v>
      </c>
      <c r="E896" s="4">
        <v>895</v>
      </c>
      <c r="F896" s="4">
        <v>7</v>
      </c>
      <c r="G896" s="4" t="s">
        <v>3952</v>
      </c>
      <c r="H896" s="4" t="s">
        <v>3953</v>
      </c>
      <c r="I896" s="4">
        <v>1</v>
      </c>
      <c r="L896" s="4">
        <v>3</v>
      </c>
      <c r="M896" s="4" t="s">
        <v>3985</v>
      </c>
      <c r="N896" s="4" t="s">
        <v>3986</v>
      </c>
      <c r="S896" s="4" t="s">
        <v>98</v>
      </c>
      <c r="T896" s="4" t="s">
        <v>99</v>
      </c>
      <c r="W896" s="4" t="s">
        <v>337</v>
      </c>
      <c r="X896" s="4" t="s">
        <v>338</v>
      </c>
      <c r="Y896" s="4" t="s">
        <v>20</v>
      </c>
      <c r="Z896" s="4" t="s">
        <v>21</v>
      </c>
      <c r="AC896" s="4">
        <v>53</v>
      </c>
      <c r="AD896" s="4" t="s">
        <v>127</v>
      </c>
      <c r="AE896" s="4" t="s">
        <v>128</v>
      </c>
      <c r="AJ896" s="4" t="s">
        <v>33</v>
      </c>
      <c r="AK896" s="4" t="s">
        <v>34</v>
      </c>
      <c r="AL896" s="4" t="s">
        <v>429</v>
      </c>
      <c r="AM896" s="4" t="s">
        <v>430</v>
      </c>
      <c r="AT896" s="4" t="s">
        <v>4000</v>
      </c>
      <c r="AU896" s="4" t="s">
        <v>4001</v>
      </c>
      <c r="AV896" s="4" t="s">
        <v>4002</v>
      </c>
      <c r="AW896" s="4" t="s">
        <v>4003</v>
      </c>
      <c r="BG896" s="4" t="s">
        <v>4000</v>
      </c>
      <c r="BH896" s="4" t="s">
        <v>4001</v>
      </c>
      <c r="BI896" s="4" t="s">
        <v>4004</v>
      </c>
      <c r="BJ896" s="4" t="s">
        <v>4005</v>
      </c>
      <c r="BK896" s="4" t="s">
        <v>4000</v>
      </c>
      <c r="BL896" s="4" t="s">
        <v>4001</v>
      </c>
      <c r="BM896" s="4" t="s">
        <v>4006</v>
      </c>
      <c r="BN896" s="4" t="s">
        <v>4007</v>
      </c>
      <c r="BO896" s="4" t="s">
        <v>4000</v>
      </c>
      <c r="BP896" s="4" t="s">
        <v>4001</v>
      </c>
      <c r="BQ896" s="4" t="s">
        <v>4008</v>
      </c>
      <c r="BR896" s="4" t="s">
        <v>11525</v>
      </c>
    </row>
    <row r="897" spans="1:72" ht="13.5" customHeight="1">
      <c r="A897" s="6" t="str">
        <f>HYPERLINK("http://kyu.snu.ac.kr/sdhj/index.jsp?type=hj/GK14618_00IM0001_016a.jpg","1789_해북촌_016a")</f>
        <v>1789_해북촌_016a</v>
      </c>
      <c r="B897" s="4">
        <v>1789</v>
      </c>
      <c r="C897" s="4" t="s">
        <v>11526</v>
      </c>
      <c r="D897" s="4" t="s">
        <v>11527</v>
      </c>
      <c r="E897" s="4">
        <v>896</v>
      </c>
      <c r="F897" s="4">
        <v>7</v>
      </c>
      <c r="G897" s="4" t="s">
        <v>3952</v>
      </c>
      <c r="H897" s="4" t="s">
        <v>3953</v>
      </c>
      <c r="I897" s="4">
        <v>1</v>
      </c>
      <c r="L897" s="4">
        <v>3</v>
      </c>
      <c r="M897" s="4" t="s">
        <v>3985</v>
      </c>
      <c r="N897" s="4" t="s">
        <v>3986</v>
      </c>
      <c r="S897" s="4" t="s">
        <v>234</v>
      </c>
      <c r="T897" s="4" t="s">
        <v>235</v>
      </c>
      <c r="Y897" s="4" t="s">
        <v>4009</v>
      </c>
      <c r="Z897" s="4" t="s">
        <v>4010</v>
      </c>
      <c r="AC897" s="4">
        <v>24</v>
      </c>
      <c r="AD897" s="4" t="s">
        <v>181</v>
      </c>
      <c r="AE897" s="4" t="s">
        <v>182</v>
      </c>
    </row>
    <row r="898" spans="1:72" ht="13.5" customHeight="1">
      <c r="A898" s="6" t="str">
        <f>HYPERLINK("http://kyu.snu.ac.kr/sdhj/index.jsp?type=hj/GK14618_00IM0001_016a.jpg","1789_해북촌_016a")</f>
        <v>1789_해북촌_016a</v>
      </c>
      <c r="B898" s="4">
        <v>1789</v>
      </c>
      <c r="C898" s="4" t="s">
        <v>10862</v>
      </c>
      <c r="D898" s="4" t="s">
        <v>10260</v>
      </c>
      <c r="E898" s="4">
        <v>897</v>
      </c>
      <c r="F898" s="4">
        <v>7</v>
      </c>
      <c r="G898" s="4" t="s">
        <v>3952</v>
      </c>
      <c r="H898" s="4" t="s">
        <v>3953</v>
      </c>
      <c r="I898" s="4">
        <v>1</v>
      </c>
      <c r="L898" s="4">
        <v>3</v>
      </c>
      <c r="M898" s="4" t="s">
        <v>3985</v>
      </c>
      <c r="N898" s="4" t="s">
        <v>3986</v>
      </c>
      <c r="S898" s="4" t="s">
        <v>234</v>
      </c>
      <c r="T898" s="4" t="s">
        <v>235</v>
      </c>
      <c r="U898" s="4" t="s">
        <v>4011</v>
      </c>
      <c r="V898" s="4" t="s">
        <v>4012</v>
      </c>
      <c r="Y898" s="4" t="s">
        <v>4013</v>
      </c>
      <c r="Z898" s="4" t="s">
        <v>4014</v>
      </c>
      <c r="AC898" s="4">
        <v>21</v>
      </c>
      <c r="AD898" s="4" t="s">
        <v>317</v>
      </c>
      <c r="AE898" s="4" t="s">
        <v>318</v>
      </c>
    </row>
    <row r="899" spans="1:72" ht="13.5" customHeight="1">
      <c r="A899" s="6" t="str">
        <f>HYPERLINK("http://kyu.snu.ac.kr/sdhj/index.jsp?type=hj/GK14618_00IM0001_016a.jpg","1789_해북촌_016a")</f>
        <v>1789_해북촌_016a</v>
      </c>
      <c r="B899" s="4">
        <v>1789</v>
      </c>
      <c r="C899" s="4" t="s">
        <v>11254</v>
      </c>
      <c r="D899" s="4" t="s">
        <v>11255</v>
      </c>
      <c r="E899" s="4">
        <v>898</v>
      </c>
      <c r="F899" s="4">
        <v>7</v>
      </c>
      <c r="G899" s="4" t="s">
        <v>3952</v>
      </c>
      <c r="H899" s="4" t="s">
        <v>3953</v>
      </c>
      <c r="I899" s="4">
        <v>1</v>
      </c>
      <c r="L899" s="4">
        <v>3</v>
      </c>
      <c r="M899" s="4" t="s">
        <v>3985</v>
      </c>
      <c r="N899" s="4" t="s">
        <v>3986</v>
      </c>
      <c r="S899" s="4" t="s">
        <v>240</v>
      </c>
      <c r="T899" s="4" t="s">
        <v>241</v>
      </c>
      <c r="AC899" s="4">
        <v>7</v>
      </c>
      <c r="AD899" s="4" t="s">
        <v>133</v>
      </c>
      <c r="AE899" s="4" t="s">
        <v>134</v>
      </c>
      <c r="AF899" s="4" t="s">
        <v>511</v>
      </c>
      <c r="AG899" s="4" t="s">
        <v>512</v>
      </c>
    </row>
    <row r="900" spans="1:72" ht="13.5" customHeight="1">
      <c r="A900" s="6" t="str">
        <f>HYPERLINK("http://kyu.snu.ac.kr/sdhj/index.jsp?type=hj/GK14618_00IM0001_016a.jpg","1789_해북촌_016a")</f>
        <v>1789_해북촌_016a</v>
      </c>
      <c r="B900" s="4">
        <v>1789</v>
      </c>
      <c r="C900" s="4" t="s">
        <v>10862</v>
      </c>
      <c r="D900" s="4" t="s">
        <v>10260</v>
      </c>
      <c r="E900" s="4">
        <v>899</v>
      </c>
      <c r="F900" s="4">
        <v>7</v>
      </c>
      <c r="G900" s="4" t="s">
        <v>3952</v>
      </c>
      <c r="H900" s="4" t="s">
        <v>3953</v>
      </c>
      <c r="I900" s="4">
        <v>1</v>
      </c>
      <c r="L900" s="4">
        <v>4</v>
      </c>
      <c r="M900" s="4" t="s">
        <v>4015</v>
      </c>
      <c r="N900" s="4" t="s">
        <v>4016</v>
      </c>
      <c r="Q900" s="4" t="s">
        <v>4017</v>
      </c>
      <c r="R900" s="4" t="s">
        <v>11528</v>
      </c>
      <c r="T900" s="4" t="s">
        <v>11529</v>
      </c>
      <c r="W900" s="4" t="s">
        <v>11530</v>
      </c>
      <c r="X900" s="4" t="s">
        <v>11531</v>
      </c>
      <c r="Y900" s="4" t="s">
        <v>4018</v>
      </c>
      <c r="Z900" s="4" t="s">
        <v>4019</v>
      </c>
      <c r="AC900" s="4">
        <v>42</v>
      </c>
      <c r="AD900" s="4" t="s">
        <v>1464</v>
      </c>
      <c r="AE900" s="4" t="s">
        <v>1465</v>
      </c>
      <c r="AJ900" s="4" t="s">
        <v>33</v>
      </c>
      <c r="AK900" s="4" t="s">
        <v>34</v>
      </c>
      <c r="AL900" s="4" t="s">
        <v>462</v>
      </c>
      <c r="AM900" s="4" t="s">
        <v>463</v>
      </c>
      <c r="AT900" s="4" t="s">
        <v>82</v>
      </c>
      <c r="AU900" s="4" t="s">
        <v>83</v>
      </c>
      <c r="AV900" s="4" t="s">
        <v>498</v>
      </c>
      <c r="AW900" s="4" t="s">
        <v>229</v>
      </c>
      <c r="BG900" s="4" t="s">
        <v>82</v>
      </c>
      <c r="BH900" s="4" t="s">
        <v>83</v>
      </c>
      <c r="BI900" s="4" t="s">
        <v>4020</v>
      </c>
      <c r="BJ900" s="4" t="s">
        <v>4021</v>
      </c>
      <c r="BK900" s="4" t="s">
        <v>4022</v>
      </c>
      <c r="BL900" s="4" t="s">
        <v>4023</v>
      </c>
      <c r="BM900" s="4" t="s">
        <v>470</v>
      </c>
      <c r="BN900" s="4" t="s">
        <v>471</v>
      </c>
      <c r="BO900" s="4" t="s">
        <v>82</v>
      </c>
      <c r="BP900" s="4" t="s">
        <v>83</v>
      </c>
      <c r="BQ900" s="4" t="s">
        <v>4024</v>
      </c>
      <c r="BR900" s="4" t="s">
        <v>11532</v>
      </c>
      <c r="BS900" s="4" t="s">
        <v>429</v>
      </c>
      <c r="BT900" s="4" t="s">
        <v>430</v>
      </c>
    </row>
    <row r="901" spans="1:72" ht="13.5" customHeight="1">
      <c r="A901" s="6" t="str">
        <f>HYPERLINK("http://kyu.snu.ac.kr/sdhj/index.jsp?type=hj/GK14618_00IM0001_016b.jpg","1789_해북촌_016b")</f>
        <v>1789_해북촌_016b</v>
      </c>
      <c r="B901" s="4">
        <v>1789</v>
      </c>
      <c r="C901" s="4" t="s">
        <v>11474</v>
      </c>
      <c r="D901" s="4" t="s">
        <v>11475</v>
      </c>
      <c r="E901" s="4">
        <v>900</v>
      </c>
      <c r="F901" s="4">
        <v>7</v>
      </c>
      <c r="G901" s="4" t="s">
        <v>3952</v>
      </c>
      <c r="H901" s="4" t="s">
        <v>3953</v>
      </c>
      <c r="I901" s="4">
        <v>1</v>
      </c>
      <c r="L901" s="4">
        <v>4</v>
      </c>
      <c r="M901" s="4" t="s">
        <v>4015</v>
      </c>
      <c r="N901" s="4" t="s">
        <v>4016</v>
      </c>
      <c r="S901" s="4" t="s">
        <v>98</v>
      </c>
      <c r="T901" s="4" t="s">
        <v>99</v>
      </c>
      <c r="W901" s="4" t="s">
        <v>247</v>
      </c>
      <c r="X901" s="4" t="s">
        <v>248</v>
      </c>
      <c r="Y901" s="4" t="s">
        <v>20</v>
      </c>
      <c r="Z901" s="4" t="s">
        <v>21</v>
      </c>
      <c r="AC901" s="4">
        <v>42</v>
      </c>
      <c r="AD901" s="4" t="s">
        <v>1464</v>
      </c>
      <c r="AE901" s="4" t="s">
        <v>1465</v>
      </c>
      <c r="AJ901" s="4" t="s">
        <v>33</v>
      </c>
      <c r="AK901" s="4" t="s">
        <v>34</v>
      </c>
      <c r="AL901" s="4" t="s">
        <v>253</v>
      </c>
      <c r="AM901" s="4" t="s">
        <v>254</v>
      </c>
      <c r="AT901" s="4" t="s">
        <v>82</v>
      </c>
      <c r="AU901" s="4" t="s">
        <v>83</v>
      </c>
      <c r="AV901" s="4" t="s">
        <v>3321</v>
      </c>
      <c r="AW901" s="4" t="s">
        <v>3322</v>
      </c>
      <c r="BG901" s="4" t="s">
        <v>82</v>
      </c>
      <c r="BH901" s="4" t="s">
        <v>83</v>
      </c>
      <c r="BI901" s="4" t="s">
        <v>3411</v>
      </c>
      <c r="BJ901" s="4" t="s">
        <v>3412</v>
      </c>
      <c r="BK901" s="4" t="s">
        <v>82</v>
      </c>
      <c r="BL901" s="4" t="s">
        <v>83</v>
      </c>
      <c r="BM901" s="4" t="s">
        <v>4025</v>
      </c>
      <c r="BN901" s="4" t="s">
        <v>3414</v>
      </c>
      <c r="BO901" s="4" t="s">
        <v>82</v>
      </c>
      <c r="BP901" s="4" t="s">
        <v>83</v>
      </c>
      <c r="BQ901" s="4" t="s">
        <v>4026</v>
      </c>
      <c r="BR901" s="4" t="s">
        <v>4027</v>
      </c>
      <c r="BS901" s="4" t="s">
        <v>142</v>
      </c>
      <c r="BT901" s="4" t="s">
        <v>143</v>
      </c>
    </row>
    <row r="902" spans="1:72" ht="13.5" customHeight="1">
      <c r="A902" s="6" t="str">
        <f>HYPERLINK("http://kyu.snu.ac.kr/sdhj/index.jsp?type=hj/GK14618_00IM0001_016b.jpg","1789_해북촌_016b")</f>
        <v>1789_해북촌_016b</v>
      </c>
      <c r="B902" s="4">
        <v>1789</v>
      </c>
      <c r="C902" s="4" t="s">
        <v>10327</v>
      </c>
      <c r="D902" s="4" t="s">
        <v>10328</v>
      </c>
      <c r="E902" s="4">
        <v>901</v>
      </c>
      <c r="F902" s="4">
        <v>7</v>
      </c>
      <c r="G902" s="4" t="s">
        <v>3952</v>
      </c>
      <c r="H902" s="4" t="s">
        <v>3953</v>
      </c>
      <c r="I902" s="4">
        <v>1</v>
      </c>
      <c r="L902" s="4">
        <v>4</v>
      </c>
      <c r="M902" s="4" t="s">
        <v>4015</v>
      </c>
      <c r="N902" s="4" t="s">
        <v>4016</v>
      </c>
      <c r="S902" s="4" t="s">
        <v>1725</v>
      </c>
      <c r="T902" s="4" t="s">
        <v>1726</v>
      </c>
      <c r="W902" s="4" t="s">
        <v>76</v>
      </c>
      <c r="X902" s="4" t="s">
        <v>11533</v>
      </c>
      <c r="Y902" s="4" t="s">
        <v>20</v>
      </c>
      <c r="Z902" s="4" t="s">
        <v>21</v>
      </c>
      <c r="AC902" s="4">
        <v>63</v>
      </c>
      <c r="AD902" s="4" t="s">
        <v>374</v>
      </c>
      <c r="AE902" s="4" t="s">
        <v>375</v>
      </c>
    </row>
    <row r="903" spans="1:72" ht="13.5" customHeight="1">
      <c r="A903" s="6" t="str">
        <f>HYPERLINK("http://kyu.snu.ac.kr/sdhj/index.jsp?type=hj/GK14618_00IM0001_016b.jpg","1789_해북촌_016b")</f>
        <v>1789_해북촌_016b</v>
      </c>
      <c r="B903" s="4">
        <v>1789</v>
      </c>
      <c r="C903" s="4" t="s">
        <v>11534</v>
      </c>
      <c r="D903" s="4" t="s">
        <v>10242</v>
      </c>
      <c r="E903" s="4">
        <v>902</v>
      </c>
      <c r="F903" s="4">
        <v>7</v>
      </c>
      <c r="G903" s="4" t="s">
        <v>3952</v>
      </c>
      <c r="H903" s="4" t="s">
        <v>3953</v>
      </c>
      <c r="I903" s="4">
        <v>1</v>
      </c>
      <c r="L903" s="4">
        <v>4</v>
      </c>
      <c r="M903" s="4" t="s">
        <v>4015</v>
      </c>
      <c r="N903" s="4" t="s">
        <v>4016</v>
      </c>
      <c r="W903" s="4" t="s">
        <v>1456</v>
      </c>
      <c r="X903" s="4" t="s">
        <v>11535</v>
      </c>
      <c r="Y903" s="4" t="s">
        <v>11536</v>
      </c>
      <c r="Z903" s="4" t="s">
        <v>11537</v>
      </c>
      <c r="AF903" s="4" t="s">
        <v>123</v>
      </c>
      <c r="AG903" s="4" t="s">
        <v>124</v>
      </c>
    </row>
    <row r="904" spans="1:72" ht="13.5" customHeight="1">
      <c r="A904" s="6" t="str">
        <f>HYPERLINK("http://kyu.snu.ac.kr/sdhj/index.jsp?type=hj/GK14618_00IM0001_016b.jpg","1789_해북촌_016b")</f>
        <v>1789_해북촌_016b</v>
      </c>
      <c r="B904" s="4">
        <v>1789</v>
      </c>
      <c r="C904" s="4" t="s">
        <v>11534</v>
      </c>
      <c r="D904" s="4" t="s">
        <v>10242</v>
      </c>
      <c r="E904" s="4">
        <v>903</v>
      </c>
      <c r="F904" s="4">
        <v>7</v>
      </c>
      <c r="G904" s="4" t="s">
        <v>3952</v>
      </c>
      <c r="H904" s="4" t="s">
        <v>3953</v>
      </c>
      <c r="I904" s="4">
        <v>1</v>
      </c>
      <c r="L904" s="4">
        <v>4</v>
      </c>
      <c r="M904" s="4" t="s">
        <v>4015</v>
      </c>
      <c r="N904" s="4" t="s">
        <v>4016</v>
      </c>
      <c r="S904" s="4" t="s">
        <v>173</v>
      </c>
      <c r="T904" s="4" t="s">
        <v>174</v>
      </c>
      <c r="Y904" s="4" t="s">
        <v>4028</v>
      </c>
      <c r="Z904" s="4" t="s">
        <v>4029</v>
      </c>
      <c r="AC904" s="4">
        <v>34</v>
      </c>
      <c r="AD904" s="4" t="s">
        <v>480</v>
      </c>
      <c r="AE904" s="4" t="s">
        <v>481</v>
      </c>
    </row>
    <row r="905" spans="1:72" ht="13.5" customHeight="1">
      <c r="A905" s="6" t="str">
        <f>HYPERLINK("http://kyu.snu.ac.kr/sdhj/index.jsp?type=hj/GK14618_00IM0001_016b.jpg","1789_해북촌_016b")</f>
        <v>1789_해북촌_016b</v>
      </c>
      <c r="B905" s="4">
        <v>1789</v>
      </c>
      <c r="C905" s="4" t="s">
        <v>11534</v>
      </c>
      <c r="D905" s="4" t="s">
        <v>10242</v>
      </c>
      <c r="E905" s="4">
        <v>904</v>
      </c>
      <c r="F905" s="4">
        <v>7</v>
      </c>
      <c r="G905" s="4" t="s">
        <v>3952</v>
      </c>
      <c r="H905" s="4" t="s">
        <v>3953</v>
      </c>
      <c r="I905" s="4">
        <v>1</v>
      </c>
      <c r="L905" s="4">
        <v>4</v>
      </c>
      <c r="M905" s="4" t="s">
        <v>4015</v>
      </c>
      <c r="N905" s="4" t="s">
        <v>4016</v>
      </c>
      <c r="S905" s="4" t="s">
        <v>240</v>
      </c>
      <c r="T905" s="4" t="s">
        <v>241</v>
      </c>
      <c r="AC905" s="4">
        <v>22</v>
      </c>
      <c r="AD905" s="4" t="s">
        <v>238</v>
      </c>
      <c r="AE905" s="4" t="s">
        <v>239</v>
      </c>
    </row>
    <row r="906" spans="1:72" ht="13.5" customHeight="1">
      <c r="A906" s="6" t="str">
        <f>HYPERLINK("http://kyu.snu.ac.kr/sdhj/index.jsp?type=hj/GK14618_00IM0001_016b.jpg","1789_해북촌_016b")</f>
        <v>1789_해북촌_016b</v>
      </c>
      <c r="B906" s="4">
        <v>1789</v>
      </c>
      <c r="C906" s="4" t="s">
        <v>11534</v>
      </c>
      <c r="D906" s="4" t="s">
        <v>10242</v>
      </c>
      <c r="E906" s="4">
        <v>905</v>
      </c>
      <c r="F906" s="4">
        <v>7</v>
      </c>
      <c r="G906" s="4" t="s">
        <v>3952</v>
      </c>
      <c r="H906" s="4" t="s">
        <v>3953</v>
      </c>
      <c r="I906" s="4">
        <v>1</v>
      </c>
      <c r="L906" s="4">
        <v>4</v>
      </c>
      <c r="M906" s="4" t="s">
        <v>4015</v>
      </c>
      <c r="N906" s="4" t="s">
        <v>4016</v>
      </c>
      <c r="T906" s="4" t="s">
        <v>11538</v>
      </c>
      <c r="U906" s="4" t="s">
        <v>119</v>
      </c>
      <c r="V906" s="4" t="s">
        <v>120</v>
      </c>
      <c r="Y906" s="4" t="s">
        <v>4030</v>
      </c>
      <c r="Z906" s="4" t="s">
        <v>4031</v>
      </c>
      <c r="AF906" s="4" t="s">
        <v>411</v>
      </c>
      <c r="AG906" s="4" t="s">
        <v>412</v>
      </c>
      <c r="BB906" s="4" t="s">
        <v>119</v>
      </c>
      <c r="BC906" s="4" t="s">
        <v>120</v>
      </c>
      <c r="BD906" s="4" t="s">
        <v>4032</v>
      </c>
      <c r="BE906" s="4" t="s">
        <v>4033</v>
      </c>
      <c r="BF906" s="4" t="s">
        <v>11539</v>
      </c>
    </row>
    <row r="907" spans="1:72" ht="13.5" customHeight="1">
      <c r="A907" s="6" t="str">
        <f>HYPERLINK("http://kyu.snu.ac.kr/sdhj/index.jsp?type=hj/GK14618_00IM0001_016b.jpg","1789_해북촌_016b")</f>
        <v>1789_해북촌_016b</v>
      </c>
      <c r="B907" s="4">
        <v>1789</v>
      </c>
      <c r="C907" s="4" t="s">
        <v>11534</v>
      </c>
      <c r="D907" s="4" t="s">
        <v>10242</v>
      </c>
      <c r="E907" s="4">
        <v>906</v>
      </c>
      <c r="F907" s="4">
        <v>7</v>
      </c>
      <c r="G907" s="4" t="s">
        <v>3952</v>
      </c>
      <c r="H907" s="4" t="s">
        <v>3953</v>
      </c>
      <c r="I907" s="4">
        <v>1</v>
      </c>
      <c r="L907" s="4">
        <v>4</v>
      </c>
      <c r="M907" s="4" t="s">
        <v>4015</v>
      </c>
      <c r="N907" s="4" t="s">
        <v>4016</v>
      </c>
      <c r="T907" s="4" t="s">
        <v>11538</v>
      </c>
      <c r="U907" s="4" t="s">
        <v>129</v>
      </c>
      <c r="V907" s="4" t="s">
        <v>130</v>
      </c>
      <c r="Y907" s="4" t="s">
        <v>2954</v>
      </c>
      <c r="Z907" s="4" t="s">
        <v>2955</v>
      </c>
      <c r="AF907" s="4" t="s">
        <v>1783</v>
      </c>
      <c r="AG907" s="4" t="s">
        <v>669</v>
      </c>
      <c r="AH907" s="4" t="s">
        <v>429</v>
      </c>
      <c r="AI907" s="4" t="s">
        <v>430</v>
      </c>
    </row>
    <row r="908" spans="1:72" ht="13.5" customHeight="1">
      <c r="A908" s="6" t="str">
        <f>HYPERLINK("http://kyu.snu.ac.kr/sdhj/index.jsp?type=hj/GK14618_00IM0001_016b.jpg","1789_해북촌_016b")</f>
        <v>1789_해북촌_016b</v>
      </c>
      <c r="B908" s="4">
        <v>1789</v>
      </c>
      <c r="C908" s="4" t="s">
        <v>11534</v>
      </c>
      <c r="D908" s="4" t="s">
        <v>10242</v>
      </c>
      <c r="E908" s="4">
        <v>907</v>
      </c>
      <c r="F908" s="4">
        <v>7</v>
      </c>
      <c r="G908" s="4" t="s">
        <v>3952</v>
      </c>
      <c r="H908" s="4" t="s">
        <v>3953</v>
      </c>
      <c r="I908" s="4">
        <v>1</v>
      </c>
      <c r="L908" s="4">
        <v>4</v>
      </c>
      <c r="M908" s="4" t="s">
        <v>4015</v>
      </c>
      <c r="N908" s="4" t="s">
        <v>4016</v>
      </c>
      <c r="T908" s="4" t="s">
        <v>11538</v>
      </c>
      <c r="U908" s="4" t="s">
        <v>129</v>
      </c>
      <c r="V908" s="4" t="s">
        <v>130</v>
      </c>
      <c r="Y908" s="4" t="s">
        <v>1306</v>
      </c>
      <c r="Z908" s="4" t="s">
        <v>1307</v>
      </c>
      <c r="AG908" s="4" t="s">
        <v>11540</v>
      </c>
    </row>
    <row r="909" spans="1:72" ht="13.5" customHeight="1">
      <c r="A909" s="6" t="str">
        <f>HYPERLINK("http://kyu.snu.ac.kr/sdhj/index.jsp?type=hj/GK14618_00IM0001_016b.jpg","1789_해북촌_016b")</f>
        <v>1789_해북촌_016b</v>
      </c>
      <c r="B909" s="4">
        <v>1789</v>
      </c>
      <c r="C909" s="4" t="s">
        <v>11534</v>
      </c>
      <c r="D909" s="4" t="s">
        <v>10242</v>
      </c>
      <c r="E909" s="4">
        <v>908</v>
      </c>
      <c r="F909" s="4">
        <v>7</v>
      </c>
      <c r="G909" s="4" t="s">
        <v>3952</v>
      </c>
      <c r="H909" s="4" t="s">
        <v>3953</v>
      </c>
      <c r="I909" s="4">
        <v>1</v>
      </c>
      <c r="L909" s="4">
        <v>4</v>
      </c>
      <c r="M909" s="4" t="s">
        <v>4015</v>
      </c>
      <c r="N909" s="4" t="s">
        <v>4016</v>
      </c>
      <c r="T909" s="4" t="s">
        <v>10197</v>
      </c>
      <c r="U909" s="4" t="s">
        <v>119</v>
      </c>
      <c r="V909" s="4" t="s">
        <v>120</v>
      </c>
      <c r="Y909" s="4" t="s">
        <v>4034</v>
      </c>
      <c r="Z909" s="4" t="s">
        <v>4035</v>
      </c>
      <c r="AF909" s="4" t="s">
        <v>10225</v>
      </c>
      <c r="AG909" s="4" t="s">
        <v>10228</v>
      </c>
    </row>
    <row r="910" spans="1:72" ht="13.5" customHeight="1">
      <c r="A910" s="6" t="str">
        <f>HYPERLINK("http://kyu.snu.ac.kr/sdhj/index.jsp?type=hj/GK14618_00IM0001_016b.jpg","1789_해북촌_016b")</f>
        <v>1789_해북촌_016b</v>
      </c>
      <c r="B910" s="4">
        <v>1789</v>
      </c>
      <c r="C910" s="4" t="s">
        <v>10453</v>
      </c>
      <c r="D910" s="4" t="s">
        <v>10202</v>
      </c>
      <c r="E910" s="4">
        <v>909</v>
      </c>
      <c r="F910" s="4">
        <v>7</v>
      </c>
      <c r="G910" s="4" t="s">
        <v>3952</v>
      </c>
      <c r="H910" s="4" t="s">
        <v>3953</v>
      </c>
      <c r="I910" s="4">
        <v>1</v>
      </c>
      <c r="L910" s="4">
        <v>4</v>
      </c>
      <c r="M910" s="4" t="s">
        <v>4015</v>
      </c>
      <c r="N910" s="4" t="s">
        <v>4016</v>
      </c>
      <c r="T910" s="4" t="s">
        <v>11538</v>
      </c>
      <c r="U910" s="4" t="s">
        <v>119</v>
      </c>
      <c r="V910" s="4" t="s">
        <v>120</v>
      </c>
      <c r="Y910" s="4" t="s">
        <v>1842</v>
      </c>
      <c r="Z910" s="4" t="s">
        <v>346</v>
      </c>
      <c r="AC910" s="4">
        <v>34</v>
      </c>
      <c r="AD910" s="4" t="s">
        <v>480</v>
      </c>
      <c r="AE910" s="4" t="s">
        <v>481</v>
      </c>
      <c r="BB910" s="4" t="s">
        <v>119</v>
      </c>
      <c r="BC910" s="4" t="s">
        <v>120</v>
      </c>
      <c r="BD910" s="4" t="s">
        <v>1528</v>
      </c>
      <c r="BE910" s="4" t="s">
        <v>1529</v>
      </c>
      <c r="BF910" s="4" t="s">
        <v>11541</v>
      </c>
    </row>
    <row r="911" spans="1:72" ht="13.5" customHeight="1">
      <c r="A911" s="6" t="str">
        <f>HYPERLINK("http://kyu.snu.ac.kr/sdhj/index.jsp?type=hj/GK14618_00IM0001_016b.jpg","1789_해북촌_016b")</f>
        <v>1789_해북촌_016b</v>
      </c>
      <c r="B911" s="4">
        <v>1789</v>
      </c>
      <c r="C911" s="4" t="s">
        <v>11534</v>
      </c>
      <c r="D911" s="4" t="s">
        <v>10242</v>
      </c>
      <c r="E911" s="4">
        <v>910</v>
      </c>
      <c r="F911" s="4">
        <v>7</v>
      </c>
      <c r="G911" s="4" t="s">
        <v>3952</v>
      </c>
      <c r="H911" s="4" t="s">
        <v>3953</v>
      </c>
      <c r="I911" s="4">
        <v>1</v>
      </c>
      <c r="L911" s="4">
        <v>5</v>
      </c>
      <c r="M911" s="4" t="s">
        <v>4036</v>
      </c>
      <c r="N911" s="4" t="s">
        <v>4037</v>
      </c>
      <c r="T911" s="4" t="s">
        <v>11542</v>
      </c>
      <c r="U911" s="4" t="s">
        <v>3389</v>
      </c>
      <c r="V911" s="4" t="s">
        <v>11543</v>
      </c>
      <c r="W911" s="4" t="s">
        <v>408</v>
      </c>
      <c r="X911" s="4" t="s">
        <v>11544</v>
      </c>
      <c r="Y911" s="4" t="s">
        <v>4038</v>
      </c>
      <c r="Z911" s="4" t="s">
        <v>4039</v>
      </c>
      <c r="AC911" s="4">
        <v>66</v>
      </c>
      <c r="AD911" s="4" t="s">
        <v>372</v>
      </c>
      <c r="AE911" s="4" t="s">
        <v>373</v>
      </c>
      <c r="AJ911" s="4" t="s">
        <v>33</v>
      </c>
      <c r="AK911" s="4" t="s">
        <v>34</v>
      </c>
      <c r="AL911" s="4" t="s">
        <v>94</v>
      </c>
      <c r="AM911" s="4" t="s">
        <v>95</v>
      </c>
      <c r="AT911" s="4" t="s">
        <v>1009</v>
      </c>
      <c r="AU911" s="4" t="s">
        <v>1010</v>
      </c>
      <c r="AV911" s="4" t="s">
        <v>4040</v>
      </c>
      <c r="AW911" s="4" t="s">
        <v>4041</v>
      </c>
      <c r="BG911" s="4" t="s">
        <v>1009</v>
      </c>
      <c r="BH911" s="4" t="s">
        <v>1010</v>
      </c>
      <c r="BI911" s="4" t="s">
        <v>4042</v>
      </c>
      <c r="BJ911" s="4" t="s">
        <v>4043</v>
      </c>
      <c r="BK911" s="4" t="s">
        <v>1009</v>
      </c>
      <c r="BL911" s="4" t="s">
        <v>1010</v>
      </c>
      <c r="BM911" s="4" t="s">
        <v>4044</v>
      </c>
      <c r="BN911" s="4" t="s">
        <v>4045</v>
      </c>
      <c r="BO911" s="4" t="s">
        <v>1009</v>
      </c>
      <c r="BP911" s="4" t="s">
        <v>1010</v>
      </c>
      <c r="BQ911" s="4" t="s">
        <v>4046</v>
      </c>
      <c r="BR911" s="4" t="s">
        <v>11545</v>
      </c>
      <c r="BS911" s="4" t="s">
        <v>790</v>
      </c>
      <c r="BT911" s="4" t="s">
        <v>791</v>
      </c>
    </row>
    <row r="912" spans="1:72" ht="13.5" customHeight="1">
      <c r="A912" s="6" t="str">
        <f>HYPERLINK("http://kyu.snu.ac.kr/sdhj/index.jsp?type=hj/GK14618_00IM0001_016b.jpg","1789_해북촌_016b")</f>
        <v>1789_해북촌_016b</v>
      </c>
      <c r="B912" s="4">
        <v>1789</v>
      </c>
      <c r="C912" s="4" t="s">
        <v>10640</v>
      </c>
      <c r="D912" s="4" t="s">
        <v>10641</v>
      </c>
      <c r="E912" s="4">
        <v>911</v>
      </c>
      <c r="F912" s="4">
        <v>7</v>
      </c>
      <c r="G912" s="4" t="s">
        <v>3952</v>
      </c>
      <c r="H912" s="4" t="s">
        <v>3953</v>
      </c>
      <c r="I912" s="4">
        <v>1</v>
      </c>
      <c r="L912" s="4">
        <v>5</v>
      </c>
      <c r="M912" s="4" t="s">
        <v>4036</v>
      </c>
      <c r="N912" s="4" t="s">
        <v>4037</v>
      </c>
      <c r="S912" s="4" t="s">
        <v>98</v>
      </c>
      <c r="T912" s="4" t="s">
        <v>99</v>
      </c>
      <c r="W912" s="4" t="s">
        <v>1358</v>
      </c>
      <c r="X912" s="4" t="s">
        <v>1359</v>
      </c>
      <c r="Y912" s="4" t="s">
        <v>400</v>
      </c>
      <c r="Z912" s="4" t="s">
        <v>401</v>
      </c>
      <c r="AC912" s="4">
        <v>65</v>
      </c>
      <c r="AD912" s="4" t="s">
        <v>888</v>
      </c>
      <c r="AE912" s="4" t="s">
        <v>889</v>
      </c>
      <c r="AJ912" s="4" t="s">
        <v>33</v>
      </c>
      <c r="AK912" s="4" t="s">
        <v>34</v>
      </c>
      <c r="AL912" s="4" t="s">
        <v>81</v>
      </c>
      <c r="AM912" s="4" t="s">
        <v>11492</v>
      </c>
      <c r="AT912" s="4" t="s">
        <v>1009</v>
      </c>
      <c r="AU912" s="4" t="s">
        <v>1010</v>
      </c>
      <c r="AV912" s="4" t="s">
        <v>4047</v>
      </c>
      <c r="AW912" s="4" t="s">
        <v>1347</v>
      </c>
      <c r="BG912" s="4" t="s">
        <v>1009</v>
      </c>
      <c r="BH912" s="4" t="s">
        <v>1010</v>
      </c>
      <c r="BI912" s="4" t="s">
        <v>4048</v>
      </c>
      <c r="BJ912" s="4" t="s">
        <v>4049</v>
      </c>
      <c r="BK912" s="4" t="s">
        <v>1009</v>
      </c>
      <c r="BL912" s="4" t="s">
        <v>1010</v>
      </c>
      <c r="BM912" s="4" t="s">
        <v>4050</v>
      </c>
      <c r="BN912" s="4" t="s">
        <v>4051</v>
      </c>
      <c r="BO912" s="4" t="s">
        <v>1009</v>
      </c>
      <c r="BP912" s="4" t="s">
        <v>1010</v>
      </c>
      <c r="BQ912" s="4" t="s">
        <v>4052</v>
      </c>
      <c r="BR912" s="4" t="s">
        <v>4053</v>
      </c>
      <c r="BS912" s="4" t="s">
        <v>1370</v>
      </c>
      <c r="BT912" s="4" t="s">
        <v>1371</v>
      </c>
    </row>
    <row r="913" spans="1:72" ht="13.5" customHeight="1">
      <c r="A913" s="6" t="str">
        <f>HYPERLINK("http://kyu.snu.ac.kr/sdhj/index.jsp?type=hj/GK14618_00IM0001_016b.jpg","1789_해북촌_016b")</f>
        <v>1789_해북촌_016b</v>
      </c>
      <c r="B913" s="4">
        <v>1789</v>
      </c>
      <c r="C913" s="4" t="s">
        <v>10399</v>
      </c>
      <c r="D913" s="4" t="s">
        <v>10400</v>
      </c>
      <c r="E913" s="4">
        <v>912</v>
      </c>
      <c r="F913" s="4">
        <v>7</v>
      </c>
      <c r="G913" s="4" t="s">
        <v>3952</v>
      </c>
      <c r="H913" s="4" t="s">
        <v>3953</v>
      </c>
      <c r="I913" s="4">
        <v>1</v>
      </c>
      <c r="L913" s="4">
        <v>5</v>
      </c>
      <c r="M913" s="4" t="s">
        <v>4036</v>
      </c>
      <c r="N913" s="4" t="s">
        <v>4037</v>
      </c>
      <c r="S913" s="4" t="s">
        <v>234</v>
      </c>
      <c r="T913" s="4" t="s">
        <v>235</v>
      </c>
      <c r="U913" s="4" t="s">
        <v>406</v>
      </c>
      <c r="V913" s="4" t="s">
        <v>407</v>
      </c>
      <c r="Y913" s="4" t="s">
        <v>4054</v>
      </c>
      <c r="Z913" s="4" t="s">
        <v>4055</v>
      </c>
      <c r="AC913" s="4">
        <v>34</v>
      </c>
      <c r="AD913" s="4" t="s">
        <v>480</v>
      </c>
      <c r="AE913" s="4" t="s">
        <v>481</v>
      </c>
    </row>
    <row r="914" spans="1:72" ht="13.5" customHeight="1">
      <c r="A914" s="6" t="str">
        <f>HYPERLINK("http://kyu.snu.ac.kr/sdhj/index.jsp?type=hj/GK14618_00IM0001_016b.jpg","1789_해북촌_016b")</f>
        <v>1789_해북촌_016b</v>
      </c>
      <c r="B914" s="4">
        <v>1789</v>
      </c>
      <c r="C914" s="4" t="s">
        <v>10379</v>
      </c>
      <c r="D914" s="4" t="s">
        <v>10380</v>
      </c>
      <c r="E914" s="4">
        <v>913</v>
      </c>
      <c r="F914" s="4">
        <v>7</v>
      </c>
      <c r="G914" s="4" t="s">
        <v>3952</v>
      </c>
      <c r="H914" s="4" t="s">
        <v>3953</v>
      </c>
      <c r="I914" s="4">
        <v>1</v>
      </c>
      <c r="L914" s="4">
        <v>5</v>
      </c>
      <c r="M914" s="4" t="s">
        <v>4036</v>
      </c>
      <c r="N914" s="4" t="s">
        <v>4037</v>
      </c>
      <c r="S914" s="4" t="s">
        <v>398</v>
      </c>
      <c r="T914" s="4" t="s">
        <v>399</v>
      </c>
      <c r="W914" s="4" t="s">
        <v>264</v>
      </c>
      <c r="X914" s="4" t="s">
        <v>265</v>
      </c>
      <c r="Y914" s="4" t="s">
        <v>400</v>
      </c>
      <c r="Z914" s="4" t="s">
        <v>401</v>
      </c>
      <c r="AC914" s="4">
        <v>34</v>
      </c>
      <c r="AD914" s="4" t="s">
        <v>480</v>
      </c>
      <c r="AE914" s="4" t="s">
        <v>481</v>
      </c>
    </row>
    <row r="915" spans="1:72" ht="13.5" customHeight="1">
      <c r="A915" s="6" t="str">
        <f>HYPERLINK("http://kyu.snu.ac.kr/sdhj/index.jsp?type=hj/GK14618_00IM0001_016b.jpg","1789_해북촌_016b")</f>
        <v>1789_해북촌_016b</v>
      </c>
      <c r="B915" s="4">
        <v>1789</v>
      </c>
      <c r="C915" s="4" t="s">
        <v>10379</v>
      </c>
      <c r="D915" s="4" t="s">
        <v>10380</v>
      </c>
      <c r="E915" s="4">
        <v>914</v>
      </c>
      <c r="F915" s="4">
        <v>7</v>
      </c>
      <c r="G915" s="4" t="s">
        <v>3952</v>
      </c>
      <c r="H915" s="4" t="s">
        <v>3953</v>
      </c>
      <c r="I915" s="4">
        <v>1</v>
      </c>
      <c r="L915" s="4">
        <v>5</v>
      </c>
      <c r="M915" s="4" t="s">
        <v>4036</v>
      </c>
      <c r="N915" s="4" t="s">
        <v>4037</v>
      </c>
      <c r="S915" s="4" t="s">
        <v>234</v>
      </c>
      <c r="T915" s="4" t="s">
        <v>235</v>
      </c>
      <c r="U915" s="4" t="s">
        <v>4056</v>
      </c>
      <c r="V915" s="4" t="s">
        <v>4057</v>
      </c>
      <c r="Y915" s="4" t="s">
        <v>4058</v>
      </c>
      <c r="Z915" s="4" t="s">
        <v>4059</v>
      </c>
      <c r="AC915" s="4">
        <v>27</v>
      </c>
      <c r="AD915" s="4" t="s">
        <v>983</v>
      </c>
      <c r="AE915" s="4" t="s">
        <v>984</v>
      </c>
    </row>
    <row r="916" spans="1:72" ht="13.5" customHeight="1">
      <c r="A916" s="6" t="str">
        <f>HYPERLINK("http://kyu.snu.ac.kr/sdhj/index.jsp?type=hj/GK14618_00IM0001_016b.jpg","1789_해북촌_016b")</f>
        <v>1789_해북촌_016b</v>
      </c>
      <c r="B916" s="4">
        <v>1789</v>
      </c>
      <c r="C916" s="4" t="s">
        <v>10370</v>
      </c>
      <c r="D916" s="4" t="s">
        <v>10231</v>
      </c>
      <c r="E916" s="4">
        <v>915</v>
      </c>
      <c r="F916" s="4">
        <v>7</v>
      </c>
      <c r="G916" s="4" t="s">
        <v>3952</v>
      </c>
      <c r="H916" s="4" t="s">
        <v>3953</v>
      </c>
      <c r="I916" s="4">
        <v>1</v>
      </c>
      <c r="L916" s="4">
        <v>5</v>
      </c>
      <c r="M916" s="4" t="s">
        <v>4036</v>
      </c>
      <c r="N916" s="4" t="s">
        <v>4037</v>
      </c>
      <c r="S916" s="4" t="s">
        <v>234</v>
      </c>
      <c r="T916" s="4" t="s">
        <v>235</v>
      </c>
      <c r="U916" s="4" t="s">
        <v>3629</v>
      </c>
      <c r="V916" s="4" t="s">
        <v>3630</v>
      </c>
      <c r="Y916" s="4" t="s">
        <v>4060</v>
      </c>
      <c r="Z916" s="4" t="s">
        <v>4061</v>
      </c>
      <c r="AC916" s="4">
        <v>23</v>
      </c>
      <c r="AD916" s="4" t="s">
        <v>442</v>
      </c>
      <c r="AE916" s="4" t="s">
        <v>443</v>
      </c>
    </row>
    <row r="917" spans="1:72" ht="13.5" customHeight="1">
      <c r="A917" s="6" t="str">
        <f>HYPERLINK("http://kyu.snu.ac.kr/sdhj/index.jsp?type=hj/GK14618_00IM0001_016b.jpg","1789_해북촌_016b")</f>
        <v>1789_해북촌_016b</v>
      </c>
      <c r="B917" s="4">
        <v>1789</v>
      </c>
      <c r="C917" s="4" t="s">
        <v>10379</v>
      </c>
      <c r="D917" s="4" t="s">
        <v>10380</v>
      </c>
      <c r="E917" s="4">
        <v>916</v>
      </c>
      <c r="F917" s="4">
        <v>7</v>
      </c>
      <c r="G917" s="4" t="s">
        <v>3952</v>
      </c>
      <c r="H917" s="4" t="s">
        <v>3953</v>
      </c>
      <c r="I917" s="4">
        <v>2</v>
      </c>
      <c r="J917" s="4" t="s">
        <v>4062</v>
      </c>
      <c r="K917" s="4" t="s">
        <v>11546</v>
      </c>
      <c r="L917" s="4">
        <v>1</v>
      </c>
      <c r="M917" s="4" t="s">
        <v>4063</v>
      </c>
      <c r="N917" s="4" t="s">
        <v>4064</v>
      </c>
      <c r="T917" s="4" t="s">
        <v>10677</v>
      </c>
      <c r="U917" s="4" t="s">
        <v>74</v>
      </c>
      <c r="V917" s="4" t="s">
        <v>75</v>
      </c>
      <c r="W917" s="4" t="s">
        <v>461</v>
      </c>
      <c r="X917" s="4" t="s">
        <v>11547</v>
      </c>
      <c r="Y917" s="4" t="s">
        <v>4065</v>
      </c>
      <c r="Z917" s="4" t="s">
        <v>4066</v>
      </c>
      <c r="AC917" s="4">
        <v>65</v>
      </c>
      <c r="AD917" s="4" t="s">
        <v>1464</v>
      </c>
      <c r="AE917" s="4" t="s">
        <v>1465</v>
      </c>
      <c r="AJ917" s="4" t="s">
        <v>33</v>
      </c>
      <c r="AK917" s="4" t="s">
        <v>34</v>
      </c>
      <c r="AL917" s="4" t="s">
        <v>462</v>
      </c>
      <c r="AM917" s="4" t="s">
        <v>463</v>
      </c>
      <c r="AT917" s="4" t="s">
        <v>82</v>
      </c>
      <c r="AU917" s="4" t="s">
        <v>83</v>
      </c>
      <c r="AV917" s="4" t="s">
        <v>4067</v>
      </c>
      <c r="AW917" s="4" t="s">
        <v>4068</v>
      </c>
      <c r="BG917" s="4" t="s">
        <v>82</v>
      </c>
      <c r="BH917" s="4" t="s">
        <v>83</v>
      </c>
      <c r="BI917" s="4" t="s">
        <v>4020</v>
      </c>
      <c r="BJ917" s="4" t="s">
        <v>4021</v>
      </c>
      <c r="BK917" s="4" t="s">
        <v>4022</v>
      </c>
      <c r="BL917" s="4" t="s">
        <v>4023</v>
      </c>
      <c r="BM917" s="4" t="s">
        <v>470</v>
      </c>
      <c r="BN917" s="4" t="s">
        <v>471</v>
      </c>
      <c r="BO917" s="4" t="s">
        <v>82</v>
      </c>
      <c r="BP917" s="4" t="s">
        <v>83</v>
      </c>
      <c r="BQ917" s="4" t="s">
        <v>4069</v>
      </c>
      <c r="BR917" s="4" t="s">
        <v>4070</v>
      </c>
      <c r="BS917" s="4" t="s">
        <v>268</v>
      </c>
      <c r="BT917" s="4" t="s">
        <v>269</v>
      </c>
    </row>
    <row r="918" spans="1:72" ht="13.5" customHeight="1">
      <c r="A918" s="6" t="str">
        <f>HYPERLINK("http://kyu.snu.ac.kr/sdhj/index.jsp?type=hj/GK14618_00IM0001_016b.jpg","1789_해북촌_016b")</f>
        <v>1789_해북촌_016b</v>
      </c>
      <c r="B918" s="4">
        <v>1789</v>
      </c>
      <c r="C918" s="4" t="s">
        <v>10828</v>
      </c>
      <c r="D918" s="4" t="s">
        <v>10829</v>
      </c>
      <c r="E918" s="4">
        <v>917</v>
      </c>
      <c r="F918" s="4">
        <v>7</v>
      </c>
      <c r="G918" s="4" t="s">
        <v>3952</v>
      </c>
      <c r="H918" s="4" t="s">
        <v>3953</v>
      </c>
      <c r="I918" s="4">
        <v>2</v>
      </c>
      <c r="L918" s="4">
        <v>1</v>
      </c>
      <c r="M918" s="4" t="s">
        <v>4063</v>
      </c>
      <c r="N918" s="4" t="s">
        <v>4064</v>
      </c>
      <c r="S918" s="4" t="s">
        <v>98</v>
      </c>
      <c r="T918" s="4" t="s">
        <v>99</v>
      </c>
      <c r="W918" s="4" t="s">
        <v>408</v>
      </c>
      <c r="X918" s="4" t="s">
        <v>10678</v>
      </c>
      <c r="Y918" s="4" t="s">
        <v>102</v>
      </c>
      <c r="Z918" s="4" t="s">
        <v>103</v>
      </c>
      <c r="AC918" s="4">
        <v>49</v>
      </c>
      <c r="AD918" s="4" t="s">
        <v>748</v>
      </c>
      <c r="AE918" s="4" t="s">
        <v>749</v>
      </c>
      <c r="AJ918" s="4" t="s">
        <v>33</v>
      </c>
      <c r="AK918" s="4" t="s">
        <v>34</v>
      </c>
      <c r="AL918" s="4" t="s">
        <v>94</v>
      </c>
      <c r="AM918" s="4" t="s">
        <v>95</v>
      </c>
      <c r="AT918" s="4" t="s">
        <v>82</v>
      </c>
      <c r="AU918" s="4" t="s">
        <v>83</v>
      </c>
      <c r="AV918" s="4" t="s">
        <v>4071</v>
      </c>
      <c r="AW918" s="4" t="s">
        <v>4072</v>
      </c>
      <c r="BG918" s="4" t="s">
        <v>82</v>
      </c>
      <c r="BH918" s="4" t="s">
        <v>83</v>
      </c>
      <c r="BI918" s="4" t="s">
        <v>4042</v>
      </c>
      <c r="BJ918" s="4" t="s">
        <v>4043</v>
      </c>
      <c r="BK918" s="4" t="s">
        <v>82</v>
      </c>
      <c r="BL918" s="4" t="s">
        <v>83</v>
      </c>
      <c r="BM918" s="4" t="s">
        <v>4044</v>
      </c>
      <c r="BN918" s="4" t="s">
        <v>4045</v>
      </c>
      <c r="BO918" s="4" t="s">
        <v>82</v>
      </c>
      <c r="BP918" s="4" t="s">
        <v>83</v>
      </c>
      <c r="BQ918" s="4" t="s">
        <v>4073</v>
      </c>
      <c r="BR918" s="4" t="s">
        <v>4074</v>
      </c>
      <c r="BS918" s="4" t="s">
        <v>268</v>
      </c>
      <c r="BT918" s="4" t="s">
        <v>269</v>
      </c>
    </row>
    <row r="919" spans="1:72" ht="13.5" customHeight="1">
      <c r="A919" s="6" t="str">
        <f>HYPERLINK("http://kyu.snu.ac.kr/sdhj/index.jsp?type=hj/GK14618_00IM0001_016b.jpg","1789_해북촌_016b")</f>
        <v>1789_해북촌_016b</v>
      </c>
      <c r="B919" s="4">
        <v>1789</v>
      </c>
      <c r="C919" s="4" t="s">
        <v>10289</v>
      </c>
      <c r="D919" s="4" t="s">
        <v>10290</v>
      </c>
      <c r="E919" s="4">
        <v>918</v>
      </c>
      <c r="F919" s="4">
        <v>7</v>
      </c>
      <c r="G919" s="4" t="s">
        <v>3952</v>
      </c>
      <c r="H919" s="4" t="s">
        <v>3953</v>
      </c>
      <c r="I919" s="4">
        <v>2</v>
      </c>
      <c r="L919" s="4">
        <v>1</v>
      </c>
      <c r="M919" s="4" t="s">
        <v>4063</v>
      </c>
      <c r="N919" s="4" t="s">
        <v>4064</v>
      </c>
      <c r="S919" s="4" t="s">
        <v>1725</v>
      </c>
      <c r="T919" s="4" t="s">
        <v>1726</v>
      </c>
      <c r="W919" s="4" t="s">
        <v>264</v>
      </c>
      <c r="X919" s="4" t="s">
        <v>265</v>
      </c>
      <c r="Y919" s="4" t="s">
        <v>102</v>
      </c>
      <c r="Z919" s="4" t="s">
        <v>103</v>
      </c>
      <c r="AC919" s="4">
        <v>71</v>
      </c>
      <c r="AD919" s="4" t="s">
        <v>509</v>
      </c>
      <c r="AE919" s="4" t="s">
        <v>510</v>
      </c>
    </row>
    <row r="920" spans="1:72" ht="13.5" customHeight="1">
      <c r="A920" s="6" t="str">
        <f>HYPERLINK("http://kyu.snu.ac.kr/sdhj/index.jsp?type=hj/GK14618_00IM0001_016b.jpg","1789_해북촌_016b")</f>
        <v>1789_해북촌_016b</v>
      </c>
      <c r="B920" s="4">
        <v>1789</v>
      </c>
      <c r="C920" s="4" t="s">
        <v>10682</v>
      </c>
      <c r="D920" s="4" t="s">
        <v>10683</v>
      </c>
      <c r="E920" s="4">
        <v>919</v>
      </c>
      <c r="F920" s="4">
        <v>7</v>
      </c>
      <c r="G920" s="4" t="s">
        <v>3952</v>
      </c>
      <c r="H920" s="4" t="s">
        <v>3953</v>
      </c>
      <c r="I920" s="4">
        <v>2</v>
      </c>
      <c r="L920" s="4">
        <v>1</v>
      </c>
      <c r="M920" s="4" t="s">
        <v>4063</v>
      </c>
      <c r="N920" s="4" t="s">
        <v>4064</v>
      </c>
      <c r="S920" s="4" t="s">
        <v>173</v>
      </c>
      <c r="T920" s="4" t="s">
        <v>174</v>
      </c>
      <c r="U920" s="4" t="s">
        <v>74</v>
      </c>
      <c r="V920" s="4" t="s">
        <v>75</v>
      </c>
      <c r="Y920" s="4" t="s">
        <v>4075</v>
      </c>
      <c r="Z920" s="4" t="s">
        <v>4076</v>
      </c>
      <c r="AA920" s="4" t="s">
        <v>4077</v>
      </c>
      <c r="AB920" s="4" t="s">
        <v>4078</v>
      </c>
      <c r="AC920" s="4">
        <v>35</v>
      </c>
      <c r="AD920" s="4" t="s">
        <v>480</v>
      </c>
      <c r="AE920" s="4" t="s">
        <v>481</v>
      </c>
    </row>
    <row r="921" spans="1:72" ht="13.5" customHeight="1">
      <c r="A921" s="6" t="str">
        <f>HYPERLINK("http://kyu.snu.ac.kr/sdhj/index.jsp?type=hj/GK14618_00IM0001_016b.jpg","1789_해북촌_016b")</f>
        <v>1789_해북촌_016b</v>
      </c>
      <c r="B921" s="4">
        <v>1789</v>
      </c>
      <c r="C921" s="4" t="s">
        <v>10682</v>
      </c>
      <c r="D921" s="4" t="s">
        <v>10683</v>
      </c>
      <c r="E921" s="4">
        <v>920</v>
      </c>
      <c r="F921" s="4">
        <v>7</v>
      </c>
      <c r="G921" s="4" t="s">
        <v>3952</v>
      </c>
      <c r="H921" s="4" t="s">
        <v>3953</v>
      </c>
      <c r="I921" s="4">
        <v>2</v>
      </c>
      <c r="L921" s="4">
        <v>1</v>
      </c>
      <c r="M921" s="4" t="s">
        <v>4063</v>
      </c>
      <c r="N921" s="4" t="s">
        <v>4064</v>
      </c>
      <c r="S921" s="4" t="s">
        <v>234</v>
      </c>
      <c r="T921" s="4" t="s">
        <v>235</v>
      </c>
      <c r="U921" s="4" t="s">
        <v>74</v>
      </c>
      <c r="V921" s="4" t="s">
        <v>75</v>
      </c>
      <c r="Y921" s="4" t="s">
        <v>570</v>
      </c>
      <c r="Z921" s="4" t="s">
        <v>571</v>
      </c>
      <c r="AC921" s="4">
        <v>27</v>
      </c>
      <c r="AD921" s="4" t="s">
        <v>983</v>
      </c>
      <c r="AE921" s="4" t="s">
        <v>984</v>
      </c>
    </row>
    <row r="922" spans="1:72" ht="13.5" customHeight="1">
      <c r="A922" s="6" t="str">
        <f>HYPERLINK("http://kyu.snu.ac.kr/sdhj/index.jsp?type=hj/GK14618_00IM0001_016b.jpg","1789_해북촌_016b")</f>
        <v>1789_해북촌_016b</v>
      </c>
      <c r="B922" s="4">
        <v>1789</v>
      </c>
      <c r="C922" s="4" t="s">
        <v>10682</v>
      </c>
      <c r="D922" s="4" t="s">
        <v>10683</v>
      </c>
      <c r="E922" s="4">
        <v>921</v>
      </c>
      <c r="F922" s="4">
        <v>7</v>
      </c>
      <c r="G922" s="4" t="s">
        <v>3952</v>
      </c>
      <c r="H922" s="4" t="s">
        <v>3953</v>
      </c>
      <c r="I922" s="4">
        <v>2</v>
      </c>
      <c r="L922" s="4">
        <v>1</v>
      </c>
      <c r="M922" s="4" t="s">
        <v>4063</v>
      </c>
      <c r="N922" s="4" t="s">
        <v>4064</v>
      </c>
      <c r="S922" s="4" t="s">
        <v>240</v>
      </c>
      <c r="T922" s="4" t="s">
        <v>241</v>
      </c>
      <c r="AC922" s="4">
        <v>10</v>
      </c>
      <c r="AD922" s="4" t="s">
        <v>278</v>
      </c>
      <c r="AE922" s="4" t="s">
        <v>279</v>
      </c>
    </row>
    <row r="923" spans="1:72" ht="13.5" customHeight="1">
      <c r="A923" s="6" t="str">
        <f>HYPERLINK("http://kyu.snu.ac.kr/sdhj/index.jsp?type=hj/GK14618_00IM0001_016b.jpg","1789_해북촌_016b")</f>
        <v>1789_해북촌_016b</v>
      </c>
      <c r="B923" s="4">
        <v>1789</v>
      </c>
      <c r="C923" s="4" t="s">
        <v>10682</v>
      </c>
      <c r="D923" s="4" t="s">
        <v>10683</v>
      </c>
      <c r="E923" s="4">
        <v>922</v>
      </c>
      <c r="F923" s="4">
        <v>7</v>
      </c>
      <c r="G923" s="4" t="s">
        <v>3952</v>
      </c>
      <c r="H923" s="4" t="s">
        <v>3953</v>
      </c>
      <c r="I923" s="4">
        <v>2</v>
      </c>
      <c r="L923" s="4">
        <v>1</v>
      </c>
      <c r="M923" s="4" t="s">
        <v>4063</v>
      </c>
      <c r="N923" s="4" t="s">
        <v>4064</v>
      </c>
      <c r="S923" s="4" t="s">
        <v>234</v>
      </c>
      <c r="T923" s="4" t="s">
        <v>235</v>
      </c>
      <c r="Y923" s="4" t="s">
        <v>4079</v>
      </c>
      <c r="Z923" s="4" t="s">
        <v>11548</v>
      </c>
      <c r="AC923" s="4">
        <v>19</v>
      </c>
      <c r="AD923" s="4" t="s">
        <v>185</v>
      </c>
      <c r="AE923" s="4" t="s">
        <v>186</v>
      </c>
      <c r="AF923" s="4" t="s">
        <v>162</v>
      </c>
      <c r="AG923" s="4" t="s">
        <v>163</v>
      </c>
    </row>
    <row r="924" spans="1:72" ht="13.5" customHeight="1">
      <c r="A924" s="6" t="str">
        <f>HYPERLINK("http://kyu.snu.ac.kr/sdhj/index.jsp?type=hj/GK14618_00IM0001_016b.jpg","1789_해북촌_016b")</f>
        <v>1789_해북촌_016b</v>
      </c>
      <c r="B924" s="4">
        <v>1789</v>
      </c>
      <c r="C924" s="4" t="s">
        <v>10682</v>
      </c>
      <c r="D924" s="4" t="s">
        <v>10683</v>
      </c>
      <c r="E924" s="4">
        <v>923</v>
      </c>
      <c r="F924" s="4">
        <v>7</v>
      </c>
      <c r="G924" s="4" t="s">
        <v>3952</v>
      </c>
      <c r="H924" s="4" t="s">
        <v>3953</v>
      </c>
      <c r="I924" s="4">
        <v>2</v>
      </c>
      <c r="L924" s="4">
        <v>1</v>
      </c>
      <c r="M924" s="4" t="s">
        <v>4063</v>
      </c>
      <c r="N924" s="4" t="s">
        <v>4064</v>
      </c>
      <c r="T924" s="4" t="s">
        <v>10681</v>
      </c>
      <c r="U924" s="4" t="s">
        <v>119</v>
      </c>
      <c r="V924" s="4" t="s">
        <v>120</v>
      </c>
      <c r="Y924" s="4" t="s">
        <v>4080</v>
      </c>
      <c r="Z924" s="4" t="s">
        <v>4081</v>
      </c>
      <c r="AC924" s="4">
        <v>68</v>
      </c>
      <c r="AD924" s="4" t="s">
        <v>983</v>
      </c>
      <c r="AE924" s="4" t="s">
        <v>984</v>
      </c>
    </row>
    <row r="925" spans="1:72" ht="13.5" customHeight="1">
      <c r="A925" s="6" t="str">
        <f>HYPERLINK("http://kyu.snu.ac.kr/sdhj/index.jsp?type=hj/GK14618_00IM0001_016b.jpg","1789_해북촌_016b")</f>
        <v>1789_해북촌_016b</v>
      </c>
      <c r="B925" s="4">
        <v>1789</v>
      </c>
      <c r="C925" s="4" t="s">
        <v>10682</v>
      </c>
      <c r="D925" s="4" t="s">
        <v>10683</v>
      </c>
      <c r="E925" s="4">
        <v>924</v>
      </c>
      <c r="F925" s="4">
        <v>7</v>
      </c>
      <c r="G925" s="4" t="s">
        <v>3952</v>
      </c>
      <c r="H925" s="4" t="s">
        <v>3953</v>
      </c>
      <c r="I925" s="4">
        <v>2</v>
      </c>
      <c r="L925" s="4">
        <v>2</v>
      </c>
      <c r="M925" s="4" t="s">
        <v>4082</v>
      </c>
      <c r="N925" s="4" t="s">
        <v>4083</v>
      </c>
      <c r="T925" s="4" t="s">
        <v>10899</v>
      </c>
      <c r="W925" s="4" t="s">
        <v>461</v>
      </c>
      <c r="X925" s="4" t="s">
        <v>11549</v>
      </c>
      <c r="Y925" s="4" t="s">
        <v>11550</v>
      </c>
      <c r="Z925" s="4" t="s">
        <v>4084</v>
      </c>
      <c r="AC925" s="4">
        <v>66</v>
      </c>
      <c r="AD925" s="4" t="s">
        <v>372</v>
      </c>
      <c r="AE925" s="4" t="s">
        <v>373</v>
      </c>
      <c r="AJ925" s="4" t="s">
        <v>33</v>
      </c>
      <c r="AK925" s="4" t="s">
        <v>34</v>
      </c>
      <c r="AL925" s="4" t="s">
        <v>462</v>
      </c>
      <c r="AM925" s="4" t="s">
        <v>463</v>
      </c>
      <c r="AT925" s="4" t="s">
        <v>82</v>
      </c>
      <c r="AU925" s="4" t="s">
        <v>83</v>
      </c>
      <c r="AV925" s="4" t="s">
        <v>498</v>
      </c>
      <c r="AW925" s="4" t="s">
        <v>229</v>
      </c>
      <c r="BG925" s="4" t="s">
        <v>82</v>
      </c>
      <c r="BH925" s="4" t="s">
        <v>83</v>
      </c>
      <c r="BI925" s="4" t="s">
        <v>4020</v>
      </c>
      <c r="BJ925" s="4" t="s">
        <v>4021</v>
      </c>
      <c r="BK925" s="4" t="s">
        <v>4022</v>
      </c>
      <c r="BL925" s="4" t="s">
        <v>4023</v>
      </c>
      <c r="BM925" s="4" t="s">
        <v>470</v>
      </c>
      <c r="BN925" s="4" t="s">
        <v>471</v>
      </c>
      <c r="BO925" s="4" t="s">
        <v>82</v>
      </c>
      <c r="BP925" s="4" t="s">
        <v>83</v>
      </c>
      <c r="BQ925" s="4" t="s">
        <v>4085</v>
      </c>
      <c r="BR925" s="4" t="s">
        <v>4086</v>
      </c>
      <c r="BS925" s="4" t="s">
        <v>4087</v>
      </c>
      <c r="BT925" s="4" t="s">
        <v>4088</v>
      </c>
    </row>
    <row r="926" spans="1:72" ht="13.5" customHeight="1">
      <c r="A926" s="6" t="str">
        <f>HYPERLINK("http://kyu.snu.ac.kr/sdhj/index.jsp?type=hj/GK14618_00IM0001_016b.jpg","1789_해북촌_016b")</f>
        <v>1789_해북촌_016b</v>
      </c>
      <c r="B926" s="4">
        <v>1789</v>
      </c>
      <c r="C926" s="4" t="s">
        <v>10327</v>
      </c>
      <c r="D926" s="4" t="s">
        <v>10328</v>
      </c>
      <c r="E926" s="4">
        <v>925</v>
      </c>
      <c r="F926" s="4">
        <v>7</v>
      </c>
      <c r="G926" s="4" t="s">
        <v>3952</v>
      </c>
      <c r="H926" s="4" t="s">
        <v>3953</v>
      </c>
      <c r="I926" s="4">
        <v>2</v>
      </c>
      <c r="L926" s="4">
        <v>2</v>
      </c>
      <c r="M926" s="4" t="s">
        <v>4082</v>
      </c>
      <c r="N926" s="4" t="s">
        <v>4083</v>
      </c>
      <c r="S926" s="4" t="s">
        <v>98</v>
      </c>
      <c r="T926" s="4" t="s">
        <v>99</v>
      </c>
      <c r="W926" s="4" t="s">
        <v>201</v>
      </c>
      <c r="X926" s="4" t="s">
        <v>202</v>
      </c>
      <c r="Y926" s="4" t="s">
        <v>102</v>
      </c>
      <c r="Z926" s="4" t="s">
        <v>103</v>
      </c>
      <c r="AC926" s="4">
        <v>59</v>
      </c>
      <c r="AD926" s="4" t="s">
        <v>2084</v>
      </c>
      <c r="AE926" s="4" t="s">
        <v>2085</v>
      </c>
      <c r="AJ926" s="4" t="s">
        <v>106</v>
      </c>
      <c r="AK926" s="4" t="s">
        <v>107</v>
      </c>
      <c r="AL926" s="4" t="s">
        <v>766</v>
      </c>
      <c r="AM926" s="4" t="s">
        <v>767</v>
      </c>
      <c r="AT926" s="4" t="s">
        <v>82</v>
      </c>
      <c r="AU926" s="4" t="s">
        <v>83</v>
      </c>
      <c r="AV926" s="4" t="s">
        <v>4089</v>
      </c>
      <c r="AW926" s="4" t="s">
        <v>4090</v>
      </c>
      <c r="BG926" s="4" t="s">
        <v>929</v>
      </c>
      <c r="BH926" s="4" t="s">
        <v>930</v>
      </c>
      <c r="BI926" s="4" t="s">
        <v>4091</v>
      </c>
      <c r="BJ926" s="4" t="s">
        <v>4092</v>
      </c>
      <c r="BK926" s="4" t="s">
        <v>82</v>
      </c>
      <c r="BL926" s="4" t="s">
        <v>83</v>
      </c>
      <c r="BM926" s="4" t="s">
        <v>4093</v>
      </c>
      <c r="BN926" s="4" t="s">
        <v>4094</v>
      </c>
      <c r="BO926" s="4" t="s">
        <v>82</v>
      </c>
      <c r="BP926" s="4" t="s">
        <v>83</v>
      </c>
      <c r="BQ926" s="4" t="s">
        <v>4095</v>
      </c>
      <c r="BR926" s="4" t="s">
        <v>4096</v>
      </c>
      <c r="BS926" s="4" t="s">
        <v>213</v>
      </c>
      <c r="BT926" s="4" t="s">
        <v>214</v>
      </c>
    </row>
    <row r="927" spans="1:72" ht="13.5" customHeight="1">
      <c r="A927" s="6" t="str">
        <f>HYPERLINK("http://kyu.snu.ac.kr/sdhj/index.jsp?type=hj/GK14618_00IM0001_016b.jpg","1789_해북촌_016b")</f>
        <v>1789_해북촌_016b</v>
      </c>
      <c r="B927" s="4">
        <v>1789</v>
      </c>
      <c r="C927" s="4" t="s">
        <v>11551</v>
      </c>
      <c r="D927" s="4" t="s">
        <v>11552</v>
      </c>
      <c r="E927" s="4">
        <v>926</v>
      </c>
      <c r="F927" s="4">
        <v>7</v>
      </c>
      <c r="G927" s="4" t="s">
        <v>3952</v>
      </c>
      <c r="H927" s="4" t="s">
        <v>3953</v>
      </c>
      <c r="I927" s="4">
        <v>2</v>
      </c>
      <c r="L927" s="4">
        <v>2</v>
      </c>
      <c r="M927" s="4" t="s">
        <v>4082</v>
      </c>
      <c r="N927" s="4" t="s">
        <v>4083</v>
      </c>
      <c r="S927" s="4" t="s">
        <v>234</v>
      </c>
      <c r="T927" s="4" t="s">
        <v>235</v>
      </c>
      <c r="U927" s="4" t="s">
        <v>74</v>
      </c>
      <c r="V927" s="4" t="s">
        <v>75</v>
      </c>
      <c r="Y927" s="4" t="s">
        <v>4097</v>
      </c>
      <c r="Z927" s="4" t="s">
        <v>4098</v>
      </c>
      <c r="AC927" s="4">
        <v>36</v>
      </c>
      <c r="AD927" s="4" t="s">
        <v>494</v>
      </c>
      <c r="AE927" s="4" t="s">
        <v>495</v>
      </c>
    </row>
    <row r="928" spans="1:72" ht="13.5" customHeight="1">
      <c r="A928" s="6" t="str">
        <f>HYPERLINK("http://kyu.snu.ac.kr/sdhj/index.jsp?type=hj/GK14618_00IM0001_016b.jpg","1789_해북촌_016b")</f>
        <v>1789_해북촌_016b</v>
      </c>
      <c r="B928" s="4">
        <v>1789</v>
      </c>
      <c r="C928" s="4" t="s">
        <v>10911</v>
      </c>
      <c r="D928" s="4" t="s">
        <v>10912</v>
      </c>
      <c r="E928" s="4">
        <v>927</v>
      </c>
      <c r="F928" s="4">
        <v>7</v>
      </c>
      <c r="G928" s="4" t="s">
        <v>3952</v>
      </c>
      <c r="H928" s="4" t="s">
        <v>3953</v>
      </c>
      <c r="I928" s="4">
        <v>2</v>
      </c>
      <c r="L928" s="4">
        <v>2</v>
      </c>
      <c r="M928" s="4" t="s">
        <v>4082</v>
      </c>
      <c r="N928" s="4" t="s">
        <v>4083</v>
      </c>
      <c r="T928" s="4" t="s">
        <v>10913</v>
      </c>
      <c r="U928" s="4" t="s">
        <v>119</v>
      </c>
      <c r="V928" s="4" t="s">
        <v>120</v>
      </c>
      <c r="W928" s="4" t="s">
        <v>201</v>
      </c>
      <c r="X928" s="4" t="s">
        <v>202</v>
      </c>
      <c r="Y928" s="4" t="s">
        <v>102</v>
      </c>
      <c r="Z928" s="4" t="s">
        <v>103</v>
      </c>
      <c r="AC928" s="4">
        <v>36</v>
      </c>
      <c r="AD928" s="4" t="s">
        <v>494</v>
      </c>
      <c r="AE928" s="4" t="s">
        <v>495</v>
      </c>
    </row>
    <row r="929" spans="1:72" ht="13.5" customHeight="1">
      <c r="A929" s="6" t="str">
        <f>HYPERLINK("http://kyu.snu.ac.kr/sdhj/index.jsp?type=hj/GK14618_00IM0001_016b.jpg","1789_해북촌_016b")</f>
        <v>1789_해북촌_016b</v>
      </c>
      <c r="B929" s="4">
        <v>1789</v>
      </c>
      <c r="C929" s="4" t="s">
        <v>10911</v>
      </c>
      <c r="D929" s="4" t="s">
        <v>10912</v>
      </c>
      <c r="E929" s="4">
        <v>928</v>
      </c>
      <c r="F929" s="4">
        <v>7</v>
      </c>
      <c r="G929" s="4" t="s">
        <v>3952</v>
      </c>
      <c r="H929" s="4" t="s">
        <v>3953</v>
      </c>
      <c r="I929" s="4">
        <v>2</v>
      </c>
      <c r="L929" s="4">
        <v>2</v>
      </c>
      <c r="M929" s="4" t="s">
        <v>4082</v>
      </c>
      <c r="N929" s="4" t="s">
        <v>4083</v>
      </c>
      <c r="S929" s="4" t="s">
        <v>234</v>
      </c>
      <c r="T929" s="4" t="s">
        <v>235</v>
      </c>
      <c r="U929" s="4" t="s">
        <v>74</v>
      </c>
      <c r="V929" s="4" t="s">
        <v>75</v>
      </c>
      <c r="Y929" s="4" t="s">
        <v>4099</v>
      </c>
      <c r="Z929" s="4" t="s">
        <v>4100</v>
      </c>
      <c r="AC929" s="4">
        <v>33</v>
      </c>
      <c r="AD929" s="4" t="s">
        <v>140</v>
      </c>
      <c r="AE929" s="4" t="s">
        <v>141</v>
      </c>
    </row>
    <row r="930" spans="1:72" ht="13.5" customHeight="1">
      <c r="A930" s="6" t="str">
        <f>HYPERLINK("http://kyu.snu.ac.kr/sdhj/index.jsp?type=hj/GK14618_00IM0001_016b.jpg","1789_해북촌_016b")</f>
        <v>1789_해북촌_016b</v>
      </c>
      <c r="B930" s="4">
        <v>1789</v>
      </c>
      <c r="C930" s="4" t="s">
        <v>10911</v>
      </c>
      <c r="D930" s="4" t="s">
        <v>10912</v>
      </c>
      <c r="E930" s="4">
        <v>929</v>
      </c>
      <c r="F930" s="4">
        <v>7</v>
      </c>
      <c r="G930" s="4" t="s">
        <v>3952</v>
      </c>
      <c r="H930" s="4" t="s">
        <v>3953</v>
      </c>
      <c r="I930" s="4">
        <v>2</v>
      </c>
      <c r="L930" s="4">
        <v>2</v>
      </c>
      <c r="M930" s="4" t="s">
        <v>4082</v>
      </c>
      <c r="N930" s="4" t="s">
        <v>4083</v>
      </c>
      <c r="S930" s="4" t="s">
        <v>234</v>
      </c>
      <c r="T930" s="4" t="s">
        <v>235</v>
      </c>
      <c r="U930" s="4" t="s">
        <v>74</v>
      </c>
      <c r="V930" s="4" t="s">
        <v>75</v>
      </c>
      <c r="Y930" s="4" t="s">
        <v>4101</v>
      </c>
      <c r="Z930" s="4" t="s">
        <v>4102</v>
      </c>
      <c r="AC930" s="4">
        <v>31</v>
      </c>
      <c r="AD930" s="4" t="s">
        <v>364</v>
      </c>
      <c r="AE930" s="4" t="s">
        <v>365</v>
      </c>
    </row>
    <row r="931" spans="1:72" ht="13.5" customHeight="1">
      <c r="A931" s="6" t="str">
        <f>HYPERLINK("http://kyu.snu.ac.kr/sdhj/index.jsp?type=hj/GK14618_00IM0001_016b.jpg","1789_해북촌_016b")</f>
        <v>1789_해북촌_016b</v>
      </c>
      <c r="B931" s="4">
        <v>1789</v>
      </c>
      <c r="C931" s="4" t="s">
        <v>10911</v>
      </c>
      <c r="D931" s="4" t="s">
        <v>10912</v>
      </c>
      <c r="E931" s="4">
        <v>930</v>
      </c>
      <c r="F931" s="4">
        <v>7</v>
      </c>
      <c r="G931" s="4" t="s">
        <v>3952</v>
      </c>
      <c r="H931" s="4" t="s">
        <v>3953</v>
      </c>
      <c r="I931" s="4">
        <v>2</v>
      </c>
      <c r="L931" s="4">
        <v>2</v>
      </c>
      <c r="M931" s="4" t="s">
        <v>4082</v>
      </c>
      <c r="N931" s="4" t="s">
        <v>4083</v>
      </c>
      <c r="T931" s="4" t="s">
        <v>10913</v>
      </c>
      <c r="U931" s="4" t="s">
        <v>119</v>
      </c>
      <c r="V931" s="4" t="s">
        <v>120</v>
      </c>
      <c r="Y931" s="4" t="s">
        <v>1528</v>
      </c>
      <c r="Z931" s="4" t="s">
        <v>1529</v>
      </c>
      <c r="AC931" s="4">
        <v>65</v>
      </c>
      <c r="AD931" s="4" t="s">
        <v>888</v>
      </c>
      <c r="AE931" s="4" t="s">
        <v>889</v>
      </c>
    </row>
    <row r="932" spans="1:72" ht="13.5" customHeight="1">
      <c r="A932" s="6" t="str">
        <f>HYPERLINK("http://kyu.snu.ac.kr/sdhj/index.jsp?type=hj/GK14618_00IM0001_016b.jpg","1789_해북촌_016b")</f>
        <v>1789_해북촌_016b</v>
      </c>
      <c r="B932" s="4">
        <v>1789</v>
      </c>
      <c r="C932" s="4" t="s">
        <v>10911</v>
      </c>
      <c r="D932" s="4" t="s">
        <v>10912</v>
      </c>
      <c r="E932" s="4">
        <v>931</v>
      </c>
      <c r="F932" s="4">
        <v>7</v>
      </c>
      <c r="G932" s="4" t="s">
        <v>3952</v>
      </c>
      <c r="H932" s="4" t="s">
        <v>3953</v>
      </c>
      <c r="I932" s="4">
        <v>2</v>
      </c>
      <c r="L932" s="4">
        <v>3</v>
      </c>
      <c r="M932" s="4" t="s">
        <v>4103</v>
      </c>
      <c r="N932" s="4" t="s">
        <v>4104</v>
      </c>
      <c r="T932" s="4" t="s">
        <v>10528</v>
      </c>
      <c r="U932" s="4" t="s">
        <v>74</v>
      </c>
      <c r="V932" s="4" t="s">
        <v>75</v>
      </c>
      <c r="W932" s="4" t="s">
        <v>337</v>
      </c>
      <c r="X932" s="4" t="s">
        <v>338</v>
      </c>
      <c r="Y932" s="4" t="s">
        <v>4105</v>
      </c>
      <c r="Z932" s="4" t="s">
        <v>4106</v>
      </c>
      <c r="AC932" s="4">
        <v>73</v>
      </c>
      <c r="AD932" s="4" t="s">
        <v>191</v>
      </c>
      <c r="AE932" s="4" t="s">
        <v>192</v>
      </c>
      <c r="AJ932" s="4" t="s">
        <v>33</v>
      </c>
      <c r="AK932" s="4" t="s">
        <v>34</v>
      </c>
      <c r="AL932" s="4" t="s">
        <v>429</v>
      </c>
      <c r="AM932" s="4" t="s">
        <v>430</v>
      </c>
      <c r="AT932" s="4" t="s">
        <v>88</v>
      </c>
      <c r="AU932" s="4" t="s">
        <v>89</v>
      </c>
      <c r="AV932" s="4" t="s">
        <v>4107</v>
      </c>
      <c r="AW932" s="4" t="s">
        <v>4051</v>
      </c>
      <c r="BG932" s="4" t="s">
        <v>4108</v>
      </c>
      <c r="BH932" s="4" t="s">
        <v>4109</v>
      </c>
      <c r="BI932" s="4" t="s">
        <v>4110</v>
      </c>
      <c r="BJ932" s="4" t="s">
        <v>2002</v>
      </c>
      <c r="BK932" s="4" t="s">
        <v>4111</v>
      </c>
      <c r="BL932" s="4" t="s">
        <v>4112</v>
      </c>
      <c r="BM932" s="4" t="s">
        <v>4113</v>
      </c>
      <c r="BN932" s="4" t="s">
        <v>4114</v>
      </c>
      <c r="BO932" s="4" t="s">
        <v>1236</v>
      </c>
      <c r="BP932" s="4" t="s">
        <v>1237</v>
      </c>
      <c r="BQ932" s="4" t="s">
        <v>4115</v>
      </c>
      <c r="BR932" s="4" t="s">
        <v>4116</v>
      </c>
      <c r="BS932" s="4" t="s">
        <v>764</v>
      </c>
      <c r="BT932" s="4" t="s">
        <v>765</v>
      </c>
    </row>
    <row r="933" spans="1:72" ht="13.5" customHeight="1">
      <c r="A933" s="6" t="str">
        <f>HYPERLINK("http://kyu.snu.ac.kr/sdhj/index.jsp?type=hj/GK14618_00IM0001_016b.jpg","1789_해북촌_016b")</f>
        <v>1789_해북촌_016b</v>
      </c>
      <c r="B933" s="4">
        <v>1789</v>
      </c>
      <c r="C933" s="4" t="s">
        <v>11510</v>
      </c>
      <c r="D933" s="4" t="s">
        <v>10263</v>
      </c>
      <c r="E933" s="4">
        <v>932</v>
      </c>
      <c r="F933" s="4">
        <v>7</v>
      </c>
      <c r="G933" s="4" t="s">
        <v>3952</v>
      </c>
      <c r="H933" s="4" t="s">
        <v>3953</v>
      </c>
      <c r="I933" s="4">
        <v>2</v>
      </c>
      <c r="L933" s="4">
        <v>3</v>
      </c>
      <c r="M933" s="4" t="s">
        <v>4103</v>
      </c>
      <c r="N933" s="4" t="s">
        <v>4104</v>
      </c>
      <c r="S933" s="4" t="s">
        <v>234</v>
      </c>
      <c r="T933" s="4" t="s">
        <v>235</v>
      </c>
      <c r="Y933" s="4" t="s">
        <v>4117</v>
      </c>
      <c r="Z933" s="4" t="s">
        <v>4118</v>
      </c>
      <c r="AA933" s="4" t="s">
        <v>4119</v>
      </c>
      <c r="AB933" s="4" t="s">
        <v>4120</v>
      </c>
      <c r="AC933" s="4">
        <v>50</v>
      </c>
      <c r="AD933" s="4" t="s">
        <v>205</v>
      </c>
      <c r="AE933" s="4" t="s">
        <v>206</v>
      </c>
    </row>
    <row r="934" spans="1:72" ht="13.5" customHeight="1">
      <c r="A934" s="6" t="str">
        <f>HYPERLINK("http://kyu.snu.ac.kr/sdhj/index.jsp?type=hj/GK14618_00IM0001_016b.jpg","1789_해북촌_016b")</f>
        <v>1789_해북촌_016b</v>
      </c>
      <c r="B934" s="4">
        <v>1789</v>
      </c>
      <c r="C934" s="4" t="s">
        <v>10316</v>
      </c>
      <c r="D934" s="4" t="s">
        <v>10317</v>
      </c>
      <c r="E934" s="4">
        <v>933</v>
      </c>
      <c r="F934" s="4">
        <v>7</v>
      </c>
      <c r="G934" s="4" t="s">
        <v>3952</v>
      </c>
      <c r="H934" s="4" t="s">
        <v>3953</v>
      </c>
      <c r="I934" s="4">
        <v>2</v>
      </c>
      <c r="L934" s="4">
        <v>3</v>
      </c>
      <c r="M934" s="4" t="s">
        <v>4103</v>
      </c>
      <c r="N934" s="4" t="s">
        <v>4104</v>
      </c>
      <c r="S934" s="4" t="s">
        <v>4121</v>
      </c>
      <c r="T934" s="4" t="s">
        <v>4122</v>
      </c>
      <c r="W934" s="4" t="s">
        <v>76</v>
      </c>
      <c r="X934" s="4" t="s">
        <v>10312</v>
      </c>
      <c r="Y934" s="4" t="s">
        <v>102</v>
      </c>
      <c r="Z934" s="4" t="s">
        <v>103</v>
      </c>
      <c r="AC934" s="4">
        <v>48</v>
      </c>
      <c r="AD934" s="4" t="s">
        <v>325</v>
      </c>
      <c r="AE934" s="4" t="s">
        <v>326</v>
      </c>
    </row>
    <row r="935" spans="1:72" ht="13.5" customHeight="1">
      <c r="A935" s="6" t="str">
        <f>HYPERLINK("http://kyu.snu.ac.kr/sdhj/index.jsp?type=hj/GK14618_00IM0001_016b.jpg","1789_해북촌_016b")</f>
        <v>1789_해북촌_016b</v>
      </c>
      <c r="B935" s="4">
        <v>1789</v>
      </c>
      <c r="C935" s="4" t="s">
        <v>10316</v>
      </c>
      <c r="D935" s="4" t="s">
        <v>10317</v>
      </c>
      <c r="E935" s="4">
        <v>934</v>
      </c>
      <c r="F935" s="4">
        <v>7</v>
      </c>
      <c r="G935" s="4" t="s">
        <v>3952</v>
      </c>
      <c r="H935" s="4" t="s">
        <v>3953</v>
      </c>
      <c r="I935" s="4">
        <v>2</v>
      </c>
      <c r="L935" s="4">
        <v>3</v>
      </c>
      <c r="M935" s="4" t="s">
        <v>4103</v>
      </c>
      <c r="N935" s="4" t="s">
        <v>4104</v>
      </c>
      <c r="S935" s="4" t="s">
        <v>4123</v>
      </c>
      <c r="T935" s="4" t="s">
        <v>4124</v>
      </c>
      <c r="Y935" s="4" t="s">
        <v>4125</v>
      </c>
      <c r="Z935" s="4" t="s">
        <v>4126</v>
      </c>
      <c r="AC935" s="4">
        <v>38</v>
      </c>
      <c r="AD935" s="4" t="s">
        <v>3032</v>
      </c>
      <c r="AE935" s="4" t="s">
        <v>3033</v>
      </c>
    </row>
    <row r="936" spans="1:72" ht="13.5" customHeight="1">
      <c r="A936" s="6" t="str">
        <f>HYPERLINK("http://kyu.snu.ac.kr/sdhj/index.jsp?type=hj/GK14618_00IM0001_016b.jpg","1789_해북촌_016b")</f>
        <v>1789_해북촌_016b</v>
      </c>
      <c r="B936" s="4">
        <v>1789</v>
      </c>
      <c r="C936" s="4" t="s">
        <v>10316</v>
      </c>
      <c r="D936" s="4" t="s">
        <v>10317</v>
      </c>
      <c r="E936" s="4">
        <v>935</v>
      </c>
      <c r="F936" s="4">
        <v>7</v>
      </c>
      <c r="G936" s="4" t="s">
        <v>3952</v>
      </c>
      <c r="H936" s="4" t="s">
        <v>3953</v>
      </c>
      <c r="I936" s="4">
        <v>2</v>
      </c>
      <c r="L936" s="4">
        <v>3</v>
      </c>
      <c r="M936" s="4" t="s">
        <v>4103</v>
      </c>
      <c r="N936" s="4" t="s">
        <v>4104</v>
      </c>
      <c r="S936" s="4" t="s">
        <v>4127</v>
      </c>
      <c r="T936" s="4" t="s">
        <v>4128</v>
      </c>
      <c r="W936" s="4" t="s">
        <v>734</v>
      </c>
      <c r="X936" s="4" t="s">
        <v>735</v>
      </c>
      <c r="Y936" s="4" t="s">
        <v>102</v>
      </c>
      <c r="Z936" s="4" t="s">
        <v>103</v>
      </c>
      <c r="AC936" s="4">
        <v>40</v>
      </c>
      <c r="AD936" s="4" t="s">
        <v>707</v>
      </c>
      <c r="AE936" s="4" t="s">
        <v>708</v>
      </c>
      <c r="AF936" s="4" t="s">
        <v>162</v>
      </c>
      <c r="AG936" s="4" t="s">
        <v>163</v>
      </c>
    </row>
    <row r="937" spans="1:72" ht="13.5" customHeight="1">
      <c r="A937" s="6" t="str">
        <f>HYPERLINK("http://kyu.snu.ac.kr/sdhj/index.jsp?type=hj/GK14618_00IM0001_016b.jpg","1789_해북촌_016b")</f>
        <v>1789_해북촌_016b</v>
      </c>
      <c r="B937" s="4">
        <v>1789</v>
      </c>
      <c r="C937" s="4" t="s">
        <v>11553</v>
      </c>
      <c r="D937" s="4" t="s">
        <v>11554</v>
      </c>
      <c r="E937" s="4">
        <v>936</v>
      </c>
      <c r="F937" s="4">
        <v>7</v>
      </c>
      <c r="G937" s="4" t="s">
        <v>3952</v>
      </c>
      <c r="H937" s="4" t="s">
        <v>3953</v>
      </c>
      <c r="I937" s="4">
        <v>2</v>
      </c>
      <c r="L937" s="4">
        <v>3</v>
      </c>
      <c r="M937" s="4" t="s">
        <v>4103</v>
      </c>
      <c r="N937" s="4" t="s">
        <v>4104</v>
      </c>
      <c r="S937" s="4" t="s">
        <v>734</v>
      </c>
      <c r="T937" s="4" t="s">
        <v>735</v>
      </c>
      <c r="Y937" s="4" t="s">
        <v>10162</v>
      </c>
      <c r="Z937" s="4" t="s">
        <v>2264</v>
      </c>
      <c r="AC937" s="4">
        <v>28</v>
      </c>
      <c r="AD937" s="4" t="s">
        <v>177</v>
      </c>
      <c r="AE937" s="4" t="s">
        <v>178</v>
      </c>
    </row>
    <row r="938" spans="1:72" ht="13.5" customHeight="1">
      <c r="A938" s="6" t="str">
        <f>HYPERLINK("http://kyu.snu.ac.kr/sdhj/index.jsp?type=hj/GK14618_00IM0001_016b.jpg","1789_해북촌_016b")</f>
        <v>1789_해북촌_016b</v>
      </c>
      <c r="B938" s="4">
        <v>1789</v>
      </c>
      <c r="C938" s="4" t="s">
        <v>11555</v>
      </c>
      <c r="D938" s="4" t="s">
        <v>11556</v>
      </c>
      <c r="E938" s="4">
        <v>937</v>
      </c>
      <c r="F938" s="4">
        <v>7</v>
      </c>
      <c r="G938" s="4" t="s">
        <v>3952</v>
      </c>
      <c r="H938" s="4" t="s">
        <v>3953</v>
      </c>
      <c r="I938" s="4">
        <v>2</v>
      </c>
      <c r="L938" s="4">
        <v>3</v>
      </c>
      <c r="M938" s="4" t="s">
        <v>4103</v>
      </c>
      <c r="N938" s="4" t="s">
        <v>4104</v>
      </c>
      <c r="S938" s="4" t="s">
        <v>4129</v>
      </c>
      <c r="T938" s="4" t="s">
        <v>4130</v>
      </c>
      <c r="W938" s="4" t="s">
        <v>408</v>
      </c>
      <c r="X938" s="4" t="s">
        <v>10486</v>
      </c>
      <c r="Y938" s="4" t="s">
        <v>102</v>
      </c>
      <c r="Z938" s="4" t="s">
        <v>103</v>
      </c>
      <c r="AC938" s="4">
        <v>29</v>
      </c>
      <c r="AD938" s="4" t="s">
        <v>1097</v>
      </c>
      <c r="AE938" s="4" t="s">
        <v>1098</v>
      </c>
    </row>
    <row r="939" spans="1:72" ht="13.5" customHeight="1">
      <c r="A939" s="6" t="str">
        <f>HYPERLINK("http://kyu.snu.ac.kr/sdhj/index.jsp?type=hj/GK14618_00IM0001_016b.jpg","1789_해북촌_016b")</f>
        <v>1789_해북촌_016b</v>
      </c>
      <c r="B939" s="4">
        <v>1789</v>
      </c>
      <c r="C939" s="4" t="s">
        <v>10316</v>
      </c>
      <c r="D939" s="4" t="s">
        <v>10317</v>
      </c>
      <c r="E939" s="4">
        <v>938</v>
      </c>
      <c r="F939" s="4">
        <v>7</v>
      </c>
      <c r="G939" s="4" t="s">
        <v>3952</v>
      </c>
      <c r="H939" s="4" t="s">
        <v>3953</v>
      </c>
      <c r="I939" s="4">
        <v>2</v>
      </c>
      <c r="L939" s="4">
        <v>3</v>
      </c>
      <c r="M939" s="4" t="s">
        <v>4103</v>
      </c>
      <c r="N939" s="4" t="s">
        <v>4104</v>
      </c>
      <c r="S939" s="4" t="s">
        <v>4131</v>
      </c>
      <c r="T939" s="4" t="s">
        <v>4132</v>
      </c>
      <c r="Y939" s="4" t="s">
        <v>4133</v>
      </c>
      <c r="Z939" s="4" t="s">
        <v>4134</v>
      </c>
      <c r="AC939" s="4">
        <v>18</v>
      </c>
      <c r="AD939" s="4" t="s">
        <v>350</v>
      </c>
      <c r="AE939" s="4" t="s">
        <v>351</v>
      </c>
      <c r="AF939" s="4" t="s">
        <v>162</v>
      </c>
      <c r="AG939" s="4" t="s">
        <v>163</v>
      </c>
    </row>
    <row r="940" spans="1:72" ht="13.5" customHeight="1">
      <c r="A940" s="6" t="str">
        <f>HYPERLINK("http://kyu.snu.ac.kr/sdhj/index.jsp?type=hj/GK14618_00IM0001_016b.jpg","1789_해북촌_016b")</f>
        <v>1789_해북촌_016b</v>
      </c>
      <c r="B940" s="4">
        <v>1789</v>
      </c>
      <c r="C940" s="4" t="s">
        <v>10316</v>
      </c>
      <c r="D940" s="4" t="s">
        <v>10317</v>
      </c>
      <c r="E940" s="4">
        <v>939</v>
      </c>
      <c r="F940" s="4">
        <v>7</v>
      </c>
      <c r="G940" s="4" t="s">
        <v>3952</v>
      </c>
      <c r="H940" s="4" t="s">
        <v>3953</v>
      </c>
      <c r="I940" s="4">
        <v>2</v>
      </c>
      <c r="L940" s="4">
        <v>3</v>
      </c>
      <c r="M940" s="4" t="s">
        <v>4103</v>
      </c>
      <c r="N940" s="4" t="s">
        <v>4104</v>
      </c>
      <c r="S940" s="4" t="s">
        <v>1082</v>
      </c>
      <c r="T940" s="4" t="s">
        <v>1083</v>
      </c>
      <c r="W940" s="4" t="s">
        <v>2800</v>
      </c>
      <c r="X940" s="4" t="s">
        <v>2801</v>
      </c>
      <c r="Y940" s="4" t="s">
        <v>20</v>
      </c>
      <c r="Z940" s="4" t="s">
        <v>21</v>
      </c>
      <c r="AC940" s="4">
        <v>50</v>
      </c>
      <c r="AD940" s="4" t="s">
        <v>205</v>
      </c>
      <c r="AE940" s="4" t="s">
        <v>206</v>
      </c>
    </row>
    <row r="941" spans="1:72" ht="13.5" customHeight="1">
      <c r="A941" s="6" t="str">
        <f>HYPERLINK("http://kyu.snu.ac.kr/sdhj/index.jsp?type=hj/GK14618_00IM0001_016b.jpg","1789_해북촌_016b")</f>
        <v>1789_해북촌_016b</v>
      </c>
      <c r="B941" s="4">
        <v>1789</v>
      </c>
      <c r="C941" s="4" t="s">
        <v>10316</v>
      </c>
      <c r="D941" s="4" t="s">
        <v>10317</v>
      </c>
      <c r="E941" s="4">
        <v>940</v>
      </c>
      <c r="F941" s="4">
        <v>7</v>
      </c>
      <c r="G941" s="4" t="s">
        <v>3952</v>
      </c>
      <c r="H941" s="4" t="s">
        <v>3953</v>
      </c>
      <c r="I941" s="4">
        <v>2</v>
      </c>
      <c r="L941" s="4">
        <v>3</v>
      </c>
      <c r="M941" s="4" t="s">
        <v>4103</v>
      </c>
      <c r="N941" s="4" t="s">
        <v>4104</v>
      </c>
      <c r="S941" s="4" t="s">
        <v>1981</v>
      </c>
      <c r="T941" s="4" t="s">
        <v>1982</v>
      </c>
      <c r="Y941" s="4" t="s">
        <v>4135</v>
      </c>
      <c r="Z941" s="4" t="s">
        <v>4136</v>
      </c>
      <c r="AC941" s="4">
        <v>42</v>
      </c>
      <c r="AD941" s="4" t="s">
        <v>339</v>
      </c>
      <c r="AE941" s="4" t="s">
        <v>340</v>
      </c>
    </row>
    <row r="942" spans="1:72" ht="13.5" customHeight="1">
      <c r="A942" s="6" t="str">
        <f>HYPERLINK("http://kyu.snu.ac.kr/sdhj/index.jsp?type=hj/GK14618_00IM0001_016b.jpg","1789_해북촌_016b")</f>
        <v>1789_해북촌_016b</v>
      </c>
      <c r="B942" s="4">
        <v>1789</v>
      </c>
      <c r="C942" s="4" t="s">
        <v>10869</v>
      </c>
      <c r="D942" s="4" t="s">
        <v>10870</v>
      </c>
      <c r="E942" s="4">
        <v>941</v>
      </c>
      <c r="F942" s="4">
        <v>7</v>
      </c>
      <c r="G942" s="4" t="s">
        <v>3952</v>
      </c>
      <c r="H942" s="4" t="s">
        <v>3953</v>
      </c>
      <c r="I942" s="4">
        <v>2</v>
      </c>
      <c r="L942" s="4">
        <v>3</v>
      </c>
      <c r="M942" s="4" t="s">
        <v>4103</v>
      </c>
      <c r="N942" s="4" t="s">
        <v>4104</v>
      </c>
      <c r="S942" s="4" t="s">
        <v>4137</v>
      </c>
      <c r="T942" s="4" t="s">
        <v>4138</v>
      </c>
      <c r="W942" s="4" t="s">
        <v>408</v>
      </c>
      <c r="X942" s="4" t="s">
        <v>11557</v>
      </c>
      <c r="Y942" s="4" t="s">
        <v>102</v>
      </c>
      <c r="Z942" s="4" t="s">
        <v>103</v>
      </c>
      <c r="AC942" s="4">
        <v>35</v>
      </c>
      <c r="AD942" s="4" t="s">
        <v>251</v>
      </c>
      <c r="AE942" s="4" t="s">
        <v>252</v>
      </c>
      <c r="AF942" s="4" t="s">
        <v>162</v>
      </c>
      <c r="AG942" s="4" t="s">
        <v>163</v>
      </c>
    </row>
    <row r="943" spans="1:72" ht="13.5" customHeight="1">
      <c r="A943" s="6" t="str">
        <f>HYPERLINK("http://kyu.snu.ac.kr/sdhj/index.jsp?type=hj/GK14618_00IM0001_016b.jpg","1789_해북촌_016b")</f>
        <v>1789_해북촌_016b</v>
      </c>
      <c r="B943" s="4">
        <v>1789</v>
      </c>
      <c r="C943" s="4" t="s">
        <v>10972</v>
      </c>
      <c r="D943" s="4" t="s">
        <v>10973</v>
      </c>
      <c r="E943" s="4">
        <v>942</v>
      </c>
      <c r="F943" s="4">
        <v>7</v>
      </c>
      <c r="G943" s="4" t="s">
        <v>3952</v>
      </c>
      <c r="H943" s="4" t="s">
        <v>3953</v>
      </c>
      <c r="I943" s="4">
        <v>2</v>
      </c>
      <c r="L943" s="4">
        <v>3</v>
      </c>
      <c r="M943" s="4" t="s">
        <v>4103</v>
      </c>
      <c r="N943" s="4" t="s">
        <v>4104</v>
      </c>
      <c r="T943" s="4" t="s">
        <v>10318</v>
      </c>
      <c r="U943" s="4" t="s">
        <v>129</v>
      </c>
      <c r="V943" s="4" t="s">
        <v>130</v>
      </c>
      <c r="Y943" s="4" t="s">
        <v>926</v>
      </c>
      <c r="Z943" s="4" t="s">
        <v>897</v>
      </c>
      <c r="AC943" s="4">
        <v>55</v>
      </c>
      <c r="AD943" s="4" t="s">
        <v>1043</v>
      </c>
      <c r="AE943" s="4" t="s">
        <v>1044</v>
      </c>
      <c r="AF943" s="4" t="s">
        <v>411</v>
      </c>
      <c r="AG943" s="4" t="s">
        <v>412</v>
      </c>
    </row>
    <row r="944" spans="1:72" ht="13.5" customHeight="1">
      <c r="A944" s="6" t="str">
        <f>HYPERLINK("http://kyu.snu.ac.kr/sdhj/index.jsp?type=hj/GK14618_00IM0001_016b.jpg","1789_해북촌_016b")</f>
        <v>1789_해북촌_016b</v>
      </c>
      <c r="B944" s="4">
        <v>1789</v>
      </c>
      <c r="C944" s="4" t="s">
        <v>10316</v>
      </c>
      <c r="D944" s="4" t="s">
        <v>10317</v>
      </c>
      <c r="E944" s="4">
        <v>943</v>
      </c>
      <c r="F944" s="4">
        <v>7</v>
      </c>
      <c r="G944" s="4" t="s">
        <v>3952</v>
      </c>
      <c r="H944" s="4" t="s">
        <v>3953</v>
      </c>
      <c r="I944" s="4">
        <v>2</v>
      </c>
      <c r="L944" s="4">
        <v>3</v>
      </c>
      <c r="M944" s="4" t="s">
        <v>4103</v>
      </c>
      <c r="N944" s="4" t="s">
        <v>4104</v>
      </c>
      <c r="T944" s="4" t="s">
        <v>10318</v>
      </c>
      <c r="U944" s="4" t="s">
        <v>129</v>
      </c>
      <c r="V944" s="4" t="s">
        <v>130</v>
      </c>
      <c r="Y944" s="4" t="s">
        <v>924</v>
      </c>
      <c r="Z944" s="4" t="s">
        <v>925</v>
      </c>
      <c r="AC944" s="4">
        <v>31</v>
      </c>
      <c r="AD944" s="4" t="s">
        <v>288</v>
      </c>
      <c r="AE944" s="4" t="s">
        <v>289</v>
      </c>
      <c r="AF944" s="4" t="s">
        <v>11558</v>
      </c>
      <c r="AG944" s="4" t="s">
        <v>11559</v>
      </c>
      <c r="BB944" s="4" t="s">
        <v>2140</v>
      </c>
      <c r="BC944" s="4" t="s">
        <v>2141</v>
      </c>
      <c r="BD944" s="4" t="s">
        <v>4139</v>
      </c>
      <c r="BE944" s="4" t="s">
        <v>4140</v>
      </c>
    </row>
    <row r="945" spans="1:58" ht="13.5" customHeight="1">
      <c r="A945" s="6" t="str">
        <f>HYPERLINK("http://kyu.snu.ac.kr/sdhj/index.jsp?type=hj/GK14618_00IM0001_016b.jpg","1789_해북촌_016b")</f>
        <v>1789_해북촌_016b</v>
      </c>
      <c r="B945" s="4">
        <v>1789</v>
      </c>
      <c r="C945" s="4" t="s">
        <v>10316</v>
      </c>
      <c r="D945" s="4" t="s">
        <v>10317</v>
      </c>
      <c r="E945" s="4">
        <v>944</v>
      </c>
      <c r="F945" s="4">
        <v>7</v>
      </c>
      <c r="G945" s="4" t="s">
        <v>3952</v>
      </c>
      <c r="H945" s="4" t="s">
        <v>3953</v>
      </c>
      <c r="I945" s="4">
        <v>2</v>
      </c>
      <c r="L945" s="4">
        <v>3</v>
      </c>
      <c r="M945" s="4" t="s">
        <v>4103</v>
      </c>
      <c r="N945" s="4" t="s">
        <v>4104</v>
      </c>
      <c r="T945" s="4" t="s">
        <v>10318</v>
      </c>
      <c r="U945" s="4" t="s">
        <v>11560</v>
      </c>
      <c r="V945" s="4" t="s">
        <v>11561</v>
      </c>
      <c r="Y945" s="4" t="s">
        <v>1155</v>
      </c>
      <c r="Z945" s="4" t="s">
        <v>1156</v>
      </c>
      <c r="AC945" s="4">
        <v>32</v>
      </c>
      <c r="AD945" s="4" t="s">
        <v>364</v>
      </c>
      <c r="AE945" s="4" t="s">
        <v>365</v>
      </c>
    </row>
    <row r="946" spans="1:58" ht="13.5" customHeight="1">
      <c r="A946" s="6" t="str">
        <f>HYPERLINK("http://kyu.snu.ac.kr/sdhj/index.jsp?type=hj/GK14618_00IM0001_016b.jpg","1789_해북촌_016b")</f>
        <v>1789_해북촌_016b</v>
      </c>
      <c r="B946" s="4">
        <v>1789</v>
      </c>
      <c r="C946" s="4" t="s">
        <v>10316</v>
      </c>
      <c r="D946" s="4" t="s">
        <v>10317</v>
      </c>
      <c r="E946" s="4">
        <v>945</v>
      </c>
      <c r="F946" s="4">
        <v>7</v>
      </c>
      <c r="G946" s="4" t="s">
        <v>3952</v>
      </c>
      <c r="H946" s="4" t="s">
        <v>3953</v>
      </c>
      <c r="I946" s="4">
        <v>2</v>
      </c>
      <c r="L946" s="4">
        <v>3</v>
      </c>
      <c r="M946" s="4" t="s">
        <v>4103</v>
      </c>
      <c r="N946" s="4" t="s">
        <v>4104</v>
      </c>
      <c r="T946" s="4" t="s">
        <v>10318</v>
      </c>
      <c r="U946" s="4" t="s">
        <v>119</v>
      </c>
      <c r="V946" s="4" t="s">
        <v>120</v>
      </c>
      <c r="Y946" s="4" t="s">
        <v>4141</v>
      </c>
      <c r="Z946" s="4" t="s">
        <v>4142</v>
      </c>
      <c r="AC946" s="4">
        <v>49</v>
      </c>
      <c r="AD946" s="4" t="s">
        <v>748</v>
      </c>
      <c r="AE946" s="4" t="s">
        <v>749</v>
      </c>
      <c r="AG946" s="4" t="s">
        <v>11562</v>
      </c>
    </row>
    <row r="947" spans="1:58" ht="13.5" customHeight="1">
      <c r="A947" s="6" t="str">
        <f>HYPERLINK("http://kyu.snu.ac.kr/sdhj/index.jsp?type=hj/GK14618_00IM0001_016b.jpg","1789_해북촌_016b")</f>
        <v>1789_해북촌_016b</v>
      </c>
      <c r="B947" s="4">
        <v>1789</v>
      </c>
      <c r="C947" s="4" t="s">
        <v>10316</v>
      </c>
      <c r="D947" s="4" t="s">
        <v>10317</v>
      </c>
      <c r="E947" s="4">
        <v>946</v>
      </c>
      <c r="F947" s="4">
        <v>7</v>
      </c>
      <c r="G947" s="4" t="s">
        <v>3952</v>
      </c>
      <c r="H947" s="4" t="s">
        <v>3953</v>
      </c>
      <c r="I947" s="4">
        <v>2</v>
      </c>
      <c r="L947" s="4">
        <v>3</v>
      </c>
      <c r="M947" s="4" t="s">
        <v>4103</v>
      </c>
      <c r="N947" s="4" t="s">
        <v>4104</v>
      </c>
      <c r="T947" s="4" t="s">
        <v>10318</v>
      </c>
      <c r="U947" s="4" t="s">
        <v>129</v>
      </c>
      <c r="V947" s="4" t="s">
        <v>130</v>
      </c>
      <c r="Y947" s="4" t="s">
        <v>4143</v>
      </c>
      <c r="Z947" s="4" t="s">
        <v>4144</v>
      </c>
      <c r="AC947" s="4">
        <v>52</v>
      </c>
      <c r="AD947" s="4" t="s">
        <v>127</v>
      </c>
      <c r="AE947" s="4" t="s">
        <v>128</v>
      </c>
      <c r="AF947" s="4" t="s">
        <v>11563</v>
      </c>
      <c r="AG947" s="4" t="s">
        <v>11564</v>
      </c>
    </row>
    <row r="948" spans="1:58" ht="13.5" customHeight="1">
      <c r="A948" s="6" t="str">
        <f>HYPERLINK("http://kyu.snu.ac.kr/sdhj/index.jsp?type=hj/GK14618_00IM0001_016b.jpg","1789_해북촌_016b")</f>
        <v>1789_해북촌_016b</v>
      </c>
      <c r="B948" s="4">
        <v>1789</v>
      </c>
      <c r="C948" s="4" t="s">
        <v>11464</v>
      </c>
      <c r="D948" s="4" t="s">
        <v>11465</v>
      </c>
      <c r="E948" s="4">
        <v>947</v>
      </c>
      <c r="F948" s="4">
        <v>7</v>
      </c>
      <c r="G948" s="4" t="s">
        <v>3952</v>
      </c>
      <c r="H948" s="4" t="s">
        <v>3953</v>
      </c>
      <c r="I948" s="4">
        <v>2</v>
      </c>
      <c r="L948" s="4">
        <v>3</v>
      </c>
      <c r="M948" s="4" t="s">
        <v>4103</v>
      </c>
      <c r="N948" s="4" t="s">
        <v>4104</v>
      </c>
      <c r="T948" s="4" t="s">
        <v>10318</v>
      </c>
      <c r="U948" s="4" t="s">
        <v>119</v>
      </c>
      <c r="V948" s="4" t="s">
        <v>120</v>
      </c>
      <c r="Y948" s="4" t="s">
        <v>662</v>
      </c>
      <c r="Z948" s="4" t="s">
        <v>663</v>
      </c>
      <c r="AC948" s="4">
        <v>71</v>
      </c>
      <c r="AD948" s="4" t="s">
        <v>104</v>
      </c>
      <c r="AE948" s="4" t="s">
        <v>105</v>
      </c>
      <c r="AF948" s="4" t="s">
        <v>1783</v>
      </c>
      <c r="AG948" s="4" t="s">
        <v>669</v>
      </c>
      <c r="AH948" s="4" t="s">
        <v>4145</v>
      </c>
      <c r="AI948" s="4" t="s">
        <v>4146</v>
      </c>
    </row>
    <row r="949" spans="1:58" ht="13.5" customHeight="1">
      <c r="A949" s="6" t="str">
        <f>HYPERLINK("http://kyu.snu.ac.kr/sdhj/index.jsp?type=hj/GK14618_00IM0001_016b.jpg","1789_해북촌_016b")</f>
        <v>1789_해북촌_016b</v>
      </c>
      <c r="B949" s="4">
        <v>1789</v>
      </c>
      <c r="C949" s="4" t="s">
        <v>10316</v>
      </c>
      <c r="D949" s="4" t="s">
        <v>10317</v>
      </c>
      <c r="E949" s="4">
        <v>948</v>
      </c>
      <c r="F949" s="4">
        <v>7</v>
      </c>
      <c r="G949" s="4" t="s">
        <v>3952</v>
      </c>
      <c r="H949" s="4" t="s">
        <v>3953</v>
      </c>
      <c r="I949" s="4">
        <v>2</v>
      </c>
      <c r="L949" s="4">
        <v>3</v>
      </c>
      <c r="M949" s="4" t="s">
        <v>4103</v>
      </c>
      <c r="N949" s="4" t="s">
        <v>4104</v>
      </c>
      <c r="T949" s="4" t="s">
        <v>10318</v>
      </c>
      <c r="U949" s="4" t="s">
        <v>119</v>
      </c>
      <c r="V949" s="4" t="s">
        <v>120</v>
      </c>
      <c r="Y949" s="4" t="s">
        <v>4147</v>
      </c>
      <c r="Z949" s="4" t="s">
        <v>4148</v>
      </c>
      <c r="AC949" s="4">
        <v>28</v>
      </c>
      <c r="AD949" s="4" t="s">
        <v>177</v>
      </c>
      <c r="AE949" s="4" t="s">
        <v>178</v>
      </c>
      <c r="BB949" s="4" t="s">
        <v>2140</v>
      </c>
      <c r="BC949" s="4" t="s">
        <v>2141</v>
      </c>
      <c r="BD949" s="4" t="s">
        <v>4149</v>
      </c>
      <c r="BE949" s="4" t="s">
        <v>4150</v>
      </c>
    </row>
    <row r="950" spans="1:58" ht="13.5" customHeight="1">
      <c r="A950" s="6" t="str">
        <f>HYPERLINK("http://kyu.snu.ac.kr/sdhj/index.jsp?type=hj/GK14618_00IM0001_016b.jpg","1789_해북촌_016b")</f>
        <v>1789_해북촌_016b</v>
      </c>
      <c r="B950" s="4">
        <v>1789</v>
      </c>
      <c r="C950" s="4" t="s">
        <v>10965</v>
      </c>
      <c r="D950" s="4" t="s">
        <v>10966</v>
      </c>
      <c r="E950" s="4">
        <v>949</v>
      </c>
      <c r="F950" s="4">
        <v>7</v>
      </c>
      <c r="G950" s="4" t="s">
        <v>3952</v>
      </c>
      <c r="H950" s="4" t="s">
        <v>3953</v>
      </c>
      <c r="I950" s="4">
        <v>2</v>
      </c>
      <c r="L950" s="4">
        <v>3</v>
      </c>
      <c r="M950" s="4" t="s">
        <v>4103</v>
      </c>
      <c r="N950" s="4" t="s">
        <v>4104</v>
      </c>
      <c r="T950" s="4" t="s">
        <v>10318</v>
      </c>
      <c r="U950" s="4" t="s">
        <v>119</v>
      </c>
      <c r="V950" s="4" t="s">
        <v>120</v>
      </c>
      <c r="Y950" s="4" t="s">
        <v>4151</v>
      </c>
      <c r="Z950" s="4" t="s">
        <v>4152</v>
      </c>
      <c r="AC950" s="4">
        <v>62</v>
      </c>
      <c r="AD950" s="4" t="s">
        <v>298</v>
      </c>
      <c r="AE950" s="4" t="s">
        <v>299</v>
      </c>
      <c r="AG950" s="4" t="s">
        <v>11565</v>
      </c>
      <c r="AI950" s="4" t="s">
        <v>11566</v>
      </c>
    </row>
    <row r="951" spans="1:58" ht="13.5" customHeight="1">
      <c r="A951" s="6" t="str">
        <f>HYPERLINK("http://kyu.snu.ac.kr/sdhj/index.jsp?type=hj/GK14618_00IM0001_016b.jpg","1789_해북촌_016b")</f>
        <v>1789_해북촌_016b</v>
      </c>
      <c r="B951" s="4">
        <v>1789</v>
      </c>
      <c r="C951" s="4" t="s">
        <v>10316</v>
      </c>
      <c r="D951" s="4" t="s">
        <v>10317</v>
      </c>
      <c r="E951" s="4">
        <v>950</v>
      </c>
      <c r="F951" s="4">
        <v>7</v>
      </c>
      <c r="G951" s="4" t="s">
        <v>3952</v>
      </c>
      <c r="H951" s="4" t="s">
        <v>3953</v>
      </c>
      <c r="I951" s="4">
        <v>2</v>
      </c>
      <c r="L951" s="4">
        <v>3</v>
      </c>
      <c r="M951" s="4" t="s">
        <v>4103</v>
      </c>
      <c r="N951" s="4" t="s">
        <v>4104</v>
      </c>
      <c r="T951" s="4" t="s">
        <v>10318</v>
      </c>
      <c r="U951" s="4" t="s">
        <v>129</v>
      </c>
      <c r="V951" s="4" t="s">
        <v>130</v>
      </c>
      <c r="Y951" s="4" t="s">
        <v>4153</v>
      </c>
      <c r="Z951" s="4" t="s">
        <v>4154</v>
      </c>
      <c r="AC951" s="4">
        <v>20</v>
      </c>
      <c r="AD951" s="4" t="s">
        <v>177</v>
      </c>
      <c r="AE951" s="4" t="s">
        <v>178</v>
      </c>
      <c r="AF951" s="4" t="s">
        <v>11567</v>
      </c>
      <c r="AG951" s="4" t="s">
        <v>11568</v>
      </c>
      <c r="AH951" s="4" t="s">
        <v>790</v>
      </c>
      <c r="AI951" s="4" t="s">
        <v>791</v>
      </c>
      <c r="BB951" s="4" t="s">
        <v>676</v>
      </c>
      <c r="BC951" s="4" t="s">
        <v>677</v>
      </c>
      <c r="BF951" s="4" t="s">
        <v>11569</v>
      </c>
    </row>
    <row r="952" spans="1:58" ht="13.5" customHeight="1">
      <c r="A952" s="6" t="str">
        <f>HYPERLINK("http://kyu.snu.ac.kr/sdhj/index.jsp?type=hj/GK14618_00IM0001_016b.jpg","1789_해북촌_016b")</f>
        <v>1789_해북촌_016b</v>
      </c>
      <c r="B952" s="4">
        <v>1789</v>
      </c>
      <c r="C952" s="4" t="s">
        <v>10316</v>
      </c>
      <c r="D952" s="4" t="s">
        <v>10317</v>
      </c>
      <c r="E952" s="4">
        <v>951</v>
      </c>
      <c r="F952" s="4">
        <v>7</v>
      </c>
      <c r="G952" s="4" t="s">
        <v>3952</v>
      </c>
      <c r="H952" s="4" t="s">
        <v>3953</v>
      </c>
      <c r="I952" s="4">
        <v>2</v>
      </c>
      <c r="L952" s="4">
        <v>3</v>
      </c>
      <c r="M952" s="4" t="s">
        <v>4103</v>
      </c>
      <c r="N952" s="4" t="s">
        <v>4104</v>
      </c>
      <c r="T952" s="4" t="s">
        <v>10318</v>
      </c>
      <c r="U952" s="4" t="s">
        <v>119</v>
      </c>
      <c r="V952" s="4" t="s">
        <v>120</v>
      </c>
      <c r="Y952" s="4" t="s">
        <v>4155</v>
      </c>
      <c r="Z952" s="4" t="s">
        <v>4156</v>
      </c>
      <c r="AC952" s="4">
        <v>74</v>
      </c>
      <c r="AD952" s="4" t="s">
        <v>242</v>
      </c>
      <c r="AE952" s="4" t="s">
        <v>243</v>
      </c>
    </row>
    <row r="953" spans="1:58" ht="13.5" customHeight="1">
      <c r="A953" s="6" t="str">
        <f>HYPERLINK("http://kyu.snu.ac.kr/sdhj/index.jsp?type=hj/GK14618_00IM0001_016b.jpg","1789_해북촌_016b")</f>
        <v>1789_해북촌_016b</v>
      </c>
      <c r="B953" s="4">
        <v>1789</v>
      </c>
      <c r="C953" s="4" t="s">
        <v>10316</v>
      </c>
      <c r="D953" s="4" t="s">
        <v>10317</v>
      </c>
      <c r="E953" s="4">
        <v>952</v>
      </c>
      <c r="F953" s="4">
        <v>7</v>
      </c>
      <c r="G953" s="4" t="s">
        <v>3952</v>
      </c>
      <c r="H953" s="4" t="s">
        <v>3953</v>
      </c>
      <c r="I953" s="4">
        <v>2</v>
      </c>
      <c r="L953" s="4">
        <v>3</v>
      </c>
      <c r="M953" s="4" t="s">
        <v>4103</v>
      </c>
      <c r="N953" s="4" t="s">
        <v>4104</v>
      </c>
      <c r="T953" s="4" t="s">
        <v>10318</v>
      </c>
      <c r="U953" s="4" t="s">
        <v>119</v>
      </c>
      <c r="V953" s="4" t="s">
        <v>120</v>
      </c>
      <c r="Y953" s="4" t="s">
        <v>4157</v>
      </c>
      <c r="Z953" s="4" t="s">
        <v>4158</v>
      </c>
      <c r="AC953" s="4">
        <v>51</v>
      </c>
      <c r="AD953" s="4" t="s">
        <v>572</v>
      </c>
      <c r="AE953" s="4" t="s">
        <v>573</v>
      </c>
      <c r="AG953" s="4" t="s">
        <v>11565</v>
      </c>
      <c r="AI953" s="4" t="s">
        <v>11570</v>
      </c>
      <c r="BB953" s="4" t="s">
        <v>676</v>
      </c>
      <c r="BC953" s="4" t="s">
        <v>677</v>
      </c>
      <c r="BF953" s="4" t="s">
        <v>11569</v>
      </c>
    </row>
    <row r="954" spans="1:58" ht="13.5" customHeight="1">
      <c r="A954" s="6" t="str">
        <f>HYPERLINK("http://kyu.snu.ac.kr/sdhj/index.jsp?type=hj/GK14618_00IM0001_016b.jpg","1789_해북촌_016b")</f>
        <v>1789_해북촌_016b</v>
      </c>
      <c r="B954" s="4">
        <v>1789</v>
      </c>
      <c r="C954" s="4" t="s">
        <v>10316</v>
      </c>
      <c r="D954" s="4" t="s">
        <v>10317</v>
      </c>
      <c r="E954" s="4">
        <v>953</v>
      </c>
      <c r="F954" s="4">
        <v>7</v>
      </c>
      <c r="G954" s="4" t="s">
        <v>3952</v>
      </c>
      <c r="H954" s="4" t="s">
        <v>3953</v>
      </c>
      <c r="I954" s="4">
        <v>2</v>
      </c>
      <c r="L954" s="4">
        <v>3</v>
      </c>
      <c r="M954" s="4" t="s">
        <v>4103</v>
      </c>
      <c r="N954" s="4" t="s">
        <v>4104</v>
      </c>
      <c r="T954" s="4" t="s">
        <v>10318</v>
      </c>
      <c r="U954" s="4" t="s">
        <v>119</v>
      </c>
      <c r="V954" s="4" t="s">
        <v>120</v>
      </c>
      <c r="Y954" s="4" t="s">
        <v>2372</v>
      </c>
      <c r="Z954" s="4" t="s">
        <v>2373</v>
      </c>
      <c r="AC954" s="4">
        <v>48</v>
      </c>
      <c r="AD954" s="4" t="s">
        <v>325</v>
      </c>
      <c r="AE954" s="4" t="s">
        <v>326</v>
      </c>
      <c r="AG954" s="4" t="s">
        <v>11565</v>
      </c>
      <c r="AI954" s="4" t="s">
        <v>11570</v>
      </c>
      <c r="BC954" s="4" t="s">
        <v>677</v>
      </c>
      <c r="BF954" s="4" t="s">
        <v>11571</v>
      </c>
    </row>
    <row r="955" spans="1:58" ht="13.5" customHeight="1">
      <c r="A955" s="6" t="str">
        <f>HYPERLINK("http://kyu.snu.ac.kr/sdhj/index.jsp?type=hj/GK14618_00IM0001_016b.jpg","1789_해북촌_016b")</f>
        <v>1789_해북촌_016b</v>
      </c>
      <c r="B955" s="4">
        <v>1789</v>
      </c>
      <c r="C955" s="4" t="s">
        <v>10316</v>
      </c>
      <c r="D955" s="4" t="s">
        <v>10317</v>
      </c>
      <c r="E955" s="4">
        <v>954</v>
      </c>
      <c r="F955" s="4">
        <v>7</v>
      </c>
      <c r="G955" s="4" t="s">
        <v>3952</v>
      </c>
      <c r="H955" s="4" t="s">
        <v>3953</v>
      </c>
      <c r="I955" s="4">
        <v>2</v>
      </c>
      <c r="L955" s="4">
        <v>3</v>
      </c>
      <c r="M955" s="4" t="s">
        <v>4103</v>
      </c>
      <c r="N955" s="4" t="s">
        <v>4104</v>
      </c>
      <c r="T955" s="4" t="s">
        <v>10318</v>
      </c>
      <c r="U955" s="4" t="s">
        <v>129</v>
      </c>
      <c r="V955" s="4" t="s">
        <v>130</v>
      </c>
      <c r="Y955" s="4" t="s">
        <v>4159</v>
      </c>
      <c r="Z955" s="4" t="s">
        <v>11572</v>
      </c>
      <c r="AC955" s="4">
        <v>39</v>
      </c>
      <c r="AD955" s="4" t="s">
        <v>914</v>
      </c>
      <c r="AE955" s="4" t="s">
        <v>915</v>
      </c>
      <c r="AG955" s="4" t="s">
        <v>11565</v>
      </c>
      <c r="AI955" s="4" t="s">
        <v>11570</v>
      </c>
      <c r="BC955" s="4" t="s">
        <v>677</v>
      </c>
      <c r="BF955" s="4" t="s">
        <v>11573</v>
      </c>
    </row>
    <row r="956" spans="1:58" ht="13.5" customHeight="1">
      <c r="A956" s="6" t="str">
        <f>HYPERLINK("http://kyu.snu.ac.kr/sdhj/index.jsp?type=hj/GK14618_00IM0001_016b.jpg","1789_해북촌_016b")</f>
        <v>1789_해북촌_016b</v>
      </c>
      <c r="B956" s="4">
        <v>1789</v>
      </c>
      <c r="C956" s="4" t="s">
        <v>10316</v>
      </c>
      <c r="D956" s="4" t="s">
        <v>10317</v>
      </c>
      <c r="E956" s="4">
        <v>955</v>
      </c>
      <c r="F956" s="4">
        <v>7</v>
      </c>
      <c r="G956" s="4" t="s">
        <v>3952</v>
      </c>
      <c r="H956" s="4" t="s">
        <v>3953</v>
      </c>
      <c r="I956" s="4">
        <v>2</v>
      </c>
      <c r="L956" s="4">
        <v>3</v>
      </c>
      <c r="M956" s="4" t="s">
        <v>4103</v>
      </c>
      <c r="N956" s="4" t="s">
        <v>4104</v>
      </c>
      <c r="T956" s="4" t="s">
        <v>10318</v>
      </c>
      <c r="U956" s="4" t="s">
        <v>129</v>
      </c>
      <c r="V956" s="4" t="s">
        <v>130</v>
      </c>
      <c r="Y956" s="4" t="s">
        <v>4160</v>
      </c>
      <c r="Z956" s="4" t="s">
        <v>4161</v>
      </c>
      <c r="AC956" s="4">
        <v>35</v>
      </c>
      <c r="AD956" s="4" t="s">
        <v>480</v>
      </c>
      <c r="AE956" s="4" t="s">
        <v>481</v>
      </c>
      <c r="AF956" s="4" t="s">
        <v>11574</v>
      </c>
      <c r="AG956" s="4" t="s">
        <v>11575</v>
      </c>
      <c r="AH956" s="4" t="s">
        <v>601</v>
      </c>
      <c r="AI956" s="4" t="s">
        <v>602</v>
      </c>
      <c r="BB956" s="4" t="s">
        <v>119</v>
      </c>
      <c r="BC956" s="4" t="s">
        <v>120</v>
      </c>
      <c r="BD956" s="4" t="s">
        <v>4157</v>
      </c>
      <c r="BE956" s="4" t="s">
        <v>4158</v>
      </c>
      <c r="BF956" s="4" t="s">
        <v>10818</v>
      </c>
    </row>
    <row r="957" spans="1:58" ht="13.5" customHeight="1">
      <c r="A957" s="6" t="str">
        <f>HYPERLINK("http://kyu.snu.ac.kr/sdhj/index.jsp?type=hj/GK14618_00IM0001_016b.jpg","1789_해북촌_016b")</f>
        <v>1789_해북촌_016b</v>
      </c>
      <c r="B957" s="4">
        <v>1789</v>
      </c>
      <c r="C957" s="4" t="s">
        <v>10370</v>
      </c>
      <c r="D957" s="4" t="s">
        <v>10231</v>
      </c>
      <c r="E957" s="4">
        <v>956</v>
      </c>
      <c r="F957" s="4">
        <v>7</v>
      </c>
      <c r="G957" s="4" t="s">
        <v>3952</v>
      </c>
      <c r="H957" s="4" t="s">
        <v>3953</v>
      </c>
      <c r="I957" s="4">
        <v>2</v>
      </c>
      <c r="L957" s="4">
        <v>3</v>
      </c>
      <c r="M957" s="4" t="s">
        <v>4103</v>
      </c>
      <c r="N957" s="4" t="s">
        <v>4104</v>
      </c>
      <c r="T957" s="4" t="s">
        <v>10318</v>
      </c>
      <c r="U957" s="4" t="s">
        <v>129</v>
      </c>
      <c r="V957" s="4" t="s">
        <v>130</v>
      </c>
      <c r="Y957" s="4" t="s">
        <v>4162</v>
      </c>
      <c r="Z957" s="4" t="s">
        <v>4163</v>
      </c>
      <c r="AC957" s="4">
        <v>23</v>
      </c>
      <c r="AD957" s="4" t="s">
        <v>442</v>
      </c>
      <c r="AE957" s="4" t="s">
        <v>443</v>
      </c>
      <c r="AF957" s="4" t="s">
        <v>411</v>
      </c>
      <c r="AG957" s="4" t="s">
        <v>412</v>
      </c>
    </row>
    <row r="958" spans="1:58" ht="13.5" customHeight="1">
      <c r="A958" s="6" t="str">
        <f>HYPERLINK("http://kyu.snu.ac.kr/sdhj/index.jsp?type=hj/GK14618_00IM0001_016b.jpg","1789_해북촌_016b")</f>
        <v>1789_해북촌_016b</v>
      </c>
      <c r="B958" s="4">
        <v>1789</v>
      </c>
      <c r="C958" s="4" t="s">
        <v>10316</v>
      </c>
      <c r="D958" s="4" t="s">
        <v>10317</v>
      </c>
      <c r="E958" s="4">
        <v>957</v>
      </c>
      <c r="F958" s="4">
        <v>7</v>
      </c>
      <c r="G958" s="4" t="s">
        <v>3952</v>
      </c>
      <c r="H958" s="4" t="s">
        <v>3953</v>
      </c>
      <c r="I958" s="4">
        <v>2</v>
      </c>
      <c r="L958" s="4">
        <v>3</v>
      </c>
      <c r="M958" s="4" t="s">
        <v>4103</v>
      </c>
      <c r="N958" s="4" t="s">
        <v>4104</v>
      </c>
      <c r="T958" s="4" t="s">
        <v>10318</v>
      </c>
      <c r="U958" s="4" t="s">
        <v>119</v>
      </c>
      <c r="V958" s="4" t="s">
        <v>120</v>
      </c>
      <c r="Y958" s="4" t="s">
        <v>4164</v>
      </c>
      <c r="Z958" s="4" t="s">
        <v>4165</v>
      </c>
      <c r="AC958" s="4">
        <v>20</v>
      </c>
      <c r="AD958" s="4" t="s">
        <v>185</v>
      </c>
      <c r="AE958" s="4" t="s">
        <v>186</v>
      </c>
      <c r="AF958" s="4" t="s">
        <v>1783</v>
      </c>
      <c r="AG958" s="4" t="s">
        <v>669</v>
      </c>
      <c r="AH958" s="4" t="s">
        <v>4145</v>
      </c>
      <c r="AI958" s="4" t="s">
        <v>4146</v>
      </c>
      <c r="BB958" s="4" t="s">
        <v>2140</v>
      </c>
      <c r="BC958" s="4" t="s">
        <v>2141</v>
      </c>
      <c r="BD958" s="4" t="s">
        <v>4166</v>
      </c>
      <c r="BE958" s="4" t="s">
        <v>4167</v>
      </c>
    </row>
    <row r="959" spans="1:58" ht="13.5" customHeight="1">
      <c r="A959" s="6" t="str">
        <f>HYPERLINK("http://kyu.snu.ac.kr/sdhj/index.jsp?type=hj/GK14618_00IM0001_016b.jpg","1789_해북촌_016b")</f>
        <v>1789_해북촌_016b</v>
      </c>
      <c r="B959" s="4">
        <v>1789</v>
      </c>
      <c r="C959" s="4" t="s">
        <v>10316</v>
      </c>
      <c r="D959" s="4" t="s">
        <v>10317</v>
      </c>
      <c r="E959" s="4">
        <v>958</v>
      </c>
      <c r="F959" s="4">
        <v>7</v>
      </c>
      <c r="G959" s="4" t="s">
        <v>3952</v>
      </c>
      <c r="H959" s="4" t="s">
        <v>3953</v>
      </c>
      <c r="I959" s="4">
        <v>2</v>
      </c>
      <c r="L959" s="4">
        <v>3</v>
      </c>
      <c r="M959" s="4" t="s">
        <v>4103</v>
      </c>
      <c r="N959" s="4" t="s">
        <v>4104</v>
      </c>
      <c r="T959" s="4" t="s">
        <v>10318</v>
      </c>
      <c r="U959" s="4" t="s">
        <v>129</v>
      </c>
      <c r="V959" s="4" t="s">
        <v>130</v>
      </c>
      <c r="Y959" s="4" t="s">
        <v>4168</v>
      </c>
      <c r="Z959" s="4" t="s">
        <v>850</v>
      </c>
      <c r="AC959" s="4">
        <v>36</v>
      </c>
      <c r="AD959" s="4" t="s">
        <v>494</v>
      </c>
      <c r="AE959" s="4" t="s">
        <v>495</v>
      </c>
      <c r="AG959" s="4" t="s">
        <v>11565</v>
      </c>
      <c r="AI959" s="4" t="s">
        <v>11576</v>
      </c>
      <c r="BB959" s="4" t="s">
        <v>2140</v>
      </c>
      <c r="BC959" s="4" t="s">
        <v>2141</v>
      </c>
      <c r="BD959" s="4" t="s">
        <v>4169</v>
      </c>
      <c r="BE959" s="4" t="s">
        <v>11577</v>
      </c>
    </row>
    <row r="960" spans="1:58" ht="13.5" customHeight="1">
      <c r="A960" s="6" t="str">
        <f>HYPERLINK("http://kyu.snu.ac.kr/sdhj/index.jsp?type=hj/GK14618_00IM0001_016b.jpg","1789_해북촌_016b")</f>
        <v>1789_해북촌_016b</v>
      </c>
      <c r="B960" s="4">
        <v>1789</v>
      </c>
      <c r="C960" s="4" t="s">
        <v>10316</v>
      </c>
      <c r="D960" s="4" t="s">
        <v>10317</v>
      </c>
      <c r="E960" s="4">
        <v>959</v>
      </c>
      <c r="F960" s="4">
        <v>7</v>
      </c>
      <c r="G960" s="4" t="s">
        <v>3952</v>
      </c>
      <c r="H960" s="4" t="s">
        <v>3953</v>
      </c>
      <c r="I960" s="4">
        <v>2</v>
      </c>
      <c r="L960" s="4">
        <v>3</v>
      </c>
      <c r="M960" s="4" t="s">
        <v>4103</v>
      </c>
      <c r="N960" s="4" t="s">
        <v>4104</v>
      </c>
      <c r="T960" s="4" t="s">
        <v>10318</v>
      </c>
      <c r="U960" s="4" t="s">
        <v>1693</v>
      </c>
      <c r="V960" s="4" t="s">
        <v>1694</v>
      </c>
      <c r="Y960" s="4" t="s">
        <v>4170</v>
      </c>
      <c r="Z960" s="4" t="s">
        <v>4171</v>
      </c>
      <c r="AC960" s="4">
        <v>36</v>
      </c>
      <c r="AD960" s="4" t="s">
        <v>494</v>
      </c>
      <c r="AE960" s="4" t="s">
        <v>495</v>
      </c>
      <c r="AF960" s="4" t="s">
        <v>11578</v>
      </c>
      <c r="AG960" s="4" t="s">
        <v>11579</v>
      </c>
      <c r="AH960" s="4" t="s">
        <v>2626</v>
      </c>
      <c r="AI960" s="4" t="s">
        <v>2627</v>
      </c>
    </row>
    <row r="961" spans="1:72" ht="13.5" customHeight="1">
      <c r="A961" s="6" t="str">
        <f>HYPERLINK("http://kyu.snu.ac.kr/sdhj/index.jsp?type=hj/GK14618_00IM0001_016b.jpg","1789_해북촌_016b")</f>
        <v>1789_해북촌_016b</v>
      </c>
      <c r="B961" s="4">
        <v>1789</v>
      </c>
      <c r="C961" s="4" t="s">
        <v>10925</v>
      </c>
      <c r="D961" s="4" t="s">
        <v>10270</v>
      </c>
      <c r="E961" s="4">
        <v>960</v>
      </c>
      <c r="F961" s="4">
        <v>7</v>
      </c>
      <c r="G961" s="4" t="s">
        <v>3952</v>
      </c>
      <c r="H961" s="4" t="s">
        <v>3953</v>
      </c>
      <c r="I961" s="4">
        <v>2</v>
      </c>
      <c r="L961" s="4">
        <v>3</v>
      </c>
      <c r="M961" s="4" t="s">
        <v>4103</v>
      </c>
      <c r="N961" s="4" t="s">
        <v>4104</v>
      </c>
      <c r="T961" s="4" t="s">
        <v>10318</v>
      </c>
      <c r="U961" s="4" t="s">
        <v>129</v>
      </c>
      <c r="V961" s="4" t="s">
        <v>130</v>
      </c>
      <c r="Y961" s="4" t="s">
        <v>4172</v>
      </c>
      <c r="Z961" s="4" t="s">
        <v>4173</v>
      </c>
      <c r="AC961" s="4">
        <v>55</v>
      </c>
      <c r="AD961" s="4" t="s">
        <v>1043</v>
      </c>
      <c r="AE961" s="4" t="s">
        <v>1044</v>
      </c>
      <c r="AG961" s="4" t="s">
        <v>11580</v>
      </c>
      <c r="BB961" s="4" t="s">
        <v>119</v>
      </c>
      <c r="BC961" s="4" t="s">
        <v>120</v>
      </c>
      <c r="BD961" s="4" t="s">
        <v>4174</v>
      </c>
      <c r="BE961" s="4" t="s">
        <v>4175</v>
      </c>
      <c r="BF961" s="4" t="s">
        <v>11569</v>
      </c>
    </row>
    <row r="962" spans="1:72" ht="13.5" customHeight="1">
      <c r="A962" s="6" t="str">
        <f>HYPERLINK("http://kyu.snu.ac.kr/sdhj/index.jsp?type=hj/GK14618_00IM0001_016b.jpg","1789_해북촌_016b")</f>
        <v>1789_해북촌_016b</v>
      </c>
      <c r="B962" s="4">
        <v>1789</v>
      </c>
      <c r="C962" s="4" t="s">
        <v>10316</v>
      </c>
      <c r="D962" s="4" t="s">
        <v>10317</v>
      </c>
      <c r="E962" s="4">
        <v>961</v>
      </c>
      <c r="F962" s="4">
        <v>7</v>
      </c>
      <c r="G962" s="4" t="s">
        <v>3952</v>
      </c>
      <c r="H962" s="4" t="s">
        <v>3953</v>
      </c>
      <c r="I962" s="4">
        <v>2</v>
      </c>
      <c r="L962" s="4">
        <v>3</v>
      </c>
      <c r="M962" s="4" t="s">
        <v>4103</v>
      </c>
      <c r="N962" s="4" t="s">
        <v>4104</v>
      </c>
      <c r="T962" s="4" t="s">
        <v>10318</v>
      </c>
      <c r="U962" s="4" t="s">
        <v>119</v>
      </c>
      <c r="V962" s="4" t="s">
        <v>120</v>
      </c>
      <c r="Y962" s="4" t="s">
        <v>2782</v>
      </c>
      <c r="Z962" s="4" t="s">
        <v>2783</v>
      </c>
      <c r="AC962" s="4">
        <v>66</v>
      </c>
      <c r="AD962" s="4" t="s">
        <v>160</v>
      </c>
      <c r="AE962" s="4" t="s">
        <v>161</v>
      </c>
      <c r="AG962" s="4" t="s">
        <v>11580</v>
      </c>
      <c r="AT962" s="4" t="s">
        <v>129</v>
      </c>
      <c r="AU962" s="4" t="s">
        <v>130</v>
      </c>
      <c r="AV962" s="4" t="s">
        <v>4176</v>
      </c>
      <c r="AW962" s="4" t="s">
        <v>4177</v>
      </c>
      <c r="BB962" s="4" t="s">
        <v>3714</v>
      </c>
      <c r="BC962" s="4" t="s">
        <v>11581</v>
      </c>
      <c r="BF962" s="4" t="s">
        <v>11569</v>
      </c>
    </row>
    <row r="963" spans="1:72" ht="13.5" customHeight="1">
      <c r="A963" s="6" t="str">
        <f>HYPERLINK("http://kyu.snu.ac.kr/sdhj/index.jsp?type=hj/GK14618_00IM0001_016b.jpg","1789_해북촌_016b")</f>
        <v>1789_해북촌_016b</v>
      </c>
      <c r="B963" s="4">
        <v>1789</v>
      </c>
      <c r="C963" s="4" t="s">
        <v>10316</v>
      </c>
      <c r="D963" s="4" t="s">
        <v>10317</v>
      </c>
      <c r="E963" s="4">
        <v>962</v>
      </c>
      <c r="F963" s="4">
        <v>7</v>
      </c>
      <c r="G963" s="4" t="s">
        <v>3952</v>
      </c>
      <c r="H963" s="4" t="s">
        <v>3953</v>
      </c>
      <c r="I963" s="4">
        <v>2</v>
      </c>
      <c r="L963" s="4">
        <v>3</v>
      </c>
      <c r="M963" s="4" t="s">
        <v>4103</v>
      </c>
      <c r="N963" s="4" t="s">
        <v>4104</v>
      </c>
      <c r="T963" s="4" t="s">
        <v>10318</v>
      </c>
      <c r="U963" s="4" t="s">
        <v>119</v>
      </c>
      <c r="V963" s="4" t="s">
        <v>120</v>
      </c>
      <c r="Y963" s="4" t="s">
        <v>4178</v>
      </c>
      <c r="Z963" s="4" t="s">
        <v>4179</v>
      </c>
      <c r="AC963" s="4">
        <v>61</v>
      </c>
      <c r="AD963" s="4" t="s">
        <v>736</v>
      </c>
      <c r="AE963" s="4" t="s">
        <v>737</v>
      </c>
      <c r="AG963" s="4" t="s">
        <v>11580</v>
      </c>
      <c r="AU963" s="4" t="s">
        <v>130</v>
      </c>
      <c r="AW963" s="4" t="s">
        <v>4177</v>
      </c>
      <c r="BC963" s="4" t="s">
        <v>11581</v>
      </c>
      <c r="BF963" s="4" t="s">
        <v>11571</v>
      </c>
    </row>
    <row r="964" spans="1:72" ht="13.5" customHeight="1">
      <c r="A964" s="6" t="str">
        <f>HYPERLINK("http://kyu.snu.ac.kr/sdhj/index.jsp?type=hj/GK14618_00IM0001_016b.jpg","1789_해북촌_016b")</f>
        <v>1789_해북촌_016b</v>
      </c>
      <c r="B964" s="4">
        <v>1789</v>
      </c>
      <c r="C964" s="4" t="s">
        <v>10316</v>
      </c>
      <c r="D964" s="4" t="s">
        <v>10317</v>
      </c>
      <c r="E964" s="4">
        <v>963</v>
      </c>
      <c r="F964" s="4">
        <v>7</v>
      </c>
      <c r="G964" s="4" t="s">
        <v>3952</v>
      </c>
      <c r="H964" s="4" t="s">
        <v>3953</v>
      </c>
      <c r="I964" s="4">
        <v>2</v>
      </c>
      <c r="L964" s="4">
        <v>3</v>
      </c>
      <c r="M964" s="4" t="s">
        <v>4103</v>
      </c>
      <c r="N964" s="4" t="s">
        <v>4104</v>
      </c>
      <c r="T964" s="4" t="s">
        <v>10318</v>
      </c>
      <c r="U964" s="4" t="s">
        <v>129</v>
      </c>
      <c r="V964" s="4" t="s">
        <v>130</v>
      </c>
      <c r="Y964" s="4" t="s">
        <v>11582</v>
      </c>
      <c r="Z964" s="4" t="s">
        <v>4180</v>
      </c>
      <c r="AC964" s="4">
        <v>28</v>
      </c>
      <c r="AD964" s="4" t="s">
        <v>177</v>
      </c>
      <c r="AE964" s="4" t="s">
        <v>178</v>
      </c>
      <c r="AF964" s="4" t="s">
        <v>11583</v>
      </c>
      <c r="AG964" s="4" t="s">
        <v>11584</v>
      </c>
      <c r="BB964" s="4" t="s">
        <v>119</v>
      </c>
      <c r="BC964" s="4" t="s">
        <v>120</v>
      </c>
      <c r="BD964" s="4" t="s">
        <v>4181</v>
      </c>
      <c r="BE964" s="4" t="s">
        <v>1042</v>
      </c>
      <c r="BF964" s="4" t="s">
        <v>11571</v>
      </c>
    </row>
    <row r="965" spans="1:72" ht="13.5" customHeight="1">
      <c r="A965" s="6" t="str">
        <f>HYPERLINK("http://kyu.snu.ac.kr/sdhj/index.jsp?type=hj/GK14618_00IM0001_016b.jpg","1789_해북촌_016b")</f>
        <v>1789_해북촌_016b</v>
      </c>
      <c r="B965" s="4">
        <v>1789</v>
      </c>
      <c r="C965" s="4" t="s">
        <v>10316</v>
      </c>
      <c r="D965" s="4" t="s">
        <v>10317</v>
      </c>
      <c r="E965" s="4">
        <v>964</v>
      </c>
      <c r="F965" s="4">
        <v>7</v>
      </c>
      <c r="G965" s="4" t="s">
        <v>3952</v>
      </c>
      <c r="H965" s="4" t="s">
        <v>3953</v>
      </c>
      <c r="I965" s="4">
        <v>2</v>
      </c>
      <c r="L965" s="4">
        <v>3</v>
      </c>
      <c r="M965" s="4" t="s">
        <v>4103</v>
      </c>
      <c r="N965" s="4" t="s">
        <v>4104</v>
      </c>
      <c r="T965" s="4" t="s">
        <v>10318</v>
      </c>
      <c r="U965" s="4" t="s">
        <v>129</v>
      </c>
      <c r="V965" s="4" t="s">
        <v>130</v>
      </c>
      <c r="Y965" s="4" t="s">
        <v>4182</v>
      </c>
      <c r="Z965" s="4" t="s">
        <v>11585</v>
      </c>
      <c r="AC965" s="4">
        <v>46</v>
      </c>
      <c r="AD965" s="4" t="s">
        <v>221</v>
      </c>
      <c r="AE965" s="4" t="s">
        <v>222</v>
      </c>
      <c r="BB965" s="4" t="s">
        <v>11560</v>
      </c>
      <c r="BC965" s="4" t="s">
        <v>11561</v>
      </c>
      <c r="BD965" s="4" t="s">
        <v>11586</v>
      </c>
      <c r="BE965" s="4" t="s">
        <v>11587</v>
      </c>
      <c r="BF965" s="4" t="s">
        <v>11573</v>
      </c>
    </row>
    <row r="966" spans="1:72" ht="13.5" customHeight="1">
      <c r="A966" s="6" t="str">
        <f>HYPERLINK("http://kyu.snu.ac.kr/sdhj/index.jsp?type=hj/GK14618_00IM0001_016b.jpg","1789_해북촌_016b")</f>
        <v>1789_해북촌_016b</v>
      </c>
      <c r="B966" s="4">
        <v>1789</v>
      </c>
      <c r="C966" s="4" t="s">
        <v>10316</v>
      </c>
      <c r="D966" s="4" t="s">
        <v>10317</v>
      </c>
      <c r="E966" s="4">
        <v>965</v>
      </c>
      <c r="F966" s="4">
        <v>7</v>
      </c>
      <c r="G966" s="4" t="s">
        <v>3952</v>
      </c>
      <c r="H966" s="4" t="s">
        <v>3953</v>
      </c>
      <c r="I966" s="4">
        <v>2</v>
      </c>
      <c r="L966" s="4">
        <v>4</v>
      </c>
      <c r="M966" s="4" t="s">
        <v>4183</v>
      </c>
      <c r="N966" s="4" t="s">
        <v>4184</v>
      </c>
      <c r="O966" s="4" t="s">
        <v>12</v>
      </c>
      <c r="P966" s="4" t="s">
        <v>13</v>
      </c>
      <c r="T966" s="4" t="s">
        <v>10307</v>
      </c>
      <c r="U966" s="4" t="s">
        <v>74</v>
      </c>
      <c r="V966" s="4" t="s">
        <v>75</v>
      </c>
      <c r="W966" s="4" t="s">
        <v>337</v>
      </c>
      <c r="X966" s="4" t="s">
        <v>338</v>
      </c>
      <c r="Y966" s="4" t="s">
        <v>4185</v>
      </c>
      <c r="Z966" s="4" t="s">
        <v>4186</v>
      </c>
      <c r="AC966" s="4">
        <v>26</v>
      </c>
      <c r="AD966" s="4" t="s">
        <v>160</v>
      </c>
      <c r="AE966" s="4" t="s">
        <v>161</v>
      </c>
      <c r="AJ966" s="4" t="s">
        <v>33</v>
      </c>
      <c r="AK966" s="4" t="s">
        <v>34</v>
      </c>
      <c r="AL966" s="4" t="s">
        <v>429</v>
      </c>
      <c r="AM966" s="4" t="s">
        <v>430</v>
      </c>
      <c r="AT966" s="4" t="s">
        <v>1236</v>
      </c>
      <c r="AU966" s="4" t="s">
        <v>1237</v>
      </c>
      <c r="AV966" s="4" t="s">
        <v>4187</v>
      </c>
      <c r="AW966" s="4" t="s">
        <v>4188</v>
      </c>
      <c r="BG966" s="4" t="s">
        <v>82</v>
      </c>
      <c r="BH966" s="4" t="s">
        <v>83</v>
      </c>
      <c r="BI966" s="4" t="s">
        <v>4189</v>
      </c>
      <c r="BJ966" s="4" t="s">
        <v>4190</v>
      </c>
      <c r="BK966" s="4" t="s">
        <v>88</v>
      </c>
      <c r="BL966" s="4" t="s">
        <v>89</v>
      </c>
      <c r="BM966" s="4" t="s">
        <v>4107</v>
      </c>
      <c r="BN966" s="4" t="s">
        <v>4051</v>
      </c>
      <c r="BO966" s="4" t="s">
        <v>82</v>
      </c>
      <c r="BP966" s="4" t="s">
        <v>83</v>
      </c>
      <c r="BQ966" s="4" t="s">
        <v>4191</v>
      </c>
      <c r="BR966" s="4" t="s">
        <v>4192</v>
      </c>
      <c r="BS966" s="4" t="s">
        <v>4193</v>
      </c>
      <c r="BT966" s="4" t="s">
        <v>2016</v>
      </c>
    </row>
    <row r="967" spans="1:72" ht="13.5" customHeight="1">
      <c r="A967" s="6" t="str">
        <f>HYPERLINK("http://kyu.snu.ac.kr/sdhj/index.jsp?type=hj/GK14618_00IM0001_016b.jpg","1789_해북촌_016b")</f>
        <v>1789_해북촌_016b</v>
      </c>
      <c r="B967" s="4">
        <v>1789</v>
      </c>
      <c r="C967" s="4" t="s">
        <v>10530</v>
      </c>
      <c r="D967" s="4" t="s">
        <v>10531</v>
      </c>
      <c r="E967" s="4">
        <v>966</v>
      </c>
      <c r="F967" s="4">
        <v>7</v>
      </c>
      <c r="G967" s="4" t="s">
        <v>3952</v>
      </c>
      <c r="H967" s="4" t="s">
        <v>3953</v>
      </c>
      <c r="I967" s="4">
        <v>2</v>
      </c>
      <c r="L967" s="4">
        <v>4</v>
      </c>
      <c r="M967" s="4" t="s">
        <v>4183</v>
      </c>
      <c r="N967" s="4" t="s">
        <v>4184</v>
      </c>
      <c r="S967" s="4" t="s">
        <v>1725</v>
      </c>
      <c r="T967" s="4" t="s">
        <v>1726</v>
      </c>
      <c r="W967" s="4" t="s">
        <v>968</v>
      </c>
      <c r="X967" s="4" t="s">
        <v>969</v>
      </c>
      <c r="Y967" s="4" t="s">
        <v>102</v>
      </c>
      <c r="Z967" s="4" t="s">
        <v>103</v>
      </c>
      <c r="AC967" s="4">
        <v>52</v>
      </c>
      <c r="AD967" s="4" t="s">
        <v>127</v>
      </c>
      <c r="AE967" s="4" t="s">
        <v>128</v>
      </c>
    </row>
    <row r="968" spans="1:72" ht="13.5" customHeight="1">
      <c r="A968" s="6" t="str">
        <f>HYPERLINK("http://kyu.snu.ac.kr/sdhj/index.jsp?type=hj/GK14618_00IM0001_016b.jpg","1789_해북촌_016b")</f>
        <v>1789_해북촌_016b</v>
      </c>
      <c r="B968" s="4">
        <v>1789</v>
      </c>
      <c r="C968" s="4" t="s">
        <v>10370</v>
      </c>
      <c r="D968" s="4" t="s">
        <v>10231</v>
      </c>
      <c r="E968" s="4">
        <v>967</v>
      </c>
      <c r="F968" s="4">
        <v>7</v>
      </c>
      <c r="G968" s="4" t="s">
        <v>3952</v>
      </c>
      <c r="H968" s="4" t="s">
        <v>3953</v>
      </c>
      <c r="I968" s="4">
        <v>2</v>
      </c>
      <c r="L968" s="4">
        <v>4</v>
      </c>
      <c r="M968" s="4" t="s">
        <v>4183</v>
      </c>
      <c r="N968" s="4" t="s">
        <v>4184</v>
      </c>
      <c r="S968" s="4" t="s">
        <v>98</v>
      </c>
      <c r="T968" s="4" t="s">
        <v>99</v>
      </c>
      <c r="W968" s="4" t="s">
        <v>734</v>
      </c>
      <c r="X968" s="4" t="s">
        <v>735</v>
      </c>
      <c r="Y968" s="4" t="s">
        <v>102</v>
      </c>
      <c r="Z968" s="4" t="s">
        <v>103</v>
      </c>
      <c r="AC968" s="4">
        <v>29</v>
      </c>
      <c r="AD968" s="4" t="s">
        <v>1097</v>
      </c>
      <c r="AE968" s="4" t="s">
        <v>1098</v>
      </c>
      <c r="AJ968" s="4" t="s">
        <v>106</v>
      </c>
      <c r="AK968" s="4" t="s">
        <v>107</v>
      </c>
      <c r="AL968" s="4" t="s">
        <v>268</v>
      </c>
      <c r="AM968" s="4" t="s">
        <v>269</v>
      </c>
      <c r="AT968" s="4" t="s">
        <v>2234</v>
      </c>
      <c r="AU968" s="4" t="s">
        <v>2235</v>
      </c>
      <c r="AV968" s="4" t="s">
        <v>4194</v>
      </c>
      <c r="AW968" s="4" t="s">
        <v>4195</v>
      </c>
      <c r="BG968" s="4" t="s">
        <v>82</v>
      </c>
      <c r="BH968" s="4" t="s">
        <v>83</v>
      </c>
      <c r="BI968" s="4" t="s">
        <v>4196</v>
      </c>
      <c r="BJ968" s="4" t="s">
        <v>4197</v>
      </c>
      <c r="BK968" s="4" t="s">
        <v>82</v>
      </c>
      <c r="BL968" s="4" t="s">
        <v>83</v>
      </c>
      <c r="BM968" s="4" t="s">
        <v>4198</v>
      </c>
      <c r="BN968" s="4" t="s">
        <v>4199</v>
      </c>
      <c r="BO968" s="4" t="s">
        <v>82</v>
      </c>
      <c r="BP968" s="4" t="s">
        <v>83</v>
      </c>
      <c r="BQ968" s="4" t="s">
        <v>4200</v>
      </c>
      <c r="BR968" s="4" t="s">
        <v>4201</v>
      </c>
      <c r="BS968" s="4" t="s">
        <v>268</v>
      </c>
      <c r="BT968" s="4" t="s">
        <v>269</v>
      </c>
    </row>
    <row r="969" spans="1:72" ht="13.5" customHeight="1">
      <c r="A969" s="6" t="str">
        <f>HYPERLINK("http://kyu.snu.ac.kr/sdhj/index.jsp?type=hj/GK14618_00IM0001_016b.jpg","1789_해북촌_016b")</f>
        <v>1789_해북촌_016b</v>
      </c>
      <c r="B969" s="4">
        <v>1789</v>
      </c>
      <c r="C969" s="4" t="s">
        <v>11588</v>
      </c>
      <c r="D969" s="4" t="s">
        <v>11589</v>
      </c>
      <c r="E969" s="4">
        <v>968</v>
      </c>
      <c r="F969" s="4">
        <v>7</v>
      </c>
      <c r="G969" s="4" t="s">
        <v>3952</v>
      </c>
      <c r="H969" s="4" t="s">
        <v>3953</v>
      </c>
      <c r="I969" s="4">
        <v>2</v>
      </c>
      <c r="L969" s="4">
        <v>4</v>
      </c>
      <c r="M969" s="4" t="s">
        <v>4183</v>
      </c>
      <c r="N969" s="4" t="s">
        <v>4184</v>
      </c>
      <c r="S969" s="4" t="s">
        <v>173</v>
      </c>
      <c r="T969" s="4" t="s">
        <v>174</v>
      </c>
      <c r="Y969" s="4" t="s">
        <v>4202</v>
      </c>
      <c r="Z969" s="4" t="s">
        <v>4203</v>
      </c>
      <c r="AC969" s="4">
        <v>23</v>
      </c>
      <c r="AD969" s="4" t="s">
        <v>442</v>
      </c>
      <c r="AE969" s="4" t="s">
        <v>443</v>
      </c>
    </row>
    <row r="970" spans="1:72" ht="13.5" customHeight="1">
      <c r="A970" s="6" t="str">
        <f>HYPERLINK("http://kyu.snu.ac.kr/sdhj/index.jsp?type=hj/GK14618_00IM0001_016b.jpg","1789_해북촌_016b")</f>
        <v>1789_해북촌_016b</v>
      </c>
      <c r="B970" s="4">
        <v>1789</v>
      </c>
      <c r="C970" s="4" t="s">
        <v>10370</v>
      </c>
      <c r="D970" s="4" t="s">
        <v>10231</v>
      </c>
      <c r="E970" s="4">
        <v>969</v>
      </c>
      <c r="F970" s="4">
        <v>7</v>
      </c>
      <c r="G970" s="4" t="s">
        <v>3952</v>
      </c>
      <c r="H970" s="4" t="s">
        <v>3953</v>
      </c>
      <c r="I970" s="4">
        <v>2</v>
      </c>
      <c r="L970" s="4">
        <v>4</v>
      </c>
      <c r="M970" s="4" t="s">
        <v>4183</v>
      </c>
      <c r="N970" s="4" t="s">
        <v>4184</v>
      </c>
      <c r="T970" s="4" t="s">
        <v>10371</v>
      </c>
      <c r="U970" s="4" t="s">
        <v>129</v>
      </c>
      <c r="V970" s="4" t="s">
        <v>130</v>
      </c>
      <c r="Y970" s="4" t="s">
        <v>4204</v>
      </c>
      <c r="Z970" s="4" t="s">
        <v>4205</v>
      </c>
      <c r="AC970" s="4">
        <v>51</v>
      </c>
      <c r="AD970" s="4" t="s">
        <v>572</v>
      </c>
      <c r="AE970" s="4" t="s">
        <v>573</v>
      </c>
      <c r="AF970" s="4" t="s">
        <v>4206</v>
      </c>
      <c r="AG970" s="4" t="s">
        <v>11590</v>
      </c>
    </row>
    <row r="971" spans="1:72" ht="13.5" customHeight="1">
      <c r="A971" s="6" t="str">
        <f>HYPERLINK("http://kyu.snu.ac.kr/sdhj/index.jsp?type=hj/GK14618_00IM0001_016b.jpg","1789_해북촌_016b")</f>
        <v>1789_해북촌_016b</v>
      </c>
      <c r="B971" s="4">
        <v>1789</v>
      </c>
      <c r="C971" s="4" t="s">
        <v>10370</v>
      </c>
      <c r="D971" s="4" t="s">
        <v>10231</v>
      </c>
      <c r="E971" s="4">
        <v>970</v>
      </c>
      <c r="F971" s="4">
        <v>7</v>
      </c>
      <c r="G971" s="4" t="s">
        <v>3952</v>
      </c>
      <c r="H971" s="4" t="s">
        <v>3953</v>
      </c>
      <c r="I971" s="4">
        <v>2</v>
      </c>
      <c r="L971" s="4">
        <v>4</v>
      </c>
      <c r="M971" s="4" t="s">
        <v>4183</v>
      </c>
      <c r="N971" s="4" t="s">
        <v>4184</v>
      </c>
      <c r="T971" s="4" t="s">
        <v>10371</v>
      </c>
      <c r="U971" s="4" t="s">
        <v>11591</v>
      </c>
      <c r="V971" s="4" t="s">
        <v>10813</v>
      </c>
      <c r="Y971" s="4" t="s">
        <v>2539</v>
      </c>
      <c r="Z971" s="4" t="s">
        <v>2540</v>
      </c>
      <c r="AC971" s="4">
        <v>64</v>
      </c>
      <c r="AD971" s="4" t="s">
        <v>685</v>
      </c>
      <c r="AE971" s="4" t="s">
        <v>686</v>
      </c>
    </row>
    <row r="972" spans="1:72" ht="13.5" customHeight="1">
      <c r="A972" s="6" t="str">
        <f>HYPERLINK("http://kyu.snu.ac.kr/sdhj/index.jsp?type=hj/GK14618_00IM0001_016b.jpg","1789_해북촌_016b")</f>
        <v>1789_해북촌_016b</v>
      </c>
      <c r="B972" s="4">
        <v>1789</v>
      </c>
      <c r="C972" s="4" t="s">
        <v>10370</v>
      </c>
      <c r="D972" s="4" t="s">
        <v>10231</v>
      </c>
      <c r="E972" s="4">
        <v>971</v>
      </c>
      <c r="F972" s="4">
        <v>7</v>
      </c>
      <c r="G972" s="4" t="s">
        <v>3952</v>
      </c>
      <c r="H972" s="4" t="s">
        <v>3953</v>
      </c>
      <c r="I972" s="4">
        <v>2</v>
      </c>
      <c r="L972" s="4">
        <v>4</v>
      </c>
      <c r="M972" s="4" t="s">
        <v>4183</v>
      </c>
      <c r="N972" s="4" t="s">
        <v>4184</v>
      </c>
      <c r="T972" s="4" t="s">
        <v>10371</v>
      </c>
      <c r="U972" s="4" t="s">
        <v>119</v>
      </c>
      <c r="V972" s="4" t="s">
        <v>120</v>
      </c>
      <c r="Y972" s="4" t="s">
        <v>4207</v>
      </c>
      <c r="Z972" s="4" t="s">
        <v>4208</v>
      </c>
      <c r="AC972" s="4">
        <v>42</v>
      </c>
      <c r="AD972" s="4" t="s">
        <v>339</v>
      </c>
      <c r="AE972" s="4" t="s">
        <v>340</v>
      </c>
      <c r="AG972" s="4" t="s">
        <v>11592</v>
      </c>
      <c r="BB972" s="4" t="s">
        <v>676</v>
      </c>
      <c r="BC972" s="4" t="s">
        <v>677</v>
      </c>
      <c r="BF972" s="4" t="s">
        <v>10818</v>
      </c>
    </row>
    <row r="973" spans="1:72" ht="13.5" customHeight="1">
      <c r="A973" s="6" t="str">
        <f>HYPERLINK("http://kyu.snu.ac.kr/sdhj/index.jsp?type=hj/GK14618_00IM0001_016b.jpg","1789_해북촌_016b")</f>
        <v>1789_해북촌_016b</v>
      </c>
      <c r="B973" s="4">
        <v>1789</v>
      </c>
      <c r="C973" s="4" t="s">
        <v>10370</v>
      </c>
      <c r="D973" s="4" t="s">
        <v>10231</v>
      </c>
      <c r="E973" s="4">
        <v>972</v>
      </c>
      <c r="F973" s="4">
        <v>7</v>
      </c>
      <c r="G973" s="4" t="s">
        <v>3952</v>
      </c>
      <c r="H973" s="4" t="s">
        <v>3953</v>
      </c>
      <c r="I973" s="4">
        <v>2</v>
      </c>
      <c r="L973" s="4">
        <v>4</v>
      </c>
      <c r="M973" s="4" t="s">
        <v>4183</v>
      </c>
      <c r="N973" s="4" t="s">
        <v>4184</v>
      </c>
      <c r="T973" s="4" t="s">
        <v>10371</v>
      </c>
      <c r="U973" s="4" t="s">
        <v>129</v>
      </c>
      <c r="V973" s="4" t="s">
        <v>130</v>
      </c>
      <c r="Y973" s="4" t="s">
        <v>2590</v>
      </c>
      <c r="Z973" s="4" t="s">
        <v>2591</v>
      </c>
      <c r="AC973" s="4">
        <v>39</v>
      </c>
      <c r="AD973" s="4" t="s">
        <v>914</v>
      </c>
      <c r="AE973" s="4" t="s">
        <v>915</v>
      </c>
      <c r="AF973" s="4" t="s">
        <v>11593</v>
      </c>
      <c r="AG973" s="4" t="s">
        <v>11594</v>
      </c>
      <c r="BC973" s="4" t="s">
        <v>677</v>
      </c>
      <c r="BF973" s="4" t="s">
        <v>10815</v>
      </c>
    </row>
    <row r="974" spans="1:72" ht="13.5" customHeight="1">
      <c r="A974" s="6" t="str">
        <f>HYPERLINK("http://kyu.snu.ac.kr/sdhj/index.jsp?type=hj/GK14618_00IM0001_016b.jpg","1789_해북촌_016b")</f>
        <v>1789_해북촌_016b</v>
      </c>
      <c r="B974" s="4">
        <v>1789</v>
      </c>
      <c r="C974" s="4" t="s">
        <v>10370</v>
      </c>
      <c r="D974" s="4" t="s">
        <v>10231</v>
      </c>
      <c r="E974" s="4">
        <v>973</v>
      </c>
      <c r="F974" s="4">
        <v>7</v>
      </c>
      <c r="G974" s="4" t="s">
        <v>3952</v>
      </c>
      <c r="H974" s="4" t="s">
        <v>3953</v>
      </c>
      <c r="I974" s="4">
        <v>2</v>
      </c>
      <c r="L974" s="4">
        <v>4</v>
      </c>
      <c r="M974" s="4" t="s">
        <v>4183</v>
      </c>
      <c r="N974" s="4" t="s">
        <v>4184</v>
      </c>
      <c r="T974" s="4" t="s">
        <v>10371</v>
      </c>
      <c r="U974" s="4" t="s">
        <v>119</v>
      </c>
      <c r="V974" s="4" t="s">
        <v>120</v>
      </c>
      <c r="Y974" s="4" t="s">
        <v>4209</v>
      </c>
      <c r="Z974" s="4" t="s">
        <v>11595</v>
      </c>
      <c r="AC974" s="4">
        <v>19</v>
      </c>
      <c r="AD974" s="4" t="s">
        <v>313</v>
      </c>
      <c r="AE974" s="4" t="s">
        <v>314</v>
      </c>
      <c r="AF974" s="4" t="s">
        <v>4206</v>
      </c>
      <c r="AG974" s="4" t="s">
        <v>11590</v>
      </c>
      <c r="BC974" s="4" t="s">
        <v>677</v>
      </c>
      <c r="BF974" s="4" t="s">
        <v>10811</v>
      </c>
    </row>
    <row r="975" spans="1:72" ht="13.5" customHeight="1">
      <c r="A975" s="6" t="str">
        <f>HYPERLINK("http://kyu.snu.ac.kr/sdhj/index.jsp?type=hj/GK14618_00IM0001_016b.jpg","1789_해북촌_016b")</f>
        <v>1789_해북촌_016b</v>
      </c>
      <c r="B975" s="4">
        <v>1789</v>
      </c>
      <c r="C975" s="4" t="s">
        <v>10370</v>
      </c>
      <c r="D975" s="4" t="s">
        <v>10231</v>
      </c>
      <c r="E975" s="4">
        <v>974</v>
      </c>
      <c r="F975" s="4">
        <v>7</v>
      </c>
      <c r="G975" s="4" t="s">
        <v>3952</v>
      </c>
      <c r="H975" s="4" t="s">
        <v>3953</v>
      </c>
      <c r="I975" s="4">
        <v>2</v>
      </c>
      <c r="L975" s="4">
        <v>4</v>
      </c>
      <c r="M975" s="4" t="s">
        <v>4183</v>
      </c>
      <c r="N975" s="4" t="s">
        <v>4184</v>
      </c>
      <c r="T975" s="4" t="s">
        <v>10371</v>
      </c>
      <c r="U975" s="4" t="s">
        <v>11591</v>
      </c>
      <c r="V975" s="4" t="s">
        <v>10813</v>
      </c>
      <c r="Y975" s="4" t="s">
        <v>4210</v>
      </c>
      <c r="Z975" s="4" t="s">
        <v>4211</v>
      </c>
      <c r="AC975" s="4">
        <v>27</v>
      </c>
      <c r="AF975" s="4" t="s">
        <v>4206</v>
      </c>
      <c r="AG975" s="4" t="s">
        <v>11590</v>
      </c>
    </row>
    <row r="976" spans="1:72" ht="13.5" customHeight="1">
      <c r="A976" s="6" t="str">
        <f>HYPERLINK("http://kyu.snu.ac.kr/sdhj/index.jsp?type=hj/GK14618_00IM0001_016b.jpg","1789_해북촌_016b")</f>
        <v>1789_해북촌_016b</v>
      </c>
      <c r="B976" s="4">
        <v>1789</v>
      </c>
      <c r="C976" s="4" t="s">
        <v>10370</v>
      </c>
      <c r="D976" s="4" t="s">
        <v>10231</v>
      </c>
      <c r="E976" s="4">
        <v>975</v>
      </c>
      <c r="F976" s="4">
        <v>7</v>
      </c>
      <c r="G976" s="4" t="s">
        <v>3952</v>
      </c>
      <c r="H976" s="4" t="s">
        <v>3953</v>
      </c>
      <c r="I976" s="4">
        <v>2</v>
      </c>
      <c r="L976" s="4">
        <v>4</v>
      </c>
      <c r="M976" s="4" t="s">
        <v>4183</v>
      </c>
      <c r="N976" s="4" t="s">
        <v>4184</v>
      </c>
      <c r="T976" s="4" t="s">
        <v>10371</v>
      </c>
      <c r="U976" s="4" t="s">
        <v>11591</v>
      </c>
      <c r="V976" s="4" t="s">
        <v>10813</v>
      </c>
      <c r="Y976" s="4" t="s">
        <v>4212</v>
      </c>
      <c r="Z976" s="4" t="s">
        <v>11596</v>
      </c>
      <c r="AC976" s="4">
        <v>61</v>
      </c>
      <c r="AD976" s="4" t="s">
        <v>736</v>
      </c>
      <c r="AE976" s="4" t="s">
        <v>737</v>
      </c>
    </row>
    <row r="977" spans="1:72" ht="13.5" customHeight="1">
      <c r="A977" s="6" t="str">
        <f>HYPERLINK("http://kyu.snu.ac.kr/sdhj/index.jsp?type=hj/GK14618_00IM0001_016b.jpg","1789_해북촌_016b")</f>
        <v>1789_해북촌_016b</v>
      </c>
      <c r="B977" s="4">
        <v>1789</v>
      </c>
      <c r="C977" s="4" t="s">
        <v>10370</v>
      </c>
      <c r="D977" s="4" t="s">
        <v>10231</v>
      </c>
      <c r="E977" s="4">
        <v>976</v>
      </c>
      <c r="F977" s="4">
        <v>7</v>
      </c>
      <c r="G977" s="4" t="s">
        <v>3952</v>
      </c>
      <c r="H977" s="4" t="s">
        <v>3953</v>
      </c>
      <c r="I977" s="4">
        <v>2</v>
      </c>
      <c r="L977" s="4">
        <v>4</v>
      </c>
      <c r="M977" s="4" t="s">
        <v>4183</v>
      </c>
      <c r="N977" s="4" t="s">
        <v>4184</v>
      </c>
      <c r="T977" s="4" t="s">
        <v>10371</v>
      </c>
      <c r="U977" s="4" t="s">
        <v>129</v>
      </c>
      <c r="V977" s="4" t="s">
        <v>130</v>
      </c>
      <c r="Y977" s="4" t="s">
        <v>4213</v>
      </c>
      <c r="Z977" s="4" t="s">
        <v>4214</v>
      </c>
      <c r="AC977" s="4">
        <v>30</v>
      </c>
      <c r="AD977" s="4" t="s">
        <v>266</v>
      </c>
      <c r="AE977" s="4" t="s">
        <v>267</v>
      </c>
      <c r="AG977" s="4" t="s">
        <v>11592</v>
      </c>
      <c r="BB977" s="4" t="s">
        <v>676</v>
      </c>
      <c r="BC977" s="4" t="s">
        <v>677</v>
      </c>
      <c r="BF977" s="4" t="s">
        <v>10818</v>
      </c>
    </row>
    <row r="978" spans="1:72" ht="13.5" customHeight="1">
      <c r="A978" s="6" t="str">
        <f>HYPERLINK("http://kyu.snu.ac.kr/sdhj/index.jsp?type=hj/GK14618_00IM0001_016b.jpg","1789_해북촌_016b")</f>
        <v>1789_해북촌_016b</v>
      </c>
      <c r="B978" s="4">
        <v>1789</v>
      </c>
      <c r="C978" s="4" t="s">
        <v>10370</v>
      </c>
      <c r="D978" s="4" t="s">
        <v>10231</v>
      </c>
      <c r="E978" s="4">
        <v>977</v>
      </c>
      <c r="F978" s="4">
        <v>7</v>
      </c>
      <c r="G978" s="4" t="s">
        <v>3952</v>
      </c>
      <c r="H978" s="4" t="s">
        <v>3953</v>
      </c>
      <c r="I978" s="4">
        <v>2</v>
      </c>
      <c r="L978" s="4">
        <v>4</v>
      </c>
      <c r="M978" s="4" t="s">
        <v>4183</v>
      </c>
      <c r="N978" s="4" t="s">
        <v>4184</v>
      </c>
      <c r="T978" s="4" t="s">
        <v>10371</v>
      </c>
      <c r="U978" s="4" t="s">
        <v>119</v>
      </c>
      <c r="V978" s="4" t="s">
        <v>120</v>
      </c>
      <c r="Y978" s="4" t="s">
        <v>4215</v>
      </c>
      <c r="Z978" s="4" t="s">
        <v>4216</v>
      </c>
      <c r="AC978" s="4">
        <v>20</v>
      </c>
      <c r="AD978" s="4" t="s">
        <v>185</v>
      </c>
      <c r="AE978" s="4" t="s">
        <v>186</v>
      </c>
      <c r="AF978" s="4" t="s">
        <v>11593</v>
      </c>
      <c r="AG978" s="4" t="s">
        <v>11594</v>
      </c>
      <c r="BC978" s="4" t="s">
        <v>677</v>
      </c>
      <c r="BF978" s="4" t="s">
        <v>10815</v>
      </c>
    </row>
    <row r="979" spans="1:72" ht="13.5" customHeight="1">
      <c r="A979" s="6" t="str">
        <f>HYPERLINK("http://kyu.snu.ac.kr/sdhj/index.jsp?type=hj/GK14618_00IM0001_016b.jpg","1789_해북촌_016b")</f>
        <v>1789_해북촌_016b</v>
      </c>
      <c r="B979" s="4">
        <v>1789</v>
      </c>
      <c r="C979" s="4" t="s">
        <v>10370</v>
      </c>
      <c r="D979" s="4" t="s">
        <v>10231</v>
      </c>
      <c r="E979" s="4">
        <v>978</v>
      </c>
      <c r="F979" s="4">
        <v>7</v>
      </c>
      <c r="G979" s="4" t="s">
        <v>3952</v>
      </c>
      <c r="H979" s="4" t="s">
        <v>3953</v>
      </c>
      <c r="I979" s="4">
        <v>2</v>
      </c>
      <c r="L979" s="4">
        <v>4</v>
      </c>
      <c r="M979" s="4" t="s">
        <v>4183</v>
      </c>
      <c r="N979" s="4" t="s">
        <v>4184</v>
      </c>
      <c r="T979" s="4" t="s">
        <v>10371</v>
      </c>
      <c r="U979" s="4" t="s">
        <v>119</v>
      </c>
      <c r="V979" s="4" t="s">
        <v>120</v>
      </c>
      <c r="Y979" s="4" t="s">
        <v>1662</v>
      </c>
      <c r="Z979" s="4" t="s">
        <v>1663</v>
      </c>
      <c r="AC979" s="4">
        <v>52</v>
      </c>
      <c r="AD979" s="4" t="s">
        <v>127</v>
      </c>
      <c r="AE979" s="4" t="s">
        <v>128</v>
      </c>
      <c r="AF979" s="4" t="s">
        <v>4217</v>
      </c>
      <c r="AG979" s="4" t="s">
        <v>4218</v>
      </c>
      <c r="BB979" s="4" t="s">
        <v>119</v>
      </c>
      <c r="BC979" s="4" t="s">
        <v>120</v>
      </c>
      <c r="BD979" s="4" t="s">
        <v>4219</v>
      </c>
      <c r="BE979" s="4" t="s">
        <v>4220</v>
      </c>
      <c r="BF979" s="4" t="s">
        <v>10818</v>
      </c>
    </row>
    <row r="980" spans="1:72" ht="13.5" customHeight="1">
      <c r="A980" s="6" t="str">
        <f>HYPERLINK("http://kyu.snu.ac.kr/sdhj/index.jsp?type=hj/GK14618_00IM0001_016b.jpg","1789_해북촌_016b")</f>
        <v>1789_해북촌_016b</v>
      </c>
      <c r="B980" s="4">
        <v>1789</v>
      </c>
      <c r="C980" s="4" t="s">
        <v>10370</v>
      </c>
      <c r="D980" s="4" t="s">
        <v>10231</v>
      </c>
      <c r="E980" s="4">
        <v>979</v>
      </c>
      <c r="F980" s="4">
        <v>7</v>
      </c>
      <c r="G980" s="4" t="s">
        <v>3952</v>
      </c>
      <c r="H980" s="4" t="s">
        <v>3953</v>
      </c>
      <c r="I980" s="4">
        <v>2</v>
      </c>
      <c r="L980" s="4">
        <v>5</v>
      </c>
      <c r="M980" s="4" t="s">
        <v>4062</v>
      </c>
      <c r="N980" s="4" t="s">
        <v>4221</v>
      </c>
      <c r="T980" s="4" t="s">
        <v>10427</v>
      </c>
      <c r="U980" s="4" t="s">
        <v>568</v>
      </c>
      <c r="V980" s="4" t="s">
        <v>569</v>
      </c>
      <c r="W980" s="4" t="s">
        <v>408</v>
      </c>
      <c r="X980" s="4" t="s">
        <v>11597</v>
      </c>
      <c r="Y980" s="4" t="s">
        <v>4222</v>
      </c>
      <c r="Z980" s="4" t="s">
        <v>4223</v>
      </c>
      <c r="AC980" s="4">
        <v>52</v>
      </c>
      <c r="AD980" s="4" t="s">
        <v>127</v>
      </c>
      <c r="AE980" s="4" t="s">
        <v>128</v>
      </c>
      <c r="AJ980" s="4" t="s">
        <v>33</v>
      </c>
      <c r="AK980" s="4" t="s">
        <v>34</v>
      </c>
      <c r="AL980" s="4" t="s">
        <v>790</v>
      </c>
      <c r="AM980" s="4" t="s">
        <v>791</v>
      </c>
      <c r="AT980" s="4" t="s">
        <v>1009</v>
      </c>
      <c r="AU980" s="4" t="s">
        <v>1010</v>
      </c>
      <c r="AV980" s="4" t="s">
        <v>4224</v>
      </c>
      <c r="AW980" s="4" t="s">
        <v>4225</v>
      </c>
      <c r="BG980" s="4" t="s">
        <v>1009</v>
      </c>
      <c r="BH980" s="4" t="s">
        <v>1010</v>
      </c>
      <c r="BI980" s="4" t="s">
        <v>4226</v>
      </c>
      <c r="BJ980" s="4" t="s">
        <v>4227</v>
      </c>
      <c r="BK980" s="4" t="s">
        <v>1009</v>
      </c>
      <c r="BL980" s="4" t="s">
        <v>1010</v>
      </c>
      <c r="BM980" s="4" t="s">
        <v>4228</v>
      </c>
      <c r="BN980" s="4" t="s">
        <v>4229</v>
      </c>
      <c r="BO980" s="4" t="s">
        <v>388</v>
      </c>
      <c r="BP980" s="4" t="s">
        <v>389</v>
      </c>
      <c r="BQ980" s="4" t="s">
        <v>4230</v>
      </c>
      <c r="BR980" s="4" t="s">
        <v>4231</v>
      </c>
      <c r="BS980" s="4" t="s">
        <v>423</v>
      </c>
      <c r="BT980" s="4" t="s">
        <v>424</v>
      </c>
    </row>
    <row r="981" spans="1:72" ht="13.5" customHeight="1">
      <c r="A981" s="6" t="str">
        <f>HYPERLINK("http://kyu.snu.ac.kr/sdhj/index.jsp?type=hj/GK14618_00IM0001_016b.jpg","1789_해북촌_016b")</f>
        <v>1789_해북촌_016b</v>
      </c>
      <c r="B981" s="4">
        <v>1789</v>
      </c>
      <c r="C981" s="4" t="s">
        <v>10929</v>
      </c>
      <c r="D981" s="4" t="s">
        <v>10930</v>
      </c>
      <c r="E981" s="4">
        <v>980</v>
      </c>
      <c r="F981" s="4">
        <v>7</v>
      </c>
      <c r="G981" s="4" t="s">
        <v>3952</v>
      </c>
      <c r="H981" s="4" t="s">
        <v>3953</v>
      </c>
      <c r="I981" s="4">
        <v>2</v>
      </c>
      <c r="L981" s="4">
        <v>5</v>
      </c>
      <c r="M981" s="4" t="s">
        <v>4062</v>
      </c>
      <c r="N981" s="4" t="s">
        <v>4221</v>
      </c>
      <c r="S981" s="4" t="s">
        <v>98</v>
      </c>
      <c r="T981" s="4" t="s">
        <v>99</v>
      </c>
      <c r="W981" s="4" t="s">
        <v>76</v>
      </c>
      <c r="X981" s="4" t="s">
        <v>11598</v>
      </c>
      <c r="Y981" s="4" t="s">
        <v>400</v>
      </c>
      <c r="Z981" s="4" t="s">
        <v>401</v>
      </c>
      <c r="AC981" s="4">
        <v>51</v>
      </c>
      <c r="AD981" s="4" t="s">
        <v>572</v>
      </c>
      <c r="AE981" s="4" t="s">
        <v>573</v>
      </c>
      <c r="AJ981" s="4" t="s">
        <v>33</v>
      </c>
      <c r="AK981" s="4" t="s">
        <v>34</v>
      </c>
      <c r="AL981" s="4" t="s">
        <v>81</v>
      </c>
      <c r="AM981" s="4" t="s">
        <v>11599</v>
      </c>
      <c r="AT981" s="4" t="s">
        <v>388</v>
      </c>
      <c r="AU981" s="4" t="s">
        <v>389</v>
      </c>
      <c r="AV981" s="4" t="s">
        <v>4232</v>
      </c>
      <c r="AW981" s="4" t="s">
        <v>4233</v>
      </c>
      <c r="BG981" s="4" t="s">
        <v>388</v>
      </c>
      <c r="BH981" s="4" t="s">
        <v>389</v>
      </c>
      <c r="BI981" s="4" t="s">
        <v>4234</v>
      </c>
      <c r="BJ981" s="4" t="s">
        <v>4235</v>
      </c>
      <c r="BK981" s="4" t="s">
        <v>388</v>
      </c>
      <c r="BL981" s="4" t="s">
        <v>389</v>
      </c>
      <c r="BM981" s="4" t="s">
        <v>4236</v>
      </c>
      <c r="BN981" s="4" t="s">
        <v>4237</v>
      </c>
      <c r="BO981" s="4" t="s">
        <v>4238</v>
      </c>
      <c r="BP981" s="4" t="s">
        <v>4239</v>
      </c>
      <c r="BQ981" s="4" t="s">
        <v>4240</v>
      </c>
      <c r="BR981" s="4" t="s">
        <v>11600</v>
      </c>
      <c r="BS981" s="4" t="s">
        <v>790</v>
      </c>
      <c r="BT981" s="4" t="s">
        <v>791</v>
      </c>
    </row>
    <row r="982" spans="1:72" ht="13.5" customHeight="1">
      <c r="A982" s="6" t="str">
        <f>HYPERLINK("http://kyu.snu.ac.kr/sdhj/index.jsp?type=hj/GK14618_00IM0001_016b.jpg","1789_해북촌_016b")</f>
        <v>1789_해북촌_016b</v>
      </c>
      <c r="B982" s="4">
        <v>1789</v>
      </c>
      <c r="C982" s="4" t="s">
        <v>11601</v>
      </c>
      <c r="D982" s="4" t="s">
        <v>11602</v>
      </c>
      <c r="E982" s="4">
        <v>981</v>
      </c>
      <c r="F982" s="4">
        <v>7</v>
      </c>
      <c r="G982" s="4" t="s">
        <v>3952</v>
      </c>
      <c r="H982" s="4" t="s">
        <v>3953</v>
      </c>
      <c r="I982" s="4">
        <v>2</v>
      </c>
      <c r="L982" s="4">
        <v>5</v>
      </c>
      <c r="M982" s="4" t="s">
        <v>4062</v>
      </c>
      <c r="N982" s="4" t="s">
        <v>4221</v>
      </c>
      <c r="S982" s="4" t="s">
        <v>240</v>
      </c>
      <c r="T982" s="4" t="s">
        <v>241</v>
      </c>
      <c r="AC982" s="4">
        <v>26</v>
      </c>
      <c r="AD982" s="4" t="s">
        <v>160</v>
      </c>
      <c r="AE982" s="4" t="s">
        <v>161</v>
      </c>
    </row>
    <row r="983" spans="1:72" ht="13.5" customHeight="1">
      <c r="A983" s="6" t="str">
        <f>HYPERLINK("http://kyu.snu.ac.kr/sdhj/index.jsp?type=hj/GK14618_00IM0001_016b.jpg","1789_해북촌_016b")</f>
        <v>1789_해북촌_016b</v>
      </c>
      <c r="B983" s="4">
        <v>1789</v>
      </c>
      <c r="C983" s="4" t="s">
        <v>10436</v>
      </c>
      <c r="D983" s="4" t="s">
        <v>10437</v>
      </c>
      <c r="E983" s="4">
        <v>982</v>
      </c>
      <c r="F983" s="4">
        <v>7</v>
      </c>
      <c r="G983" s="4" t="s">
        <v>3952</v>
      </c>
      <c r="H983" s="4" t="s">
        <v>3953</v>
      </c>
      <c r="I983" s="4">
        <v>2</v>
      </c>
      <c r="L983" s="4">
        <v>5</v>
      </c>
      <c r="M983" s="4" t="s">
        <v>4062</v>
      </c>
      <c r="N983" s="4" t="s">
        <v>4221</v>
      </c>
      <c r="S983" s="4" t="s">
        <v>240</v>
      </c>
      <c r="T983" s="4" t="s">
        <v>241</v>
      </c>
      <c r="AC983" s="4">
        <v>10</v>
      </c>
      <c r="AD983" s="4" t="s">
        <v>278</v>
      </c>
      <c r="AE983" s="4" t="s">
        <v>279</v>
      </c>
      <c r="BF983" s="4" t="s">
        <v>4241</v>
      </c>
    </row>
    <row r="984" spans="1:72" ht="13.5" customHeight="1">
      <c r="A984" s="6" t="str">
        <f>HYPERLINK("http://kyu.snu.ac.kr/sdhj/index.jsp?type=hj/GK14618_00IM0001_016b.jpg","1789_해북촌_016b")</f>
        <v>1789_해북촌_016b</v>
      </c>
      <c r="B984" s="4">
        <v>1789</v>
      </c>
      <c r="C984" s="4" t="s">
        <v>10436</v>
      </c>
      <c r="D984" s="4" t="s">
        <v>10437</v>
      </c>
      <c r="E984" s="4">
        <v>983</v>
      </c>
      <c r="F984" s="4">
        <v>7</v>
      </c>
      <c r="G984" s="4" t="s">
        <v>3952</v>
      </c>
      <c r="H984" s="4" t="s">
        <v>3953</v>
      </c>
      <c r="I984" s="4">
        <v>2</v>
      </c>
      <c r="L984" s="4">
        <v>5</v>
      </c>
      <c r="M984" s="4" t="s">
        <v>4062</v>
      </c>
      <c r="N984" s="4" t="s">
        <v>4221</v>
      </c>
      <c r="S984" s="4" t="s">
        <v>240</v>
      </c>
      <c r="T984" s="4" t="s">
        <v>241</v>
      </c>
      <c r="AC984" s="4">
        <v>7</v>
      </c>
      <c r="AD984" s="4" t="s">
        <v>1830</v>
      </c>
      <c r="AE984" s="4" t="s">
        <v>1831</v>
      </c>
      <c r="BF984" s="4" t="s">
        <v>4241</v>
      </c>
    </row>
    <row r="985" spans="1:72" ht="13.5" customHeight="1">
      <c r="A985" s="6" t="str">
        <f>HYPERLINK("http://kyu.snu.ac.kr/sdhj/index.jsp?type=hj/GK14618_00IM0001_016b.jpg","1789_해북촌_016b")</f>
        <v>1789_해북촌_016b</v>
      </c>
      <c r="B985" s="4">
        <v>1789</v>
      </c>
      <c r="C985" s="4" t="s">
        <v>10436</v>
      </c>
      <c r="D985" s="4" t="s">
        <v>10437</v>
      </c>
      <c r="E985" s="4">
        <v>984</v>
      </c>
      <c r="F985" s="4">
        <v>7</v>
      </c>
      <c r="G985" s="4" t="s">
        <v>3952</v>
      </c>
      <c r="H985" s="4" t="s">
        <v>3953</v>
      </c>
      <c r="I985" s="4">
        <v>3</v>
      </c>
      <c r="J985" s="4" t="s">
        <v>4242</v>
      </c>
      <c r="K985" s="4" t="s">
        <v>4243</v>
      </c>
      <c r="L985" s="4">
        <v>1</v>
      </c>
      <c r="M985" s="4" t="s">
        <v>4242</v>
      </c>
      <c r="N985" s="4" t="s">
        <v>4243</v>
      </c>
      <c r="T985" s="4" t="s">
        <v>11603</v>
      </c>
      <c r="U985" s="4" t="s">
        <v>513</v>
      </c>
      <c r="V985" s="4" t="s">
        <v>514</v>
      </c>
      <c r="W985" s="4" t="s">
        <v>264</v>
      </c>
      <c r="X985" s="4" t="s">
        <v>265</v>
      </c>
      <c r="Y985" s="4" t="s">
        <v>4244</v>
      </c>
      <c r="Z985" s="4" t="s">
        <v>4245</v>
      </c>
      <c r="AC985" s="4">
        <v>46</v>
      </c>
      <c r="AD985" s="4" t="s">
        <v>520</v>
      </c>
      <c r="AE985" s="4" t="s">
        <v>521</v>
      </c>
      <c r="AJ985" s="4" t="s">
        <v>33</v>
      </c>
      <c r="AK985" s="4" t="s">
        <v>34</v>
      </c>
      <c r="AL985" s="4" t="s">
        <v>268</v>
      </c>
      <c r="AM985" s="4" t="s">
        <v>269</v>
      </c>
      <c r="AT985" s="4" t="s">
        <v>1009</v>
      </c>
      <c r="AU985" s="4" t="s">
        <v>1010</v>
      </c>
      <c r="AV985" s="4" t="s">
        <v>4246</v>
      </c>
      <c r="AW985" s="4" t="s">
        <v>4247</v>
      </c>
      <c r="BG985" s="4" t="s">
        <v>1009</v>
      </c>
      <c r="BH985" s="4" t="s">
        <v>1010</v>
      </c>
      <c r="BI985" s="4" t="s">
        <v>4248</v>
      </c>
      <c r="BJ985" s="4" t="s">
        <v>4249</v>
      </c>
      <c r="BK985" s="4" t="s">
        <v>1009</v>
      </c>
      <c r="BL985" s="4" t="s">
        <v>1010</v>
      </c>
      <c r="BM985" s="4" t="s">
        <v>4250</v>
      </c>
      <c r="BN985" s="4" t="s">
        <v>4251</v>
      </c>
      <c r="BO985" s="4" t="s">
        <v>1009</v>
      </c>
      <c r="BP985" s="4" t="s">
        <v>1010</v>
      </c>
      <c r="BQ985" s="4" t="s">
        <v>4252</v>
      </c>
      <c r="BR985" s="4" t="s">
        <v>11604</v>
      </c>
      <c r="BS985" s="4" t="s">
        <v>81</v>
      </c>
      <c r="BT985" s="4" t="s">
        <v>11605</v>
      </c>
    </row>
    <row r="986" spans="1:72" ht="13.5" customHeight="1">
      <c r="A986" s="6" t="str">
        <f>HYPERLINK("http://kyu.snu.ac.kr/sdhj/index.jsp?type=hj/GK14618_00IM0001_016b.jpg","1789_해북촌_016b")</f>
        <v>1789_해북촌_016b</v>
      </c>
      <c r="B986" s="4">
        <v>1789</v>
      </c>
      <c r="C986" s="4" t="s">
        <v>11606</v>
      </c>
      <c r="D986" s="4" t="s">
        <v>11607</v>
      </c>
      <c r="E986" s="4">
        <v>985</v>
      </c>
      <c r="F986" s="4">
        <v>7</v>
      </c>
      <c r="G986" s="4" t="s">
        <v>3952</v>
      </c>
      <c r="H986" s="4" t="s">
        <v>3953</v>
      </c>
      <c r="I986" s="4">
        <v>3</v>
      </c>
      <c r="L986" s="4">
        <v>1</v>
      </c>
      <c r="M986" s="4" t="s">
        <v>4242</v>
      </c>
      <c r="N986" s="4" t="s">
        <v>4243</v>
      </c>
      <c r="S986" s="4" t="s">
        <v>98</v>
      </c>
      <c r="T986" s="4" t="s">
        <v>99</v>
      </c>
      <c r="W986" s="4" t="s">
        <v>597</v>
      </c>
      <c r="X986" s="4" t="s">
        <v>598</v>
      </c>
      <c r="Y986" s="4" t="s">
        <v>400</v>
      </c>
      <c r="Z986" s="4" t="s">
        <v>401</v>
      </c>
      <c r="AC986" s="4">
        <v>45</v>
      </c>
      <c r="AD986" s="4" t="s">
        <v>402</v>
      </c>
      <c r="AE986" s="4" t="s">
        <v>403</v>
      </c>
      <c r="AJ986" s="4" t="s">
        <v>33</v>
      </c>
      <c r="AK986" s="4" t="s">
        <v>34</v>
      </c>
      <c r="AL986" s="4" t="s">
        <v>1251</v>
      </c>
      <c r="AM986" s="4" t="s">
        <v>1252</v>
      </c>
      <c r="AT986" s="4" t="s">
        <v>1009</v>
      </c>
      <c r="AU986" s="4" t="s">
        <v>1010</v>
      </c>
      <c r="AV986" s="4" t="s">
        <v>4253</v>
      </c>
      <c r="AW986" s="4" t="s">
        <v>4254</v>
      </c>
      <c r="BG986" s="4" t="s">
        <v>3453</v>
      </c>
      <c r="BH986" s="4" t="s">
        <v>3454</v>
      </c>
      <c r="BI986" s="4" t="s">
        <v>4255</v>
      </c>
      <c r="BJ986" s="4" t="s">
        <v>4256</v>
      </c>
      <c r="BK986" s="4" t="s">
        <v>3453</v>
      </c>
      <c r="BL986" s="4" t="s">
        <v>3454</v>
      </c>
      <c r="BM986" s="4" t="s">
        <v>4257</v>
      </c>
      <c r="BN986" s="4" t="s">
        <v>4258</v>
      </c>
      <c r="BO986" s="4" t="s">
        <v>1009</v>
      </c>
      <c r="BP986" s="4" t="s">
        <v>1010</v>
      </c>
      <c r="BQ986" s="4" t="s">
        <v>4259</v>
      </c>
      <c r="BR986" s="4" t="s">
        <v>11608</v>
      </c>
      <c r="BS986" s="4" t="s">
        <v>81</v>
      </c>
      <c r="BT986" s="4" t="s">
        <v>11609</v>
      </c>
    </row>
    <row r="987" spans="1:72" ht="13.5" customHeight="1">
      <c r="A987" s="6" t="str">
        <f>HYPERLINK("http://kyu.snu.ac.kr/sdhj/index.jsp?type=hj/GK14618_00IM0001_016b.jpg","1789_해북촌_016b")</f>
        <v>1789_해북촌_016b</v>
      </c>
      <c r="B987" s="4">
        <v>1789</v>
      </c>
      <c r="C987" s="4" t="s">
        <v>11610</v>
      </c>
      <c r="D987" s="4" t="s">
        <v>11611</v>
      </c>
      <c r="E987" s="4">
        <v>986</v>
      </c>
      <c r="F987" s="4">
        <v>7</v>
      </c>
      <c r="G987" s="4" t="s">
        <v>3952</v>
      </c>
      <c r="H987" s="4" t="s">
        <v>3953</v>
      </c>
      <c r="I987" s="4">
        <v>3</v>
      </c>
      <c r="L987" s="4">
        <v>1</v>
      </c>
      <c r="M987" s="4" t="s">
        <v>4242</v>
      </c>
      <c r="N987" s="4" t="s">
        <v>4243</v>
      </c>
      <c r="S987" s="4" t="s">
        <v>215</v>
      </c>
      <c r="T987" s="4" t="s">
        <v>216</v>
      </c>
      <c r="W987" s="4" t="s">
        <v>76</v>
      </c>
      <c r="X987" s="4" t="s">
        <v>11612</v>
      </c>
      <c r="Y987" s="4" t="s">
        <v>400</v>
      </c>
      <c r="Z987" s="4" t="s">
        <v>401</v>
      </c>
      <c r="AC987" s="4">
        <v>80</v>
      </c>
      <c r="AD987" s="4" t="s">
        <v>185</v>
      </c>
      <c r="AE987" s="4" t="s">
        <v>186</v>
      </c>
    </row>
    <row r="988" spans="1:72" ht="13.5" customHeight="1">
      <c r="A988" s="6" t="str">
        <f>HYPERLINK("http://kyu.snu.ac.kr/sdhj/index.jsp?type=hj/GK14618_00IM0001_016b.jpg","1789_해북촌_016b")</f>
        <v>1789_해북촌_016b</v>
      </c>
      <c r="B988" s="4">
        <v>1789</v>
      </c>
      <c r="C988" s="4" t="s">
        <v>11613</v>
      </c>
      <c r="D988" s="4" t="s">
        <v>10203</v>
      </c>
      <c r="E988" s="4">
        <v>987</v>
      </c>
      <c r="F988" s="4">
        <v>7</v>
      </c>
      <c r="G988" s="4" t="s">
        <v>3952</v>
      </c>
      <c r="H988" s="4" t="s">
        <v>3953</v>
      </c>
      <c r="I988" s="4">
        <v>3</v>
      </c>
      <c r="L988" s="4">
        <v>2</v>
      </c>
      <c r="M988" s="4" t="s">
        <v>4260</v>
      </c>
      <c r="N988" s="4" t="s">
        <v>4261</v>
      </c>
      <c r="T988" s="4" t="s">
        <v>10216</v>
      </c>
      <c r="W988" s="4" t="s">
        <v>76</v>
      </c>
      <c r="X988" s="4" t="s">
        <v>11150</v>
      </c>
      <c r="Y988" s="4" t="s">
        <v>2268</v>
      </c>
      <c r="Z988" s="4" t="s">
        <v>2269</v>
      </c>
      <c r="AC988" s="4">
        <v>46</v>
      </c>
      <c r="AD988" s="4" t="s">
        <v>402</v>
      </c>
      <c r="AE988" s="4" t="s">
        <v>403</v>
      </c>
      <c r="AJ988" s="4" t="s">
        <v>33</v>
      </c>
      <c r="AK988" s="4" t="s">
        <v>34</v>
      </c>
      <c r="AL988" s="4" t="s">
        <v>81</v>
      </c>
      <c r="AM988" s="4" t="s">
        <v>11614</v>
      </c>
      <c r="AT988" s="4" t="s">
        <v>388</v>
      </c>
      <c r="AU988" s="4" t="s">
        <v>389</v>
      </c>
      <c r="AV988" s="4" t="s">
        <v>3390</v>
      </c>
      <c r="AW988" s="4" t="s">
        <v>3391</v>
      </c>
      <c r="BG988" s="4" t="s">
        <v>388</v>
      </c>
      <c r="BH988" s="4" t="s">
        <v>389</v>
      </c>
      <c r="BI988" s="4" t="s">
        <v>4262</v>
      </c>
      <c r="BJ988" s="4" t="s">
        <v>4263</v>
      </c>
      <c r="BK988" s="4" t="s">
        <v>388</v>
      </c>
      <c r="BL988" s="4" t="s">
        <v>389</v>
      </c>
      <c r="BM988" s="4" t="s">
        <v>4264</v>
      </c>
      <c r="BN988" s="4" t="s">
        <v>4265</v>
      </c>
      <c r="BQ988" s="4" t="s">
        <v>4266</v>
      </c>
      <c r="BR988" s="4" t="s">
        <v>4267</v>
      </c>
      <c r="BS988" s="4" t="s">
        <v>1116</v>
      </c>
      <c r="BT988" s="4" t="s">
        <v>1117</v>
      </c>
    </row>
    <row r="989" spans="1:72" ht="13.5" customHeight="1">
      <c r="A989" s="6" t="str">
        <f>HYPERLINK("http://kyu.snu.ac.kr/sdhj/index.jsp?type=hj/GK14618_00IM0001_016b.jpg","1789_해북촌_016b")</f>
        <v>1789_해북촌_016b</v>
      </c>
      <c r="B989" s="4">
        <v>1789</v>
      </c>
      <c r="C989" s="4" t="s">
        <v>11615</v>
      </c>
      <c r="D989" s="4" t="s">
        <v>11616</v>
      </c>
      <c r="E989" s="4">
        <v>988</v>
      </c>
      <c r="F989" s="4">
        <v>7</v>
      </c>
      <c r="G989" s="4" t="s">
        <v>3952</v>
      </c>
      <c r="H989" s="4" t="s">
        <v>3953</v>
      </c>
      <c r="I989" s="4">
        <v>3</v>
      </c>
      <c r="L989" s="4">
        <v>2</v>
      </c>
      <c r="M989" s="4" t="s">
        <v>4260</v>
      </c>
      <c r="N989" s="4" t="s">
        <v>4261</v>
      </c>
      <c r="S989" s="4" t="s">
        <v>215</v>
      </c>
      <c r="T989" s="4" t="s">
        <v>216</v>
      </c>
      <c r="W989" s="4" t="s">
        <v>2585</v>
      </c>
      <c r="X989" s="4" t="s">
        <v>21</v>
      </c>
      <c r="Y989" s="4" t="s">
        <v>20</v>
      </c>
      <c r="Z989" s="4" t="s">
        <v>21</v>
      </c>
      <c r="AC989" s="4">
        <v>74</v>
      </c>
      <c r="AD989" s="4" t="s">
        <v>242</v>
      </c>
      <c r="AE989" s="4" t="s">
        <v>243</v>
      </c>
    </row>
    <row r="990" spans="1:72" ht="13.5" customHeight="1">
      <c r="A990" s="6" t="str">
        <f>HYPERLINK("http://kyu.snu.ac.kr/sdhj/index.jsp?type=hj/GK14618_00IM0001_016b.jpg","1789_해북촌_016b")</f>
        <v>1789_해북촌_016b</v>
      </c>
      <c r="B990" s="4">
        <v>1789</v>
      </c>
      <c r="C990" s="4" t="s">
        <v>10411</v>
      </c>
      <c r="D990" s="4" t="s">
        <v>10251</v>
      </c>
      <c r="E990" s="4">
        <v>989</v>
      </c>
      <c r="F990" s="4">
        <v>7</v>
      </c>
      <c r="G990" s="4" t="s">
        <v>3952</v>
      </c>
      <c r="H990" s="4" t="s">
        <v>3953</v>
      </c>
      <c r="I990" s="4">
        <v>3</v>
      </c>
      <c r="L990" s="4">
        <v>2</v>
      </c>
      <c r="M990" s="4" t="s">
        <v>4260</v>
      </c>
      <c r="N990" s="4" t="s">
        <v>4261</v>
      </c>
      <c r="S990" s="4" t="s">
        <v>98</v>
      </c>
      <c r="T990" s="4" t="s">
        <v>99</v>
      </c>
      <c r="W990" s="4" t="s">
        <v>1192</v>
      </c>
      <c r="X990" s="4" t="s">
        <v>1193</v>
      </c>
      <c r="Y990" s="4" t="s">
        <v>20</v>
      </c>
      <c r="Z990" s="4" t="s">
        <v>21</v>
      </c>
      <c r="AC990" s="4">
        <v>48</v>
      </c>
      <c r="AD990" s="4" t="s">
        <v>325</v>
      </c>
      <c r="AE990" s="4" t="s">
        <v>326</v>
      </c>
      <c r="AJ990" s="4" t="s">
        <v>33</v>
      </c>
      <c r="AK990" s="4" t="s">
        <v>34</v>
      </c>
      <c r="AL990" s="4" t="s">
        <v>1194</v>
      </c>
      <c r="AM990" s="4" t="s">
        <v>1195</v>
      </c>
      <c r="AV990" s="4" t="s">
        <v>4268</v>
      </c>
      <c r="AW990" s="4" t="s">
        <v>4269</v>
      </c>
      <c r="BG990" s="4" t="s">
        <v>796</v>
      </c>
      <c r="BH990" s="4" t="s">
        <v>11617</v>
      </c>
      <c r="BI990" s="4" t="s">
        <v>4270</v>
      </c>
      <c r="BJ990" s="4" t="s">
        <v>3087</v>
      </c>
      <c r="BK990" s="4" t="s">
        <v>331</v>
      </c>
      <c r="BL990" s="4" t="s">
        <v>332</v>
      </c>
      <c r="BM990" s="4" t="s">
        <v>4271</v>
      </c>
      <c r="BN990" s="4" t="s">
        <v>4272</v>
      </c>
      <c r="BO990" s="4" t="s">
        <v>4273</v>
      </c>
      <c r="BP990" s="4" t="s">
        <v>4274</v>
      </c>
      <c r="BQ990" s="4" t="s">
        <v>4275</v>
      </c>
      <c r="BR990" s="4" t="s">
        <v>4276</v>
      </c>
      <c r="BS990" s="4" t="s">
        <v>4277</v>
      </c>
      <c r="BT990" s="4" t="s">
        <v>11618</v>
      </c>
    </row>
    <row r="991" spans="1:72" ht="13.5" customHeight="1">
      <c r="A991" s="6" t="str">
        <f>HYPERLINK("http://kyu.snu.ac.kr/sdhj/index.jsp?type=hj/GK14618_00IM0001_016b.jpg","1789_해북촌_016b")</f>
        <v>1789_해북촌_016b</v>
      </c>
      <c r="B991" s="4">
        <v>1789</v>
      </c>
      <c r="C991" s="4" t="s">
        <v>10289</v>
      </c>
      <c r="D991" s="4" t="s">
        <v>10290</v>
      </c>
      <c r="E991" s="4">
        <v>990</v>
      </c>
      <c r="F991" s="4">
        <v>7</v>
      </c>
      <c r="G991" s="4" t="s">
        <v>3952</v>
      </c>
      <c r="H991" s="4" t="s">
        <v>3953</v>
      </c>
      <c r="I991" s="4">
        <v>3</v>
      </c>
      <c r="L991" s="4">
        <v>2</v>
      </c>
      <c r="M991" s="4" t="s">
        <v>4260</v>
      </c>
      <c r="N991" s="4" t="s">
        <v>4261</v>
      </c>
      <c r="S991" s="4" t="s">
        <v>240</v>
      </c>
      <c r="T991" s="4" t="s">
        <v>241</v>
      </c>
      <c r="Y991" s="4" t="s">
        <v>400</v>
      </c>
      <c r="Z991" s="4" t="s">
        <v>401</v>
      </c>
      <c r="AC991" s="4">
        <v>18</v>
      </c>
      <c r="AD991" s="4" t="s">
        <v>350</v>
      </c>
      <c r="AE991" s="4" t="s">
        <v>351</v>
      </c>
    </row>
    <row r="992" spans="1:72" ht="13.5" customHeight="1">
      <c r="A992" s="6" t="str">
        <f>HYPERLINK("http://kyu.snu.ac.kr/sdhj/index.jsp?type=hj/GK14618_00IM0001_016b.jpg","1789_해북촌_016b")</f>
        <v>1789_해북촌_016b</v>
      </c>
      <c r="B992" s="4">
        <v>1789</v>
      </c>
      <c r="C992" s="4" t="s">
        <v>10411</v>
      </c>
      <c r="D992" s="4" t="s">
        <v>10251</v>
      </c>
      <c r="E992" s="4">
        <v>991</v>
      </c>
      <c r="F992" s="4">
        <v>7</v>
      </c>
      <c r="G992" s="4" t="s">
        <v>3952</v>
      </c>
      <c r="H992" s="4" t="s">
        <v>3953</v>
      </c>
      <c r="I992" s="4">
        <v>3</v>
      </c>
      <c r="L992" s="4">
        <v>2</v>
      </c>
      <c r="M992" s="4" t="s">
        <v>4260</v>
      </c>
      <c r="N992" s="4" t="s">
        <v>4261</v>
      </c>
      <c r="S992" s="4" t="s">
        <v>240</v>
      </c>
      <c r="T992" s="4" t="s">
        <v>241</v>
      </c>
      <c r="Y992" s="4" t="s">
        <v>400</v>
      </c>
      <c r="Z992" s="4" t="s">
        <v>401</v>
      </c>
      <c r="AC992" s="4">
        <v>14</v>
      </c>
      <c r="AD992" s="4" t="s">
        <v>242</v>
      </c>
      <c r="AE992" s="4" t="s">
        <v>243</v>
      </c>
    </row>
    <row r="993" spans="1:72" ht="13.5" customHeight="1">
      <c r="A993" s="6" t="str">
        <f>HYPERLINK("http://kyu.snu.ac.kr/sdhj/index.jsp?type=hj/GK14618_00IM0001_016b.jpg","1789_해북촌_016b")</f>
        <v>1789_해북촌_016b</v>
      </c>
      <c r="B993" s="4">
        <v>1789</v>
      </c>
      <c r="C993" s="4" t="s">
        <v>10411</v>
      </c>
      <c r="D993" s="4" t="s">
        <v>10251</v>
      </c>
      <c r="E993" s="4">
        <v>992</v>
      </c>
      <c r="F993" s="4">
        <v>7</v>
      </c>
      <c r="G993" s="4" t="s">
        <v>3952</v>
      </c>
      <c r="H993" s="4" t="s">
        <v>3953</v>
      </c>
      <c r="I993" s="4">
        <v>3</v>
      </c>
      <c r="L993" s="4">
        <v>3</v>
      </c>
      <c r="M993" s="4" t="s">
        <v>4278</v>
      </c>
      <c r="N993" s="4" t="s">
        <v>4279</v>
      </c>
      <c r="T993" s="4" t="s">
        <v>10307</v>
      </c>
      <c r="U993" s="4" t="s">
        <v>536</v>
      </c>
      <c r="V993" s="4" t="s">
        <v>537</v>
      </c>
      <c r="W993" s="4" t="s">
        <v>734</v>
      </c>
      <c r="X993" s="4" t="s">
        <v>735</v>
      </c>
      <c r="Y993" s="4" t="s">
        <v>4280</v>
      </c>
      <c r="Z993" s="4" t="s">
        <v>4281</v>
      </c>
      <c r="AC993" s="4">
        <v>47</v>
      </c>
      <c r="AD993" s="4" t="s">
        <v>520</v>
      </c>
      <c r="AE993" s="4" t="s">
        <v>521</v>
      </c>
      <c r="AJ993" s="4" t="s">
        <v>33</v>
      </c>
      <c r="AK993" s="4" t="s">
        <v>34</v>
      </c>
      <c r="AL993" s="4" t="s">
        <v>268</v>
      </c>
      <c r="AM993" s="4" t="s">
        <v>269</v>
      </c>
      <c r="AT993" s="4" t="s">
        <v>1009</v>
      </c>
      <c r="AU993" s="4" t="s">
        <v>1010</v>
      </c>
      <c r="AV993" s="4" t="s">
        <v>4282</v>
      </c>
      <c r="AW993" s="4" t="s">
        <v>4283</v>
      </c>
      <c r="BG993" s="4" t="s">
        <v>1009</v>
      </c>
      <c r="BH993" s="4" t="s">
        <v>1010</v>
      </c>
      <c r="BI993" s="4" t="s">
        <v>4284</v>
      </c>
      <c r="BJ993" s="4" t="s">
        <v>4285</v>
      </c>
      <c r="BK993" s="4" t="s">
        <v>1009</v>
      </c>
      <c r="BL993" s="4" t="s">
        <v>1010</v>
      </c>
      <c r="BM993" s="4" t="s">
        <v>4286</v>
      </c>
      <c r="BN993" s="4" t="s">
        <v>4287</v>
      </c>
      <c r="BO993" s="4" t="s">
        <v>1009</v>
      </c>
      <c r="BP993" s="4" t="s">
        <v>1010</v>
      </c>
      <c r="BQ993" s="4" t="s">
        <v>4288</v>
      </c>
      <c r="BR993" s="4" t="s">
        <v>11619</v>
      </c>
      <c r="BS993" s="4" t="s">
        <v>429</v>
      </c>
      <c r="BT993" s="4" t="s">
        <v>430</v>
      </c>
    </row>
    <row r="994" spans="1:72" ht="13.5" customHeight="1">
      <c r="A994" s="6" t="str">
        <f>HYPERLINK("http://kyu.snu.ac.kr/sdhj/index.jsp?type=hj/GK14618_00IM0001_016b.jpg","1789_해북촌_016b")</f>
        <v>1789_해북촌_016b</v>
      </c>
      <c r="B994" s="4">
        <v>1789</v>
      </c>
      <c r="C994" s="4" t="s">
        <v>11620</v>
      </c>
      <c r="D994" s="4" t="s">
        <v>11621</v>
      </c>
      <c r="E994" s="4">
        <v>993</v>
      </c>
      <c r="F994" s="4">
        <v>7</v>
      </c>
      <c r="G994" s="4" t="s">
        <v>3952</v>
      </c>
      <c r="H994" s="4" t="s">
        <v>3953</v>
      </c>
      <c r="I994" s="4">
        <v>3</v>
      </c>
      <c r="L994" s="4">
        <v>3</v>
      </c>
      <c r="M994" s="4" t="s">
        <v>4278</v>
      </c>
      <c r="N994" s="4" t="s">
        <v>4279</v>
      </c>
      <c r="S994" s="4" t="s">
        <v>98</v>
      </c>
      <c r="T994" s="4" t="s">
        <v>99</v>
      </c>
      <c r="W994" s="4" t="s">
        <v>337</v>
      </c>
      <c r="X994" s="4" t="s">
        <v>338</v>
      </c>
      <c r="Y994" s="4" t="s">
        <v>400</v>
      </c>
      <c r="Z994" s="4" t="s">
        <v>401</v>
      </c>
      <c r="AC994" s="4">
        <v>45</v>
      </c>
      <c r="AD994" s="4" t="s">
        <v>402</v>
      </c>
      <c r="AE994" s="4" t="s">
        <v>403</v>
      </c>
      <c r="AJ994" s="4" t="s">
        <v>33</v>
      </c>
      <c r="AK994" s="4" t="s">
        <v>34</v>
      </c>
      <c r="AL994" s="4" t="s">
        <v>429</v>
      </c>
      <c r="AM994" s="4" t="s">
        <v>430</v>
      </c>
      <c r="AT994" s="4" t="s">
        <v>3477</v>
      </c>
      <c r="AU994" s="4" t="s">
        <v>3478</v>
      </c>
      <c r="AV994" s="4" t="s">
        <v>4289</v>
      </c>
      <c r="AW994" s="4" t="s">
        <v>2486</v>
      </c>
      <c r="BG994" s="4" t="s">
        <v>3453</v>
      </c>
      <c r="BH994" s="4" t="s">
        <v>3454</v>
      </c>
      <c r="BI994" s="4" t="s">
        <v>4290</v>
      </c>
      <c r="BJ994" s="4" t="s">
        <v>4291</v>
      </c>
      <c r="BK994" s="4" t="s">
        <v>3453</v>
      </c>
      <c r="BL994" s="4" t="s">
        <v>3454</v>
      </c>
      <c r="BM994" s="4" t="s">
        <v>4292</v>
      </c>
      <c r="BN994" s="4" t="s">
        <v>4293</v>
      </c>
      <c r="BO994" s="4" t="s">
        <v>2819</v>
      </c>
      <c r="BP994" s="4" t="s">
        <v>2820</v>
      </c>
      <c r="BQ994" s="4" t="s">
        <v>4294</v>
      </c>
      <c r="BR994" s="4" t="s">
        <v>11622</v>
      </c>
      <c r="BS994" s="4" t="s">
        <v>81</v>
      </c>
      <c r="BT994" s="4" t="s">
        <v>11623</v>
      </c>
    </row>
    <row r="995" spans="1:72" ht="13.5" customHeight="1">
      <c r="A995" s="6" t="str">
        <f>HYPERLINK("http://kyu.snu.ac.kr/sdhj/index.jsp?type=hj/GK14618_00IM0001_016b.jpg","1789_해북촌_016b")</f>
        <v>1789_해북촌_016b</v>
      </c>
      <c r="B995" s="4">
        <v>1789</v>
      </c>
      <c r="C995" s="4" t="s">
        <v>11624</v>
      </c>
      <c r="D995" s="4" t="s">
        <v>11625</v>
      </c>
      <c r="E995" s="4">
        <v>994</v>
      </c>
      <c r="F995" s="4">
        <v>7</v>
      </c>
      <c r="G995" s="4" t="s">
        <v>3952</v>
      </c>
      <c r="H995" s="4" t="s">
        <v>3953</v>
      </c>
      <c r="I995" s="4">
        <v>3</v>
      </c>
      <c r="L995" s="4">
        <v>3</v>
      </c>
      <c r="M995" s="4" t="s">
        <v>4278</v>
      </c>
      <c r="N995" s="4" t="s">
        <v>4279</v>
      </c>
      <c r="S995" s="4" t="s">
        <v>696</v>
      </c>
      <c r="T995" s="4" t="s">
        <v>697</v>
      </c>
      <c r="U995" s="4" t="s">
        <v>4295</v>
      </c>
      <c r="V995" s="4" t="s">
        <v>4296</v>
      </c>
      <c r="Y995" s="4" t="s">
        <v>4297</v>
      </c>
      <c r="Z995" s="4" t="s">
        <v>4298</v>
      </c>
      <c r="AC995" s="4">
        <v>50</v>
      </c>
      <c r="AD995" s="4" t="s">
        <v>205</v>
      </c>
      <c r="AE995" s="4" t="s">
        <v>206</v>
      </c>
    </row>
    <row r="996" spans="1:72" ht="13.5" customHeight="1">
      <c r="A996" s="6" t="str">
        <f>HYPERLINK("http://kyu.snu.ac.kr/sdhj/index.jsp?type=hj/GK14618_00IM0001_016b.jpg","1789_해북촌_016b")</f>
        <v>1789_해북촌_016b</v>
      </c>
      <c r="B996" s="4">
        <v>1789</v>
      </c>
      <c r="C996" s="4" t="s">
        <v>10370</v>
      </c>
      <c r="D996" s="4" t="s">
        <v>10231</v>
      </c>
      <c r="E996" s="4">
        <v>995</v>
      </c>
      <c r="F996" s="4">
        <v>7</v>
      </c>
      <c r="G996" s="4" t="s">
        <v>3952</v>
      </c>
      <c r="H996" s="4" t="s">
        <v>3953</v>
      </c>
      <c r="I996" s="4">
        <v>3</v>
      </c>
      <c r="L996" s="4">
        <v>3</v>
      </c>
      <c r="M996" s="4" t="s">
        <v>4278</v>
      </c>
      <c r="N996" s="4" t="s">
        <v>4279</v>
      </c>
      <c r="S996" s="4" t="s">
        <v>240</v>
      </c>
      <c r="T996" s="4" t="s">
        <v>241</v>
      </c>
      <c r="AC996" s="4">
        <v>14</v>
      </c>
      <c r="AD996" s="4" t="s">
        <v>242</v>
      </c>
      <c r="AE996" s="4" t="s">
        <v>243</v>
      </c>
    </row>
    <row r="997" spans="1:72" ht="13.5" customHeight="1">
      <c r="A997" s="6" t="str">
        <f>HYPERLINK("http://kyu.snu.ac.kr/sdhj/index.jsp?type=hj/GK14618_00IM0001_016b.jpg","1789_해북촌_016b")</f>
        <v>1789_해북촌_016b</v>
      </c>
      <c r="B997" s="4">
        <v>1789</v>
      </c>
      <c r="C997" s="4" t="s">
        <v>10370</v>
      </c>
      <c r="D997" s="4" t="s">
        <v>10231</v>
      </c>
      <c r="E997" s="4">
        <v>996</v>
      </c>
      <c r="F997" s="4">
        <v>7</v>
      </c>
      <c r="G997" s="4" t="s">
        <v>3952</v>
      </c>
      <c r="H997" s="4" t="s">
        <v>3953</v>
      </c>
      <c r="I997" s="4">
        <v>3</v>
      </c>
      <c r="L997" s="4">
        <v>4</v>
      </c>
      <c r="M997" s="4" t="s">
        <v>4299</v>
      </c>
      <c r="N997" s="4" t="s">
        <v>4300</v>
      </c>
      <c r="T997" s="4" t="s">
        <v>10591</v>
      </c>
      <c r="U997" s="4" t="s">
        <v>74</v>
      </c>
      <c r="V997" s="4" t="s">
        <v>75</v>
      </c>
      <c r="W997" s="4" t="s">
        <v>337</v>
      </c>
      <c r="X997" s="4" t="s">
        <v>338</v>
      </c>
      <c r="Y997" s="4" t="s">
        <v>4301</v>
      </c>
      <c r="Z997" s="4" t="s">
        <v>2101</v>
      </c>
      <c r="AC997" s="4">
        <v>57</v>
      </c>
      <c r="AD997" s="4" t="s">
        <v>1637</v>
      </c>
      <c r="AE997" s="4" t="s">
        <v>1638</v>
      </c>
      <c r="AJ997" s="4" t="s">
        <v>33</v>
      </c>
      <c r="AK997" s="4" t="s">
        <v>34</v>
      </c>
      <c r="AL997" s="4" t="s">
        <v>429</v>
      </c>
      <c r="AM997" s="4" t="s">
        <v>430</v>
      </c>
      <c r="AT997" s="4" t="s">
        <v>82</v>
      </c>
      <c r="AU997" s="4" t="s">
        <v>83</v>
      </c>
      <c r="AV997" s="4" t="s">
        <v>11626</v>
      </c>
      <c r="AW997" s="4" t="s">
        <v>11627</v>
      </c>
      <c r="BG997" s="4" t="s">
        <v>11628</v>
      </c>
      <c r="BH997" s="4" t="s">
        <v>11629</v>
      </c>
      <c r="BI997" s="4" t="s">
        <v>4302</v>
      </c>
      <c r="BJ997" s="4" t="s">
        <v>4303</v>
      </c>
      <c r="BK997" s="4" t="s">
        <v>88</v>
      </c>
      <c r="BL997" s="4" t="s">
        <v>89</v>
      </c>
      <c r="BM997" s="4" t="s">
        <v>4304</v>
      </c>
      <c r="BN997" s="4" t="s">
        <v>4305</v>
      </c>
      <c r="BO997" s="4" t="s">
        <v>82</v>
      </c>
      <c r="BP997" s="4" t="s">
        <v>83</v>
      </c>
      <c r="BQ997" s="4" t="s">
        <v>4306</v>
      </c>
      <c r="BR997" s="4" t="s">
        <v>4307</v>
      </c>
      <c r="BS997" s="4" t="s">
        <v>117</v>
      </c>
      <c r="BT997" s="4" t="s">
        <v>118</v>
      </c>
    </row>
    <row r="998" spans="1:72" ht="13.5" customHeight="1">
      <c r="A998" s="6" t="str">
        <f>HYPERLINK("http://kyu.snu.ac.kr/sdhj/index.jsp?type=hj/GK14618_00IM0001_016b.jpg","1789_해북촌_016b")</f>
        <v>1789_해북촌_016b</v>
      </c>
      <c r="B998" s="4">
        <v>1789</v>
      </c>
      <c r="C998" s="4" t="s">
        <v>10984</v>
      </c>
      <c r="D998" s="4" t="s">
        <v>10985</v>
      </c>
      <c r="E998" s="4">
        <v>997</v>
      </c>
      <c r="F998" s="4">
        <v>7</v>
      </c>
      <c r="G998" s="4" t="s">
        <v>3952</v>
      </c>
      <c r="H998" s="4" t="s">
        <v>3953</v>
      </c>
      <c r="I998" s="4">
        <v>3</v>
      </c>
      <c r="L998" s="4">
        <v>4</v>
      </c>
      <c r="M998" s="4" t="s">
        <v>4299</v>
      </c>
      <c r="N998" s="4" t="s">
        <v>4300</v>
      </c>
      <c r="S998" s="4" t="s">
        <v>98</v>
      </c>
      <c r="T998" s="4" t="s">
        <v>99</v>
      </c>
      <c r="W998" s="4" t="s">
        <v>1115</v>
      </c>
      <c r="X998" s="4" t="s">
        <v>101</v>
      </c>
      <c r="Y998" s="4" t="s">
        <v>102</v>
      </c>
      <c r="Z998" s="4" t="s">
        <v>103</v>
      </c>
      <c r="AC998" s="4">
        <v>54</v>
      </c>
      <c r="AD998" s="4" t="s">
        <v>427</v>
      </c>
      <c r="AE998" s="4" t="s">
        <v>428</v>
      </c>
      <c r="AJ998" s="4" t="s">
        <v>106</v>
      </c>
      <c r="AK998" s="4" t="s">
        <v>107</v>
      </c>
      <c r="AL998" s="4" t="s">
        <v>1116</v>
      </c>
      <c r="AM998" s="4" t="s">
        <v>1117</v>
      </c>
      <c r="AT998" s="4" t="s">
        <v>82</v>
      </c>
      <c r="AU998" s="4" t="s">
        <v>83</v>
      </c>
      <c r="AV998" s="4" t="s">
        <v>4308</v>
      </c>
      <c r="AW998" s="4" t="s">
        <v>4309</v>
      </c>
      <c r="BG998" s="4" t="s">
        <v>88</v>
      </c>
      <c r="BH998" s="4" t="s">
        <v>89</v>
      </c>
      <c r="BI998" s="4" t="s">
        <v>4310</v>
      </c>
      <c r="BJ998" s="4" t="s">
        <v>4311</v>
      </c>
      <c r="BK998" s="4" t="s">
        <v>82</v>
      </c>
      <c r="BL998" s="4" t="s">
        <v>83</v>
      </c>
      <c r="BM998" s="4" t="s">
        <v>4312</v>
      </c>
      <c r="BN998" s="4" t="s">
        <v>4313</v>
      </c>
      <c r="BO998" s="4" t="s">
        <v>82</v>
      </c>
      <c r="BP998" s="4" t="s">
        <v>83</v>
      </c>
      <c r="BQ998" s="4" t="s">
        <v>4314</v>
      </c>
      <c r="BR998" s="4" t="s">
        <v>11630</v>
      </c>
      <c r="BS998" s="4" t="s">
        <v>2626</v>
      </c>
      <c r="BT998" s="4" t="s">
        <v>2627</v>
      </c>
    </row>
    <row r="999" spans="1:72" ht="13.5" customHeight="1">
      <c r="A999" s="6" t="str">
        <f>HYPERLINK("http://kyu.snu.ac.kr/sdhj/index.jsp?type=hj/GK14618_00IM0001_016b.jpg","1789_해북촌_016b")</f>
        <v>1789_해북촌_016b</v>
      </c>
      <c r="B999" s="4">
        <v>1789</v>
      </c>
      <c r="C999" s="4" t="s">
        <v>11631</v>
      </c>
      <c r="D999" s="4" t="s">
        <v>11632</v>
      </c>
      <c r="E999" s="4">
        <v>998</v>
      </c>
      <c r="F999" s="4">
        <v>7</v>
      </c>
      <c r="G999" s="4" t="s">
        <v>3952</v>
      </c>
      <c r="H999" s="4" t="s">
        <v>3953</v>
      </c>
      <c r="I999" s="4">
        <v>3</v>
      </c>
      <c r="L999" s="4">
        <v>4</v>
      </c>
      <c r="M999" s="4" t="s">
        <v>4299</v>
      </c>
      <c r="N999" s="4" t="s">
        <v>4300</v>
      </c>
      <c r="S999" s="4" t="s">
        <v>173</v>
      </c>
      <c r="T999" s="4" t="s">
        <v>174</v>
      </c>
      <c r="Y999" s="4" t="s">
        <v>4315</v>
      </c>
      <c r="Z999" s="4" t="s">
        <v>4316</v>
      </c>
      <c r="AC999" s="4">
        <v>55</v>
      </c>
      <c r="AD999" s="4" t="s">
        <v>1043</v>
      </c>
      <c r="AE999" s="4" t="s">
        <v>1044</v>
      </c>
    </row>
    <row r="1000" spans="1:72" ht="13.5" customHeight="1">
      <c r="A1000" s="6" t="str">
        <f>HYPERLINK("http://kyu.snu.ac.kr/sdhj/index.jsp?type=hj/GK14618_00IM0001_016b.jpg","1789_해북촌_016b")</f>
        <v>1789_해북촌_016b</v>
      </c>
      <c r="B1000" s="4">
        <v>1789</v>
      </c>
      <c r="C1000" s="4" t="s">
        <v>10595</v>
      </c>
      <c r="D1000" s="4" t="s">
        <v>10596</v>
      </c>
      <c r="E1000" s="4">
        <v>999</v>
      </c>
      <c r="F1000" s="4">
        <v>7</v>
      </c>
      <c r="G1000" s="4" t="s">
        <v>3952</v>
      </c>
      <c r="H1000" s="4" t="s">
        <v>3953</v>
      </c>
      <c r="I1000" s="4">
        <v>3</v>
      </c>
      <c r="L1000" s="4">
        <v>4</v>
      </c>
      <c r="M1000" s="4" t="s">
        <v>4299</v>
      </c>
      <c r="N1000" s="4" t="s">
        <v>4300</v>
      </c>
      <c r="S1000" s="4" t="s">
        <v>1993</v>
      </c>
      <c r="T1000" s="4" t="s">
        <v>1994</v>
      </c>
      <c r="W1000" s="4" t="s">
        <v>76</v>
      </c>
      <c r="X1000" s="4" t="s">
        <v>11088</v>
      </c>
      <c r="Y1000" s="4" t="s">
        <v>102</v>
      </c>
      <c r="Z1000" s="4" t="s">
        <v>103</v>
      </c>
      <c r="AC1000" s="4">
        <v>48</v>
      </c>
      <c r="AD1000" s="4" t="s">
        <v>325</v>
      </c>
      <c r="AE1000" s="4" t="s">
        <v>326</v>
      </c>
    </row>
    <row r="1001" spans="1:72" ht="13.5" customHeight="1">
      <c r="A1001" s="6" t="str">
        <f>HYPERLINK("http://kyu.snu.ac.kr/sdhj/index.jsp?type=hj/GK14618_00IM0001_016b.jpg","1789_해북촌_016b")</f>
        <v>1789_해북촌_016b</v>
      </c>
      <c r="B1001" s="4">
        <v>1789</v>
      </c>
      <c r="C1001" s="4" t="s">
        <v>10595</v>
      </c>
      <c r="D1001" s="4" t="s">
        <v>10596</v>
      </c>
      <c r="E1001" s="4">
        <v>1000</v>
      </c>
      <c r="F1001" s="4">
        <v>7</v>
      </c>
      <c r="G1001" s="4" t="s">
        <v>3952</v>
      </c>
      <c r="H1001" s="4" t="s">
        <v>3953</v>
      </c>
      <c r="I1001" s="4">
        <v>3</v>
      </c>
      <c r="L1001" s="4">
        <v>4</v>
      </c>
      <c r="M1001" s="4" t="s">
        <v>4299</v>
      </c>
      <c r="N1001" s="4" t="s">
        <v>4300</v>
      </c>
      <c r="S1001" s="4" t="s">
        <v>234</v>
      </c>
      <c r="T1001" s="4" t="s">
        <v>235</v>
      </c>
      <c r="Y1001" s="4" t="s">
        <v>4317</v>
      </c>
      <c r="Z1001" s="4" t="s">
        <v>629</v>
      </c>
      <c r="AC1001" s="4">
        <v>29</v>
      </c>
      <c r="AD1001" s="4" t="s">
        <v>1097</v>
      </c>
      <c r="AE1001" s="4" t="s">
        <v>1098</v>
      </c>
    </row>
    <row r="1002" spans="1:72" ht="13.5" customHeight="1">
      <c r="A1002" s="6" t="str">
        <f>HYPERLINK("http://kyu.snu.ac.kr/sdhj/index.jsp?type=hj/GK14618_00IM0001_016b.jpg","1789_해북촌_016b")</f>
        <v>1789_해북촌_016b</v>
      </c>
      <c r="B1002" s="4">
        <v>1789</v>
      </c>
      <c r="C1002" s="4" t="s">
        <v>10595</v>
      </c>
      <c r="D1002" s="4" t="s">
        <v>10596</v>
      </c>
      <c r="E1002" s="4">
        <v>1001</v>
      </c>
      <c r="F1002" s="4">
        <v>7</v>
      </c>
      <c r="G1002" s="4" t="s">
        <v>3952</v>
      </c>
      <c r="H1002" s="4" t="s">
        <v>3953</v>
      </c>
      <c r="I1002" s="4">
        <v>3</v>
      </c>
      <c r="L1002" s="4">
        <v>4</v>
      </c>
      <c r="M1002" s="4" t="s">
        <v>4299</v>
      </c>
      <c r="N1002" s="4" t="s">
        <v>4300</v>
      </c>
      <c r="S1002" s="4" t="s">
        <v>4121</v>
      </c>
      <c r="T1002" s="4" t="s">
        <v>4122</v>
      </c>
      <c r="W1002" s="4" t="s">
        <v>968</v>
      </c>
      <c r="X1002" s="4" t="s">
        <v>969</v>
      </c>
      <c r="Y1002" s="4" t="s">
        <v>102</v>
      </c>
      <c r="Z1002" s="4" t="s">
        <v>103</v>
      </c>
      <c r="AC1002" s="4">
        <v>28</v>
      </c>
      <c r="AD1002" s="4" t="s">
        <v>177</v>
      </c>
      <c r="AE1002" s="4" t="s">
        <v>178</v>
      </c>
    </row>
    <row r="1003" spans="1:72" ht="13.5" customHeight="1">
      <c r="A1003" s="6" t="str">
        <f>HYPERLINK("http://kyu.snu.ac.kr/sdhj/index.jsp?type=hj/GK14618_00IM0001_016b.jpg","1789_해북촌_016b")</f>
        <v>1789_해북촌_016b</v>
      </c>
      <c r="B1003" s="4">
        <v>1789</v>
      </c>
      <c r="C1003" s="4" t="s">
        <v>10595</v>
      </c>
      <c r="D1003" s="4" t="s">
        <v>10596</v>
      </c>
      <c r="E1003" s="4">
        <v>1002</v>
      </c>
      <c r="F1003" s="4">
        <v>7</v>
      </c>
      <c r="G1003" s="4" t="s">
        <v>3952</v>
      </c>
      <c r="H1003" s="4" t="s">
        <v>3953</v>
      </c>
      <c r="I1003" s="4">
        <v>3</v>
      </c>
      <c r="L1003" s="4">
        <v>4</v>
      </c>
      <c r="M1003" s="4" t="s">
        <v>4299</v>
      </c>
      <c r="N1003" s="4" t="s">
        <v>4300</v>
      </c>
      <c r="S1003" s="4" t="s">
        <v>234</v>
      </c>
      <c r="T1003" s="4" t="s">
        <v>235</v>
      </c>
      <c r="Y1003" s="4" t="s">
        <v>4318</v>
      </c>
      <c r="Z1003" s="4" t="s">
        <v>4319</v>
      </c>
      <c r="AC1003" s="4">
        <v>26</v>
      </c>
      <c r="AD1003" s="4" t="s">
        <v>160</v>
      </c>
      <c r="AE1003" s="4" t="s">
        <v>161</v>
      </c>
      <c r="BF1003" s="4" t="s">
        <v>4241</v>
      </c>
    </row>
    <row r="1004" spans="1:72" ht="13.5" customHeight="1">
      <c r="A1004" s="6" t="str">
        <f>HYPERLINK("http://kyu.snu.ac.kr/sdhj/index.jsp?type=hj/GK14618_00IM0001_016b.jpg","1789_해북촌_016b")</f>
        <v>1789_해북촌_016b</v>
      </c>
      <c r="B1004" s="4">
        <v>1789</v>
      </c>
      <c r="C1004" s="4" t="s">
        <v>10453</v>
      </c>
      <c r="D1004" s="4" t="s">
        <v>10202</v>
      </c>
      <c r="E1004" s="4">
        <v>1003</v>
      </c>
      <c r="F1004" s="4">
        <v>7</v>
      </c>
      <c r="G1004" s="4" t="s">
        <v>3952</v>
      </c>
      <c r="H1004" s="4" t="s">
        <v>3953</v>
      </c>
      <c r="I1004" s="4">
        <v>3</v>
      </c>
      <c r="L1004" s="4">
        <v>4</v>
      </c>
      <c r="M1004" s="4" t="s">
        <v>4299</v>
      </c>
      <c r="N1004" s="4" t="s">
        <v>4300</v>
      </c>
      <c r="S1004" s="4" t="s">
        <v>4123</v>
      </c>
      <c r="T1004" s="4" t="s">
        <v>4124</v>
      </c>
      <c r="Y1004" s="4" t="s">
        <v>4320</v>
      </c>
      <c r="Z1004" s="4" t="s">
        <v>4321</v>
      </c>
      <c r="AA1004" s="4" t="s">
        <v>4322</v>
      </c>
      <c r="AB1004" s="4" t="s">
        <v>4323</v>
      </c>
      <c r="AC1004" s="4">
        <v>24</v>
      </c>
      <c r="AD1004" s="4" t="s">
        <v>658</v>
      </c>
      <c r="AE1004" s="4" t="s">
        <v>659</v>
      </c>
    </row>
    <row r="1005" spans="1:72" ht="13.5" customHeight="1">
      <c r="A1005" s="6" t="str">
        <f>HYPERLINK("http://kyu.snu.ac.kr/sdhj/index.jsp?type=hj/GK14618_00IM0001_016b.jpg","1789_해북촌_016b")</f>
        <v>1789_해북촌_016b</v>
      </c>
      <c r="B1005" s="4">
        <v>1789</v>
      </c>
      <c r="C1005" s="4" t="s">
        <v>10595</v>
      </c>
      <c r="D1005" s="4" t="s">
        <v>10596</v>
      </c>
      <c r="E1005" s="4">
        <v>1004</v>
      </c>
      <c r="F1005" s="4">
        <v>7</v>
      </c>
      <c r="G1005" s="4" t="s">
        <v>3952</v>
      </c>
      <c r="H1005" s="4" t="s">
        <v>3953</v>
      </c>
      <c r="I1005" s="4">
        <v>3</v>
      </c>
      <c r="L1005" s="4">
        <v>4</v>
      </c>
      <c r="M1005" s="4" t="s">
        <v>4299</v>
      </c>
      <c r="N1005" s="4" t="s">
        <v>4300</v>
      </c>
      <c r="T1005" s="4" t="s">
        <v>10597</v>
      </c>
      <c r="U1005" s="4" t="s">
        <v>129</v>
      </c>
      <c r="V1005" s="4" t="s">
        <v>130</v>
      </c>
      <c r="Y1005" s="4" t="s">
        <v>1842</v>
      </c>
      <c r="Z1005" s="4" t="s">
        <v>346</v>
      </c>
      <c r="AC1005" s="4">
        <v>42</v>
      </c>
      <c r="AD1005" s="4" t="s">
        <v>339</v>
      </c>
      <c r="AE1005" s="4" t="s">
        <v>340</v>
      </c>
      <c r="AF1005" s="4" t="s">
        <v>411</v>
      </c>
      <c r="AG1005" s="4" t="s">
        <v>412</v>
      </c>
    </row>
    <row r="1006" spans="1:72" ht="13.5" customHeight="1">
      <c r="A1006" s="6" t="str">
        <f>HYPERLINK("http://kyu.snu.ac.kr/sdhj/index.jsp?type=hj/GK14618_00IM0001_017a.jpg","1789_해북촌_017a")</f>
        <v>1789_해북촌_017a</v>
      </c>
      <c r="B1006" s="4">
        <v>1789</v>
      </c>
      <c r="C1006" s="4" t="s">
        <v>10595</v>
      </c>
      <c r="D1006" s="4" t="s">
        <v>10596</v>
      </c>
      <c r="E1006" s="4">
        <v>1005</v>
      </c>
      <c r="F1006" s="4">
        <v>7</v>
      </c>
      <c r="G1006" s="4" t="s">
        <v>3952</v>
      </c>
      <c r="H1006" s="4" t="s">
        <v>3953</v>
      </c>
      <c r="I1006" s="4">
        <v>3</v>
      </c>
      <c r="L1006" s="4">
        <v>4</v>
      </c>
      <c r="M1006" s="4" t="s">
        <v>4299</v>
      </c>
      <c r="N1006" s="4" t="s">
        <v>4300</v>
      </c>
      <c r="T1006" s="4" t="s">
        <v>10597</v>
      </c>
      <c r="U1006" s="4" t="s">
        <v>129</v>
      </c>
      <c r="V1006" s="4" t="s">
        <v>130</v>
      </c>
      <c r="Y1006" s="4" t="s">
        <v>3136</v>
      </c>
      <c r="Z1006" s="4" t="s">
        <v>3137</v>
      </c>
      <c r="AC1006" s="4">
        <v>44</v>
      </c>
      <c r="AD1006" s="4" t="s">
        <v>636</v>
      </c>
      <c r="AE1006" s="4" t="s">
        <v>637</v>
      </c>
      <c r="BB1006" s="4" t="s">
        <v>2140</v>
      </c>
      <c r="BC1006" s="4" t="s">
        <v>2141</v>
      </c>
      <c r="BD1006" s="4" t="s">
        <v>2037</v>
      </c>
      <c r="BE1006" s="4" t="s">
        <v>2038</v>
      </c>
    </row>
    <row r="1007" spans="1:72" ht="13.5" customHeight="1">
      <c r="A1007" s="6" t="str">
        <f>HYPERLINK("http://kyu.snu.ac.kr/sdhj/index.jsp?type=hj/GK14618_00IM0001_017a.jpg","1789_해북촌_017a")</f>
        <v>1789_해북촌_017a</v>
      </c>
      <c r="B1007" s="4">
        <v>1789</v>
      </c>
      <c r="C1007" s="4" t="s">
        <v>10595</v>
      </c>
      <c r="D1007" s="4" t="s">
        <v>10596</v>
      </c>
      <c r="E1007" s="4">
        <v>1006</v>
      </c>
      <c r="F1007" s="4">
        <v>7</v>
      </c>
      <c r="G1007" s="4" t="s">
        <v>3952</v>
      </c>
      <c r="H1007" s="4" t="s">
        <v>3953</v>
      </c>
      <c r="I1007" s="4">
        <v>3</v>
      </c>
      <c r="L1007" s="4">
        <v>4</v>
      </c>
      <c r="M1007" s="4" t="s">
        <v>4299</v>
      </c>
      <c r="N1007" s="4" t="s">
        <v>4300</v>
      </c>
      <c r="T1007" s="4" t="s">
        <v>10597</v>
      </c>
      <c r="U1007" s="4" t="s">
        <v>129</v>
      </c>
      <c r="V1007" s="4" t="s">
        <v>130</v>
      </c>
      <c r="Y1007" s="4" t="s">
        <v>4324</v>
      </c>
      <c r="Z1007" s="4" t="s">
        <v>4325</v>
      </c>
      <c r="AC1007" s="4">
        <v>37</v>
      </c>
      <c r="AD1007" s="4" t="s">
        <v>626</v>
      </c>
      <c r="AE1007" s="4" t="s">
        <v>627</v>
      </c>
      <c r="AF1007" s="4" t="s">
        <v>411</v>
      </c>
      <c r="AG1007" s="4" t="s">
        <v>412</v>
      </c>
      <c r="BB1007" s="4" t="s">
        <v>2140</v>
      </c>
      <c r="BC1007" s="4" t="s">
        <v>2141</v>
      </c>
      <c r="BD1007" s="4" t="s">
        <v>2037</v>
      </c>
      <c r="BE1007" s="4" t="s">
        <v>2038</v>
      </c>
    </row>
    <row r="1008" spans="1:72" ht="13.5" customHeight="1">
      <c r="A1008" s="6" t="str">
        <f>HYPERLINK("http://kyu.snu.ac.kr/sdhj/index.jsp?type=hj/GK14618_00IM0001_017a.jpg","1789_해북촌_017a")</f>
        <v>1789_해북촌_017a</v>
      </c>
      <c r="B1008" s="4">
        <v>1789</v>
      </c>
      <c r="C1008" s="4" t="s">
        <v>10595</v>
      </c>
      <c r="D1008" s="4" t="s">
        <v>10596</v>
      </c>
      <c r="E1008" s="4">
        <v>1007</v>
      </c>
      <c r="F1008" s="4">
        <v>7</v>
      </c>
      <c r="G1008" s="4" t="s">
        <v>3952</v>
      </c>
      <c r="H1008" s="4" t="s">
        <v>3953</v>
      </c>
      <c r="I1008" s="4">
        <v>3</v>
      </c>
      <c r="L1008" s="4">
        <v>4</v>
      </c>
      <c r="M1008" s="4" t="s">
        <v>4299</v>
      </c>
      <c r="N1008" s="4" t="s">
        <v>4300</v>
      </c>
      <c r="T1008" s="4" t="s">
        <v>10597</v>
      </c>
      <c r="U1008" s="4" t="s">
        <v>119</v>
      </c>
      <c r="V1008" s="4" t="s">
        <v>120</v>
      </c>
      <c r="Y1008" s="4" t="s">
        <v>193</v>
      </c>
      <c r="Z1008" s="4" t="s">
        <v>194</v>
      </c>
      <c r="AC1008" s="4">
        <v>75</v>
      </c>
      <c r="AD1008" s="4" t="s">
        <v>79</v>
      </c>
      <c r="AE1008" s="4" t="s">
        <v>80</v>
      </c>
      <c r="AF1008" s="4" t="s">
        <v>1783</v>
      </c>
      <c r="AG1008" s="4" t="s">
        <v>669</v>
      </c>
      <c r="AH1008" s="4" t="s">
        <v>1666</v>
      </c>
      <c r="AI1008" s="4" t="s">
        <v>4326</v>
      </c>
    </row>
    <row r="1009" spans="1:58" ht="13.5" customHeight="1">
      <c r="A1009" s="6" t="str">
        <f>HYPERLINK("http://kyu.snu.ac.kr/sdhj/index.jsp?type=hj/GK14618_00IM0001_017a.jpg","1789_해북촌_017a")</f>
        <v>1789_해북촌_017a</v>
      </c>
      <c r="B1009" s="4">
        <v>1789</v>
      </c>
      <c r="C1009" s="4" t="s">
        <v>10595</v>
      </c>
      <c r="D1009" s="4" t="s">
        <v>10596</v>
      </c>
      <c r="E1009" s="4">
        <v>1008</v>
      </c>
      <c r="F1009" s="4">
        <v>7</v>
      </c>
      <c r="G1009" s="4" t="s">
        <v>3952</v>
      </c>
      <c r="H1009" s="4" t="s">
        <v>3953</v>
      </c>
      <c r="I1009" s="4">
        <v>3</v>
      </c>
      <c r="L1009" s="4">
        <v>4</v>
      </c>
      <c r="M1009" s="4" t="s">
        <v>4299</v>
      </c>
      <c r="N1009" s="4" t="s">
        <v>4300</v>
      </c>
      <c r="T1009" s="4" t="s">
        <v>10597</v>
      </c>
      <c r="U1009" s="4" t="s">
        <v>119</v>
      </c>
      <c r="V1009" s="4" t="s">
        <v>120</v>
      </c>
      <c r="Y1009" s="4" t="s">
        <v>1679</v>
      </c>
      <c r="Z1009" s="4" t="s">
        <v>1680</v>
      </c>
      <c r="AF1009" s="4" t="s">
        <v>123</v>
      </c>
      <c r="AG1009" s="4" t="s">
        <v>124</v>
      </c>
    </row>
    <row r="1010" spans="1:58" ht="13.5" customHeight="1">
      <c r="A1010" s="6" t="str">
        <f>HYPERLINK("http://kyu.snu.ac.kr/sdhj/index.jsp?type=hj/GK14618_00IM0001_017a.jpg","1789_해북촌_017a")</f>
        <v>1789_해북촌_017a</v>
      </c>
      <c r="B1010" s="4">
        <v>1789</v>
      </c>
      <c r="C1010" s="4" t="s">
        <v>10595</v>
      </c>
      <c r="D1010" s="4" t="s">
        <v>10596</v>
      </c>
      <c r="E1010" s="4">
        <v>1009</v>
      </c>
      <c r="F1010" s="4">
        <v>7</v>
      </c>
      <c r="G1010" s="4" t="s">
        <v>3952</v>
      </c>
      <c r="H1010" s="4" t="s">
        <v>3953</v>
      </c>
      <c r="I1010" s="4">
        <v>3</v>
      </c>
      <c r="L1010" s="4">
        <v>4</v>
      </c>
      <c r="M1010" s="4" t="s">
        <v>4299</v>
      </c>
      <c r="N1010" s="4" t="s">
        <v>4300</v>
      </c>
      <c r="T1010" s="4" t="s">
        <v>10597</v>
      </c>
      <c r="U1010" s="4" t="s">
        <v>119</v>
      </c>
      <c r="V1010" s="4" t="s">
        <v>120</v>
      </c>
      <c r="Y1010" s="4" t="s">
        <v>1500</v>
      </c>
      <c r="Z1010" s="4" t="s">
        <v>1501</v>
      </c>
      <c r="AC1010" s="4">
        <v>18</v>
      </c>
      <c r="AD1010" s="4" t="s">
        <v>350</v>
      </c>
      <c r="AE1010" s="4" t="s">
        <v>351</v>
      </c>
      <c r="AF1010" s="4" t="s">
        <v>1783</v>
      </c>
      <c r="AG1010" s="4" t="s">
        <v>669</v>
      </c>
      <c r="AH1010" s="4" t="s">
        <v>3589</v>
      </c>
      <c r="AI1010" s="4" t="s">
        <v>3590</v>
      </c>
      <c r="BB1010" s="4" t="s">
        <v>676</v>
      </c>
      <c r="BC1010" s="4" t="s">
        <v>677</v>
      </c>
      <c r="BF1010" s="4" t="s">
        <v>10602</v>
      </c>
    </row>
    <row r="1011" spans="1:58" ht="13.5" customHeight="1">
      <c r="A1011" s="6" t="str">
        <f>HYPERLINK("http://kyu.snu.ac.kr/sdhj/index.jsp?type=hj/GK14618_00IM0001_017a.jpg","1789_해북촌_017a")</f>
        <v>1789_해북촌_017a</v>
      </c>
      <c r="B1011" s="4">
        <v>1789</v>
      </c>
      <c r="C1011" s="4" t="s">
        <v>10595</v>
      </c>
      <c r="D1011" s="4" t="s">
        <v>10596</v>
      </c>
      <c r="E1011" s="4">
        <v>1010</v>
      </c>
      <c r="F1011" s="4">
        <v>7</v>
      </c>
      <c r="G1011" s="4" t="s">
        <v>3952</v>
      </c>
      <c r="H1011" s="4" t="s">
        <v>3953</v>
      </c>
      <c r="I1011" s="4">
        <v>3</v>
      </c>
      <c r="L1011" s="4">
        <v>4</v>
      </c>
      <c r="M1011" s="4" t="s">
        <v>4299</v>
      </c>
      <c r="N1011" s="4" t="s">
        <v>4300</v>
      </c>
      <c r="T1011" s="4" t="s">
        <v>10597</v>
      </c>
      <c r="U1011" s="4" t="s">
        <v>129</v>
      </c>
      <c r="V1011" s="4" t="s">
        <v>130</v>
      </c>
      <c r="Y1011" s="4" t="s">
        <v>4327</v>
      </c>
      <c r="Z1011" s="4" t="s">
        <v>3008</v>
      </c>
      <c r="AG1011" s="4" t="s">
        <v>11633</v>
      </c>
      <c r="BC1011" s="4" t="s">
        <v>677</v>
      </c>
      <c r="BF1011" s="4" t="s">
        <v>11634</v>
      </c>
    </row>
    <row r="1012" spans="1:58" ht="13.5" customHeight="1">
      <c r="A1012" s="6" t="str">
        <f>HYPERLINK("http://kyu.snu.ac.kr/sdhj/index.jsp?type=hj/GK14618_00IM0001_017a.jpg","1789_해북촌_017a")</f>
        <v>1789_해북촌_017a</v>
      </c>
      <c r="B1012" s="4">
        <v>1789</v>
      </c>
      <c r="C1012" s="4" t="s">
        <v>10595</v>
      </c>
      <c r="D1012" s="4" t="s">
        <v>10596</v>
      </c>
      <c r="E1012" s="4">
        <v>1011</v>
      </c>
      <c r="F1012" s="4">
        <v>7</v>
      </c>
      <c r="G1012" s="4" t="s">
        <v>3952</v>
      </c>
      <c r="H1012" s="4" t="s">
        <v>3953</v>
      </c>
      <c r="I1012" s="4">
        <v>3</v>
      </c>
      <c r="L1012" s="4">
        <v>4</v>
      </c>
      <c r="M1012" s="4" t="s">
        <v>4299</v>
      </c>
      <c r="N1012" s="4" t="s">
        <v>4300</v>
      </c>
      <c r="T1012" s="4" t="s">
        <v>10597</v>
      </c>
      <c r="U1012" s="4" t="s">
        <v>119</v>
      </c>
      <c r="V1012" s="4" t="s">
        <v>120</v>
      </c>
      <c r="Y1012" s="4" t="s">
        <v>4328</v>
      </c>
      <c r="Z1012" s="4" t="s">
        <v>4329</v>
      </c>
      <c r="AF1012" s="4" t="s">
        <v>11635</v>
      </c>
      <c r="AG1012" s="4" t="s">
        <v>11636</v>
      </c>
      <c r="BC1012" s="4" t="s">
        <v>677</v>
      </c>
      <c r="BF1012" s="4" t="s">
        <v>11637</v>
      </c>
    </row>
    <row r="1013" spans="1:58" ht="13.5" customHeight="1">
      <c r="A1013" s="6" t="str">
        <f>HYPERLINK("http://kyu.snu.ac.kr/sdhj/index.jsp?type=hj/GK14618_00IM0001_017a.jpg","1789_해북촌_017a")</f>
        <v>1789_해북촌_017a</v>
      </c>
      <c r="B1013" s="4">
        <v>1789</v>
      </c>
      <c r="C1013" s="4" t="s">
        <v>10595</v>
      </c>
      <c r="D1013" s="4" t="s">
        <v>10596</v>
      </c>
      <c r="E1013" s="4">
        <v>1012</v>
      </c>
      <c r="F1013" s="4">
        <v>7</v>
      </c>
      <c r="G1013" s="4" t="s">
        <v>3952</v>
      </c>
      <c r="H1013" s="4" t="s">
        <v>3953</v>
      </c>
      <c r="I1013" s="4">
        <v>3</v>
      </c>
      <c r="L1013" s="4">
        <v>4</v>
      </c>
      <c r="M1013" s="4" t="s">
        <v>4299</v>
      </c>
      <c r="N1013" s="4" t="s">
        <v>4300</v>
      </c>
      <c r="T1013" s="4" t="s">
        <v>10597</v>
      </c>
      <c r="U1013" s="4" t="s">
        <v>119</v>
      </c>
      <c r="V1013" s="4" t="s">
        <v>120</v>
      </c>
      <c r="Y1013" s="4" t="s">
        <v>1390</v>
      </c>
      <c r="Z1013" s="4" t="s">
        <v>1391</v>
      </c>
      <c r="AC1013" s="4">
        <v>43</v>
      </c>
      <c r="AD1013" s="4" t="s">
        <v>1184</v>
      </c>
      <c r="AE1013" s="4" t="s">
        <v>1185</v>
      </c>
      <c r="AG1013" s="4" t="s">
        <v>10598</v>
      </c>
    </row>
    <row r="1014" spans="1:58" ht="13.5" customHeight="1">
      <c r="A1014" s="6" t="str">
        <f>HYPERLINK("http://kyu.snu.ac.kr/sdhj/index.jsp?type=hj/GK14618_00IM0001_017a.jpg","1789_해북촌_017a")</f>
        <v>1789_해북촌_017a</v>
      </c>
      <c r="B1014" s="4">
        <v>1789</v>
      </c>
      <c r="C1014" s="4" t="s">
        <v>10595</v>
      </c>
      <c r="D1014" s="4" t="s">
        <v>10596</v>
      </c>
      <c r="E1014" s="4">
        <v>1013</v>
      </c>
      <c r="F1014" s="4">
        <v>7</v>
      </c>
      <c r="G1014" s="4" t="s">
        <v>3952</v>
      </c>
      <c r="H1014" s="4" t="s">
        <v>3953</v>
      </c>
      <c r="I1014" s="4">
        <v>3</v>
      </c>
      <c r="L1014" s="4">
        <v>4</v>
      </c>
      <c r="M1014" s="4" t="s">
        <v>4299</v>
      </c>
      <c r="N1014" s="4" t="s">
        <v>4300</v>
      </c>
      <c r="T1014" s="4" t="s">
        <v>10597</v>
      </c>
      <c r="U1014" s="4" t="s">
        <v>119</v>
      </c>
      <c r="V1014" s="4" t="s">
        <v>120</v>
      </c>
      <c r="Y1014" s="4" t="s">
        <v>4330</v>
      </c>
      <c r="Z1014" s="4" t="s">
        <v>4331</v>
      </c>
      <c r="AC1014" s="4">
        <v>29</v>
      </c>
      <c r="AD1014" s="4" t="s">
        <v>1097</v>
      </c>
      <c r="AE1014" s="4" t="s">
        <v>1098</v>
      </c>
      <c r="AF1014" s="4" t="s">
        <v>10600</v>
      </c>
      <c r="AG1014" s="4" t="s">
        <v>10601</v>
      </c>
    </row>
    <row r="1015" spans="1:58" ht="13.5" customHeight="1">
      <c r="A1015" s="6" t="str">
        <f>HYPERLINK("http://kyu.snu.ac.kr/sdhj/index.jsp?type=hj/GK14618_00IM0001_017a.jpg","1789_해북촌_017a")</f>
        <v>1789_해북촌_017a</v>
      </c>
      <c r="B1015" s="4">
        <v>1789</v>
      </c>
      <c r="C1015" s="4" t="s">
        <v>10595</v>
      </c>
      <c r="D1015" s="4" t="s">
        <v>10596</v>
      </c>
      <c r="E1015" s="4">
        <v>1014</v>
      </c>
      <c r="F1015" s="4">
        <v>7</v>
      </c>
      <c r="G1015" s="4" t="s">
        <v>3952</v>
      </c>
      <c r="H1015" s="4" t="s">
        <v>3953</v>
      </c>
      <c r="I1015" s="4">
        <v>3</v>
      </c>
      <c r="L1015" s="4">
        <v>4</v>
      </c>
      <c r="M1015" s="4" t="s">
        <v>4299</v>
      </c>
      <c r="N1015" s="4" t="s">
        <v>4300</v>
      </c>
      <c r="T1015" s="4" t="s">
        <v>10597</v>
      </c>
      <c r="U1015" s="4" t="s">
        <v>119</v>
      </c>
      <c r="V1015" s="4" t="s">
        <v>120</v>
      </c>
      <c r="Y1015" s="4" t="s">
        <v>1216</v>
      </c>
      <c r="Z1015" s="4" t="s">
        <v>1217</v>
      </c>
      <c r="AG1015" s="4" t="s">
        <v>11633</v>
      </c>
    </row>
    <row r="1016" spans="1:58" ht="13.5" customHeight="1">
      <c r="A1016" s="6" t="str">
        <f>HYPERLINK("http://kyu.snu.ac.kr/sdhj/index.jsp?type=hj/GK14618_00IM0001_017a.jpg","1789_해북촌_017a")</f>
        <v>1789_해북촌_017a</v>
      </c>
      <c r="B1016" s="4">
        <v>1789</v>
      </c>
      <c r="C1016" s="4" t="s">
        <v>10595</v>
      </c>
      <c r="D1016" s="4" t="s">
        <v>10596</v>
      </c>
      <c r="E1016" s="4">
        <v>1015</v>
      </c>
      <c r="F1016" s="4">
        <v>7</v>
      </c>
      <c r="G1016" s="4" t="s">
        <v>3952</v>
      </c>
      <c r="H1016" s="4" t="s">
        <v>3953</v>
      </c>
      <c r="I1016" s="4">
        <v>3</v>
      </c>
      <c r="L1016" s="4">
        <v>4</v>
      </c>
      <c r="M1016" s="4" t="s">
        <v>4299</v>
      </c>
      <c r="N1016" s="4" t="s">
        <v>4300</v>
      </c>
      <c r="T1016" s="4" t="s">
        <v>10597</v>
      </c>
      <c r="U1016" s="4" t="s">
        <v>119</v>
      </c>
      <c r="V1016" s="4" t="s">
        <v>120</v>
      </c>
      <c r="Y1016" s="4" t="s">
        <v>4332</v>
      </c>
      <c r="Z1016" s="4" t="s">
        <v>4333</v>
      </c>
      <c r="AF1016" s="4" t="s">
        <v>11635</v>
      </c>
      <c r="AG1016" s="4" t="s">
        <v>11636</v>
      </c>
    </row>
    <row r="1017" spans="1:58" ht="13.5" customHeight="1">
      <c r="A1017" s="6" t="str">
        <f>HYPERLINK("http://kyu.snu.ac.kr/sdhj/index.jsp?type=hj/GK14618_00IM0001_017a.jpg","1789_해북촌_017a")</f>
        <v>1789_해북촌_017a</v>
      </c>
      <c r="B1017" s="4">
        <v>1789</v>
      </c>
      <c r="C1017" s="4" t="s">
        <v>10595</v>
      </c>
      <c r="D1017" s="4" t="s">
        <v>10596</v>
      </c>
      <c r="E1017" s="4">
        <v>1016</v>
      </c>
      <c r="F1017" s="4">
        <v>7</v>
      </c>
      <c r="G1017" s="4" t="s">
        <v>3952</v>
      </c>
      <c r="H1017" s="4" t="s">
        <v>3953</v>
      </c>
      <c r="I1017" s="4">
        <v>3</v>
      </c>
      <c r="L1017" s="4">
        <v>4</v>
      </c>
      <c r="M1017" s="4" t="s">
        <v>4299</v>
      </c>
      <c r="N1017" s="4" t="s">
        <v>4300</v>
      </c>
      <c r="T1017" s="4" t="s">
        <v>10597</v>
      </c>
      <c r="Y1017" s="4" t="s">
        <v>4334</v>
      </c>
      <c r="Z1017" s="4" t="s">
        <v>4335</v>
      </c>
      <c r="AC1017" s="4">
        <v>27</v>
      </c>
      <c r="AD1017" s="4" t="s">
        <v>983</v>
      </c>
      <c r="AE1017" s="4" t="s">
        <v>984</v>
      </c>
      <c r="AF1017" s="4" t="s">
        <v>411</v>
      </c>
      <c r="AG1017" s="4" t="s">
        <v>412</v>
      </c>
      <c r="BB1017" s="4" t="s">
        <v>119</v>
      </c>
      <c r="BC1017" s="4" t="s">
        <v>120</v>
      </c>
      <c r="BD1017" s="4" t="s">
        <v>1216</v>
      </c>
      <c r="BE1017" s="4" t="s">
        <v>1217</v>
      </c>
      <c r="BF1017" s="4" t="s">
        <v>11634</v>
      </c>
    </row>
    <row r="1018" spans="1:58" ht="13.5" customHeight="1">
      <c r="A1018" s="6" t="str">
        <f>HYPERLINK("http://kyu.snu.ac.kr/sdhj/index.jsp?type=hj/GK14618_00IM0001_017a.jpg","1789_해북촌_017a")</f>
        <v>1789_해북촌_017a</v>
      </c>
      <c r="B1018" s="4">
        <v>1789</v>
      </c>
      <c r="C1018" s="4" t="s">
        <v>10595</v>
      </c>
      <c r="D1018" s="4" t="s">
        <v>10596</v>
      </c>
      <c r="E1018" s="4">
        <v>1017</v>
      </c>
      <c r="F1018" s="4">
        <v>7</v>
      </c>
      <c r="G1018" s="4" t="s">
        <v>3952</v>
      </c>
      <c r="H1018" s="4" t="s">
        <v>3953</v>
      </c>
      <c r="I1018" s="4">
        <v>3</v>
      </c>
      <c r="L1018" s="4">
        <v>4</v>
      </c>
      <c r="M1018" s="4" t="s">
        <v>4299</v>
      </c>
      <c r="N1018" s="4" t="s">
        <v>4300</v>
      </c>
      <c r="T1018" s="4" t="s">
        <v>10597</v>
      </c>
      <c r="U1018" s="4" t="s">
        <v>129</v>
      </c>
      <c r="V1018" s="4" t="s">
        <v>130</v>
      </c>
      <c r="Y1018" s="4" t="s">
        <v>4336</v>
      </c>
      <c r="Z1018" s="4" t="s">
        <v>4337</v>
      </c>
      <c r="AC1018" s="4">
        <v>44</v>
      </c>
      <c r="AD1018" s="4" t="s">
        <v>636</v>
      </c>
      <c r="AE1018" s="4" t="s">
        <v>637</v>
      </c>
      <c r="AG1018" s="4" t="s">
        <v>10598</v>
      </c>
    </row>
    <row r="1019" spans="1:58" ht="13.5" customHeight="1">
      <c r="A1019" s="6" t="str">
        <f>HYPERLINK("http://kyu.snu.ac.kr/sdhj/index.jsp?type=hj/GK14618_00IM0001_017a.jpg","1789_해북촌_017a")</f>
        <v>1789_해북촌_017a</v>
      </c>
      <c r="B1019" s="4">
        <v>1789</v>
      </c>
      <c r="C1019" s="4" t="s">
        <v>10595</v>
      </c>
      <c r="D1019" s="4" t="s">
        <v>10596</v>
      </c>
      <c r="E1019" s="4">
        <v>1018</v>
      </c>
      <c r="F1019" s="4">
        <v>7</v>
      </c>
      <c r="G1019" s="4" t="s">
        <v>3952</v>
      </c>
      <c r="H1019" s="4" t="s">
        <v>3953</v>
      </c>
      <c r="I1019" s="4">
        <v>3</v>
      </c>
      <c r="L1019" s="4">
        <v>4</v>
      </c>
      <c r="M1019" s="4" t="s">
        <v>4299</v>
      </c>
      <c r="N1019" s="4" t="s">
        <v>4300</v>
      </c>
      <c r="T1019" s="4" t="s">
        <v>10597</v>
      </c>
      <c r="U1019" s="4" t="s">
        <v>129</v>
      </c>
      <c r="V1019" s="4" t="s">
        <v>130</v>
      </c>
      <c r="Y1019" s="4" t="s">
        <v>4338</v>
      </c>
      <c r="Z1019" s="4" t="s">
        <v>4339</v>
      </c>
      <c r="AC1019" s="4">
        <v>30</v>
      </c>
      <c r="AD1019" s="4" t="s">
        <v>205</v>
      </c>
      <c r="AE1019" s="4" t="s">
        <v>206</v>
      </c>
      <c r="AF1019" s="4" t="s">
        <v>10600</v>
      </c>
      <c r="AG1019" s="4" t="s">
        <v>10601</v>
      </c>
    </row>
    <row r="1020" spans="1:58" ht="13.5" customHeight="1">
      <c r="A1020" s="6" t="str">
        <f>HYPERLINK("http://kyu.snu.ac.kr/sdhj/index.jsp?type=hj/GK14618_00IM0001_017a.jpg","1789_해북촌_017a")</f>
        <v>1789_해북촌_017a</v>
      </c>
      <c r="B1020" s="4">
        <v>1789</v>
      </c>
      <c r="C1020" s="4" t="s">
        <v>10595</v>
      </c>
      <c r="D1020" s="4" t="s">
        <v>10596</v>
      </c>
      <c r="E1020" s="4">
        <v>1019</v>
      </c>
      <c r="F1020" s="4">
        <v>7</v>
      </c>
      <c r="G1020" s="4" t="s">
        <v>3952</v>
      </c>
      <c r="H1020" s="4" t="s">
        <v>3953</v>
      </c>
      <c r="I1020" s="4">
        <v>3</v>
      </c>
      <c r="L1020" s="4">
        <v>4</v>
      </c>
      <c r="M1020" s="4" t="s">
        <v>4299</v>
      </c>
      <c r="N1020" s="4" t="s">
        <v>4300</v>
      </c>
      <c r="T1020" s="4" t="s">
        <v>10597</v>
      </c>
      <c r="U1020" s="4" t="s">
        <v>129</v>
      </c>
      <c r="V1020" s="4" t="s">
        <v>130</v>
      </c>
      <c r="Y1020" s="4" t="s">
        <v>806</v>
      </c>
      <c r="Z1020" s="4" t="s">
        <v>807</v>
      </c>
      <c r="AC1020" s="4">
        <v>54</v>
      </c>
      <c r="AD1020" s="4" t="s">
        <v>636</v>
      </c>
      <c r="AE1020" s="4" t="s">
        <v>637</v>
      </c>
      <c r="AG1020" s="4" t="s">
        <v>11638</v>
      </c>
      <c r="AI1020" s="4" t="s">
        <v>11639</v>
      </c>
      <c r="BB1020" s="4" t="s">
        <v>2140</v>
      </c>
      <c r="BC1020" s="4" t="s">
        <v>2141</v>
      </c>
      <c r="BD1020" s="4" t="s">
        <v>4340</v>
      </c>
      <c r="BE1020" s="4" t="s">
        <v>4341</v>
      </c>
    </row>
    <row r="1021" spans="1:58" ht="13.5" customHeight="1">
      <c r="A1021" s="6" t="str">
        <f>HYPERLINK("http://kyu.snu.ac.kr/sdhj/index.jsp?type=hj/GK14618_00IM0001_017a.jpg","1789_해북촌_017a")</f>
        <v>1789_해북촌_017a</v>
      </c>
      <c r="B1021" s="4">
        <v>1789</v>
      </c>
      <c r="C1021" s="4" t="s">
        <v>10595</v>
      </c>
      <c r="D1021" s="4" t="s">
        <v>10596</v>
      </c>
      <c r="E1021" s="4">
        <v>1020</v>
      </c>
      <c r="F1021" s="4">
        <v>7</v>
      </c>
      <c r="G1021" s="4" t="s">
        <v>3952</v>
      </c>
      <c r="H1021" s="4" t="s">
        <v>3953</v>
      </c>
      <c r="I1021" s="4">
        <v>3</v>
      </c>
      <c r="L1021" s="4">
        <v>4</v>
      </c>
      <c r="M1021" s="4" t="s">
        <v>4299</v>
      </c>
      <c r="N1021" s="4" t="s">
        <v>4300</v>
      </c>
      <c r="T1021" s="4" t="s">
        <v>10597</v>
      </c>
      <c r="U1021" s="4" t="s">
        <v>119</v>
      </c>
      <c r="V1021" s="4" t="s">
        <v>120</v>
      </c>
      <c r="Y1021" s="4" t="s">
        <v>4342</v>
      </c>
      <c r="Z1021" s="4" t="s">
        <v>4343</v>
      </c>
      <c r="AC1021" s="4">
        <v>28</v>
      </c>
      <c r="AD1021" s="4" t="s">
        <v>177</v>
      </c>
      <c r="AE1021" s="4" t="s">
        <v>178</v>
      </c>
      <c r="AF1021" s="4" t="s">
        <v>11640</v>
      </c>
      <c r="AG1021" s="4" t="s">
        <v>11641</v>
      </c>
      <c r="AH1021" s="4" t="s">
        <v>4344</v>
      </c>
      <c r="AI1021" s="4" t="s">
        <v>4345</v>
      </c>
      <c r="BB1021" s="4" t="s">
        <v>2140</v>
      </c>
      <c r="BC1021" s="4" t="s">
        <v>2141</v>
      </c>
      <c r="BD1021" s="4" t="s">
        <v>4340</v>
      </c>
      <c r="BE1021" s="4" t="s">
        <v>4341</v>
      </c>
    </row>
    <row r="1022" spans="1:58" ht="13.5" customHeight="1">
      <c r="A1022" s="6" t="str">
        <f>HYPERLINK("http://kyu.snu.ac.kr/sdhj/index.jsp?type=hj/GK14618_00IM0001_017a.jpg","1789_해북촌_017a")</f>
        <v>1789_해북촌_017a</v>
      </c>
      <c r="B1022" s="4">
        <v>1789</v>
      </c>
      <c r="C1022" s="4" t="s">
        <v>10595</v>
      </c>
      <c r="D1022" s="4" t="s">
        <v>10596</v>
      </c>
      <c r="E1022" s="4">
        <v>1021</v>
      </c>
      <c r="F1022" s="4">
        <v>7</v>
      </c>
      <c r="G1022" s="4" t="s">
        <v>3952</v>
      </c>
      <c r="H1022" s="4" t="s">
        <v>3953</v>
      </c>
      <c r="I1022" s="4">
        <v>3</v>
      </c>
      <c r="L1022" s="4">
        <v>4</v>
      </c>
      <c r="M1022" s="4" t="s">
        <v>4299</v>
      </c>
      <c r="N1022" s="4" t="s">
        <v>4300</v>
      </c>
      <c r="T1022" s="4" t="s">
        <v>10597</v>
      </c>
      <c r="U1022" s="4" t="s">
        <v>129</v>
      </c>
      <c r="V1022" s="4" t="s">
        <v>130</v>
      </c>
      <c r="Y1022" s="4" t="s">
        <v>4346</v>
      </c>
      <c r="Z1022" s="4" t="s">
        <v>11642</v>
      </c>
      <c r="AC1022" s="4">
        <v>25</v>
      </c>
      <c r="AD1022" s="4" t="s">
        <v>736</v>
      </c>
      <c r="AE1022" s="4" t="s">
        <v>737</v>
      </c>
      <c r="BB1022" s="4" t="s">
        <v>2140</v>
      </c>
      <c r="BC1022" s="4" t="s">
        <v>2141</v>
      </c>
      <c r="BD1022" s="4" t="s">
        <v>4347</v>
      </c>
      <c r="BE1022" s="4" t="s">
        <v>4348</v>
      </c>
    </row>
    <row r="1023" spans="1:58" ht="13.5" customHeight="1">
      <c r="A1023" s="6" t="str">
        <f>HYPERLINK("http://kyu.snu.ac.kr/sdhj/index.jsp?type=hj/GK14618_00IM0001_017a.jpg","1789_해북촌_017a")</f>
        <v>1789_해북촌_017a</v>
      </c>
      <c r="B1023" s="4">
        <v>1789</v>
      </c>
      <c r="C1023" s="4" t="s">
        <v>10595</v>
      </c>
      <c r="D1023" s="4" t="s">
        <v>10596</v>
      </c>
      <c r="E1023" s="4">
        <v>1022</v>
      </c>
      <c r="F1023" s="4">
        <v>7</v>
      </c>
      <c r="G1023" s="4" t="s">
        <v>3952</v>
      </c>
      <c r="H1023" s="4" t="s">
        <v>3953</v>
      </c>
      <c r="I1023" s="4">
        <v>3</v>
      </c>
      <c r="L1023" s="4">
        <v>4</v>
      </c>
      <c r="M1023" s="4" t="s">
        <v>4299</v>
      </c>
      <c r="N1023" s="4" t="s">
        <v>4300</v>
      </c>
      <c r="T1023" s="4" t="s">
        <v>10597</v>
      </c>
      <c r="U1023" s="4" t="s">
        <v>119</v>
      </c>
      <c r="V1023" s="4" t="s">
        <v>120</v>
      </c>
      <c r="Y1023" s="4" t="s">
        <v>4349</v>
      </c>
      <c r="Z1023" s="4" t="s">
        <v>11643</v>
      </c>
      <c r="AC1023" s="4">
        <v>45</v>
      </c>
      <c r="AD1023" s="4" t="s">
        <v>402</v>
      </c>
      <c r="AE1023" s="4" t="s">
        <v>403</v>
      </c>
      <c r="AF1023" s="4" t="s">
        <v>1783</v>
      </c>
      <c r="AG1023" s="4" t="s">
        <v>669</v>
      </c>
      <c r="AH1023" s="4" t="s">
        <v>3717</v>
      </c>
      <c r="AI1023" s="4" t="s">
        <v>3718</v>
      </c>
    </row>
    <row r="1024" spans="1:58" ht="13.5" customHeight="1">
      <c r="A1024" s="6" t="str">
        <f>HYPERLINK("http://kyu.snu.ac.kr/sdhj/index.jsp?type=hj/GK14618_00IM0001_017a.jpg","1789_해북촌_017a")</f>
        <v>1789_해북촌_017a</v>
      </c>
      <c r="B1024" s="4">
        <v>1789</v>
      </c>
      <c r="C1024" s="4" t="s">
        <v>10595</v>
      </c>
      <c r="D1024" s="4" t="s">
        <v>10596</v>
      </c>
      <c r="E1024" s="4">
        <v>1023</v>
      </c>
      <c r="F1024" s="4">
        <v>7</v>
      </c>
      <c r="G1024" s="4" t="s">
        <v>3952</v>
      </c>
      <c r="H1024" s="4" t="s">
        <v>3953</v>
      </c>
      <c r="I1024" s="4">
        <v>3</v>
      </c>
      <c r="L1024" s="4">
        <v>4</v>
      </c>
      <c r="M1024" s="4" t="s">
        <v>4299</v>
      </c>
      <c r="N1024" s="4" t="s">
        <v>4300</v>
      </c>
      <c r="T1024" s="4" t="s">
        <v>10597</v>
      </c>
      <c r="U1024" s="4" t="s">
        <v>119</v>
      </c>
      <c r="V1024" s="4" t="s">
        <v>120</v>
      </c>
      <c r="Y1024" s="4" t="s">
        <v>1995</v>
      </c>
      <c r="Z1024" s="4" t="s">
        <v>1996</v>
      </c>
      <c r="AC1024" s="4">
        <v>29</v>
      </c>
      <c r="AD1024" s="4" t="s">
        <v>1097</v>
      </c>
      <c r="AE1024" s="4" t="s">
        <v>1098</v>
      </c>
      <c r="AG1024" s="4" t="s">
        <v>11638</v>
      </c>
      <c r="AI1024" s="4" t="s">
        <v>11644</v>
      </c>
      <c r="BB1024" s="4" t="s">
        <v>676</v>
      </c>
      <c r="BC1024" s="4" t="s">
        <v>677</v>
      </c>
      <c r="BF1024" s="4" t="s">
        <v>10602</v>
      </c>
    </row>
    <row r="1025" spans="1:72" ht="13.5" customHeight="1">
      <c r="A1025" s="6" t="str">
        <f>HYPERLINK("http://kyu.snu.ac.kr/sdhj/index.jsp?type=hj/GK14618_00IM0001_017a.jpg","1789_해북촌_017a")</f>
        <v>1789_해북촌_017a</v>
      </c>
      <c r="B1025" s="4">
        <v>1789</v>
      </c>
      <c r="C1025" s="4" t="s">
        <v>10595</v>
      </c>
      <c r="D1025" s="4" t="s">
        <v>10596</v>
      </c>
      <c r="E1025" s="4">
        <v>1024</v>
      </c>
      <c r="F1025" s="4">
        <v>7</v>
      </c>
      <c r="G1025" s="4" t="s">
        <v>3952</v>
      </c>
      <c r="H1025" s="4" t="s">
        <v>3953</v>
      </c>
      <c r="I1025" s="4">
        <v>3</v>
      </c>
      <c r="L1025" s="4">
        <v>4</v>
      </c>
      <c r="M1025" s="4" t="s">
        <v>4299</v>
      </c>
      <c r="N1025" s="4" t="s">
        <v>4300</v>
      </c>
      <c r="T1025" s="4" t="s">
        <v>10597</v>
      </c>
      <c r="U1025" s="4" t="s">
        <v>119</v>
      </c>
      <c r="V1025" s="4" t="s">
        <v>120</v>
      </c>
      <c r="Y1025" s="4" t="s">
        <v>4350</v>
      </c>
      <c r="Z1025" s="4" t="s">
        <v>4351</v>
      </c>
      <c r="AC1025" s="4">
        <v>11</v>
      </c>
      <c r="AD1025" s="4" t="s">
        <v>104</v>
      </c>
      <c r="AE1025" s="4" t="s">
        <v>105</v>
      </c>
      <c r="AG1025" s="4" t="s">
        <v>11638</v>
      </c>
      <c r="AI1025" s="4" t="s">
        <v>11644</v>
      </c>
      <c r="BC1025" s="4" t="s">
        <v>677</v>
      </c>
      <c r="BF1025" s="4" t="s">
        <v>11637</v>
      </c>
    </row>
    <row r="1026" spans="1:72" ht="13.5" customHeight="1">
      <c r="A1026" s="6" t="str">
        <f>HYPERLINK("http://kyu.snu.ac.kr/sdhj/index.jsp?type=hj/GK14618_00IM0001_017a.jpg","1789_해북촌_017a")</f>
        <v>1789_해북촌_017a</v>
      </c>
      <c r="B1026" s="4">
        <v>1789</v>
      </c>
      <c r="C1026" s="4" t="s">
        <v>10595</v>
      </c>
      <c r="D1026" s="4" t="s">
        <v>10596</v>
      </c>
      <c r="E1026" s="4">
        <v>1025</v>
      </c>
      <c r="F1026" s="4">
        <v>7</v>
      </c>
      <c r="G1026" s="4" t="s">
        <v>3952</v>
      </c>
      <c r="H1026" s="4" t="s">
        <v>3953</v>
      </c>
      <c r="I1026" s="4">
        <v>3</v>
      </c>
      <c r="L1026" s="4">
        <v>4</v>
      </c>
      <c r="M1026" s="4" t="s">
        <v>4299</v>
      </c>
      <c r="N1026" s="4" t="s">
        <v>4300</v>
      </c>
      <c r="T1026" s="4" t="s">
        <v>10597</v>
      </c>
      <c r="U1026" s="4" t="s">
        <v>129</v>
      </c>
      <c r="V1026" s="4" t="s">
        <v>130</v>
      </c>
      <c r="Y1026" s="4" t="s">
        <v>4352</v>
      </c>
      <c r="Z1026" s="4" t="s">
        <v>4353</v>
      </c>
      <c r="AC1026" s="4">
        <v>8</v>
      </c>
      <c r="AD1026" s="4" t="s">
        <v>133</v>
      </c>
      <c r="AE1026" s="4" t="s">
        <v>134</v>
      </c>
      <c r="AF1026" s="4" t="s">
        <v>11645</v>
      </c>
      <c r="AG1026" s="4" t="s">
        <v>11646</v>
      </c>
      <c r="AH1026" s="4" t="s">
        <v>142</v>
      </c>
      <c r="AI1026" s="4" t="s">
        <v>143</v>
      </c>
      <c r="BC1026" s="4" t="s">
        <v>677</v>
      </c>
      <c r="BF1026" s="4" t="s">
        <v>11647</v>
      </c>
    </row>
    <row r="1027" spans="1:72" ht="13.5" customHeight="1">
      <c r="A1027" s="6" t="str">
        <f>HYPERLINK("http://kyu.snu.ac.kr/sdhj/index.jsp?type=hj/GK14618_00IM0001_017a.jpg","1789_해북촌_017a")</f>
        <v>1789_해북촌_017a</v>
      </c>
      <c r="B1027" s="4">
        <v>1789</v>
      </c>
      <c r="C1027" s="4" t="s">
        <v>10595</v>
      </c>
      <c r="D1027" s="4" t="s">
        <v>10596</v>
      </c>
      <c r="E1027" s="4">
        <v>1026</v>
      </c>
      <c r="F1027" s="4">
        <v>7</v>
      </c>
      <c r="G1027" s="4" t="s">
        <v>3952</v>
      </c>
      <c r="H1027" s="4" t="s">
        <v>3953</v>
      </c>
      <c r="I1027" s="4">
        <v>3</v>
      </c>
      <c r="L1027" s="4">
        <v>5</v>
      </c>
      <c r="M1027" s="4" t="s">
        <v>4354</v>
      </c>
      <c r="N1027" s="4" t="s">
        <v>4355</v>
      </c>
      <c r="Q1027" s="4" t="s">
        <v>4356</v>
      </c>
      <c r="R1027" s="4" t="s">
        <v>4357</v>
      </c>
      <c r="T1027" s="4" t="s">
        <v>10591</v>
      </c>
      <c r="U1027" s="4" t="s">
        <v>74</v>
      </c>
      <c r="V1027" s="4" t="s">
        <v>75</v>
      </c>
      <c r="W1027" s="4" t="s">
        <v>11648</v>
      </c>
      <c r="X1027" s="4" t="s">
        <v>11649</v>
      </c>
      <c r="Y1027" s="4" t="s">
        <v>4358</v>
      </c>
      <c r="Z1027" s="4" t="s">
        <v>4359</v>
      </c>
      <c r="AC1027" s="4">
        <v>38</v>
      </c>
      <c r="AD1027" s="4" t="s">
        <v>3032</v>
      </c>
      <c r="AE1027" s="4" t="s">
        <v>3033</v>
      </c>
      <c r="AJ1027" s="4" t="s">
        <v>33</v>
      </c>
      <c r="AK1027" s="4" t="s">
        <v>34</v>
      </c>
      <c r="AL1027" s="4" t="s">
        <v>429</v>
      </c>
      <c r="AM1027" s="4" t="s">
        <v>430</v>
      </c>
      <c r="AT1027" s="4" t="s">
        <v>82</v>
      </c>
      <c r="AU1027" s="4" t="s">
        <v>83</v>
      </c>
      <c r="AV1027" s="4" t="s">
        <v>4360</v>
      </c>
      <c r="AW1027" s="4" t="s">
        <v>4361</v>
      </c>
      <c r="BG1027" s="4" t="s">
        <v>82</v>
      </c>
      <c r="BH1027" s="4" t="s">
        <v>83</v>
      </c>
      <c r="BI1027" s="4" t="s">
        <v>4302</v>
      </c>
      <c r="BJ1027" s="4" t="s">
        <v>4303</v>
      </c>
      <c r="BK1027" s="4" t="s">
        <v>88</v>
      </c>
      <c r="BL1027" s="4" t="s">
        <v>89</v>
      </c>
      <c r="BM1027" s="4" t="s">
        <v>4304</v>
      </c>
      <c r="BN1027" s="4" t="s">
        <v>4305</v>
      </c>
      <c r="BO1027" s="4" t="s">
        <v>82</v>
      </c>
      <c r="BP1027" s="4" t="s">
        <v>83</v>
      </c>
      <c r="BQ1027" s="4" t="s">
        <v>4362</v>
      </c>
      <c r="BR1027" s="4" t="s">
        <v>4363</v>
      </c>
      <c r="BS1027" s="4" t="s">
        <v>1261</v>
      </c>
      <c r="BT1027" s="4" t="s">
        <v>1262</v>
      </c>
    </row>
    <row r="1028" spans="1:72" ht="13.5" customHeight="1">
      <c r="A1028" s="6" t="str">
        <f>HYPERLINK("http://kyu.snu.ac.kr/sdhj/index.jsp?type=hj/GK14618_00IM0001_017a.jpg","1789_해북촌_017a")</f>
        <v>1789_해북촌_017a</v>
      </c>
      <c r="B1028" s="4">
        <v>1789</v>
      </c>
      <c r="C1028" s="4" t="s">
        <v>11306</v>
      </c>
      <c r="D1028" s="4" t="s">
        <v>11307</v>
      </c>
      <c r="E1028" s="4">
        <v>1027</v>
      </c>
      <c r="F1028" s="4">
        <v>7</v>
      </c>
      <c r="G1028" s="4" t="s">
        <v>3952</v>
      </c>
      <c r="H1028" s="4" t="s">
        <v>3953</v>
      </c>
      <c r="I1028" s="4">
        <v>3</v>
      </c>
      <c r="L1028" s="4">
        <v>5</v>
      </c>
      <c r="M1028" s="4" t="s">
        <v>4354</v>
      </c>
      <c r="N1028" s="4" t="s">
        <v>4355</v>
      </c>
      <c r="S1028" s="4" t="s">
        <v>1725</v>
      </c>
      <c r="T1028" s="4" t="s">
        <v>1726</v>
      </c>
      <c r="W1028" s="4" t="s">
        <v>938</v>
      </c>
      <c r="X1028" s="4" t="s">
        <v>939</v>
      </c>
      <c r="Y1028" s="4" t="s">
        <v>102</v>
      </c>
      <c r="Z1028" s="4" t="s">
        <v>103</v>
      </c>
      <c r="AC1028" s="4">
        <v>73</v>
      </c>
      <c r="AD1028" s="4" t="s">
        <v>191</v>
      </c>
      <c r="AE1028" s="4" t="s">
        <v>192</v>
      </c>
      <c r="AJ1028" s="4" t="s">
        <v>106</v>
      </c>
      <c r="AK1028" s="4" t="s">
        <v>107</v>
      </c>
      <c r="AL1028" s="4" t="s">
        <v>1261</v>
      </c>
      <c r="AM1028" s="4" t="s">
        <v>1262</v>
      </c>
    </row>
    <row r="1029" spans="1:72" ht="13.5" customHeight="1">
      <c r="A1029" s="6" t="str">
        <f>HYPERLINK("http://kyu.snu.ac.kr/sdhj/index.jsp?type=hj/GK14618_00IM0001_017a.jpg","1789_해북촌_017a")</f>
        <v>1789_해북촌_017a</v>
      </c>
      <c r="B1029" s="4">
        <v>1789</v>
      </c>
      <c r="C1029" s="4" t="s">
        <v>10595</v>
      </c>
      <c r="D1029" s="4" t="s">
        <v>10596</v>
      </c>
      <c r="E1029" s="4">
        <v>1028</v>
      </c>
      <c r="F1029" s="4">
        <v>7</v>
      </c>
      <c r="G1029" s="4" t="s">
        <v>3952</v>
      </c>
      <c r="H1029" s="4" t="s">
        <v>3953</v>
      </c>
      <c r="I1029" s="4">
        <v>3</v>
      </c>
      <c r="L1029" s="4">
        <v>5</v>
      </c>
      <c r="M1029" s="4" t="s">
        <v>4354</v>
      </c>
      <c r="N1029" s="4" t="s">
        <v>4355</v>
      </c>
      <c r="S1029" s="4" t="s">
        <v>98</v>
      </c>
      <c r="T1029" s="4" t="s">
        <v>99</v>
      </c>
      <c r="W1029" s="4" t="s">
        <v>408</v>
      </c>
      <c r="X1029" s="4" t="s">
        <v>10594</v>
      </c>
      <c r="Y1029" s="4" t="s">
        <v>102</v>
      </c>
      <c r="Z1029" s="4" t="s">
        <v>103</v>
      </c>
      <c r="AC1029" s="4">
        <v>41</v>
      </c>
      <c r="AD1029" s="4" t="s">
        <v>1464</v>
      </c>
      <c r="AE1029" s="4" t="s">
        <v>1465</v>
      </c>
      <c r="AJ1029" s="4" t="s">
        <v>106</v>
      </c>
      <c r="AK1029" s="4" t="s">
        <v>107</v>
      </c>
      <c r="AL1029" s="4" t="s">
        <v>790</v>
      </c>
      <c r="AM1029" s="4" t="s">
        <v>791</v>
      </c>
      <c r="AT1029" s="4" t="s">
        <v>82</v>
      </c>
      <c r="AU1029" s="4" t="s">
        <v>83</v>
      </c>
      <c r="AV1029" s="4" t="s">
        <v>4364</v>
      </c>
      <c r="AW1029" s="4" t="s">
        <v>4180</v>
      </c>
      <c r="BG1029" s="4" t="s">
        <v>82</v>
      </c>
      <c r="BH1029" s="4" t="s">
        <v>83</v>
      </c>
      <c r="BI1029" s="4" t="s">
        <v>4365</v>
      </c>
      <c r="BJ1029" s="4" t="s">
        <v>4366</v>
      </c>
      <c r="BK1029" s="4" t="s">
        <v>88</v>
      </c>
      <c r="BL1029" s="4" t="s">
        <v>89</v>
      </c>
      <c r="BM1029" s="4" t="s">
        <v>10163</v>
      </c>
      <c r="BN1029" s="4" t="s">
        <v>4367</v>
      </c>
      <c r="BO1029" s="4" t="s">
        <v>88</v>
      </c>
      <c r="BP1029" s="4" t="s">
        <v>89</v>
      </c>
      <c r="BQ1029" s="4" t="s">
        <v>4368</v>
      </c>
      <c r="BR1029" s="4" t="s">
        <v>11650</v>
      </c>
      <c r="BS1029" s="4" t="s">
        <v>1125</v>
      </c>
      <c r="BT1029" s="4" t="s">
        <v>1126</v>
      </c>
    </row>
    <row r="1030" spans="1:72" ht="13.5" customHeight="1">
      <c r="A1030" s="6" t="str">
        <f>HYPERLINK("http://kyu.snu.ac.kr/sdhj/index.jsp?type=hj/GK14618_00IM0001_017a.jpg","1789_해북촌_017a")</f>
        <v>1789_해북촌_017a</v>
      </c>
      <c r="B1030" s="4">
        <v>1789</v>
      </c>
      <c r="C1030" s="4" t="s">
        <v>11651</v>
      </c>
      <c r="D1030" s="4" t="s">
        <v>11652</v>
      </c>
      <c r="E1030" s="4">
        <v>1029</v>
      </c>
      <c r="F1030" s="4">
        <v>7</v>
      </c>
      <c r="G1030" s="4" t="s">
        <v>3952</v>
      </c>
      <c r="H1030" s="4" t="s">
        <v>3953</v>
      </c>
      <c r="I1030" s="4">
        <v>3</v>
      </c>
      <c r="L1030" s="4">
        <v>5</v>
      </c>
      <c r="M1030" s="4" t="s">
        <v>4354</v>
      </c>
      <c r="N1030" s="4" t="s">
        <v>4355</v>
      </c>
      <c r="S1030" s="4" t="s">
        <v>173</v>
      </c>
      <c r="T1030" s="4" t="s">
        <v>174</v>
      </c>
      <c r="Y1030" s="4" t="s">
        <v>4369</v>
      </c>
      <c r="Z1030" s="4" t="s">
        <v>4370</v>
      </c>
      <c r="AC1030" s="4">
        <v>33</v>
      </c>
      <c r="AD1030" s="4" t="s">
        <v>140</v>
      </c>
      <c r="AE1030" s="4" t="s">
        <v>141</v>
      </c>
    </row>
    <row r="1031" spans="1:72" ht="13.5" customHeight="1">
      <c r="A1031" s="6" t="str">
        <f>HYPERLINK("http://kyu.snu.ac.kr/sdhj/index.jsp?type=hj/GK14618_00IM0001_017a.jpg","1789_해북촌_017a")</f>
        <v>1789_해북촌_017a</v>
      </c>
      <c r="B1031" s="4">
        <v>1789</v>
      </c>
      <c r="C1031" s="4" t="s">
        <v>10595</v>
      </c>
      <c r="D1031" s="4" t="s">
        <v>10596</v>
      </c>
      <c r="E1031" s="4">
        <v>1030</v>
      </c>
      <c r="F1031" s="4">
        <v>7</v>
      </c>
      <c r="G1031" s="4" t="s">
        <v>3952</v>
      </c>
      <c r="H1031" s="4" t="s">
        <v>3953</v>
      </c>
      <c r="I1031" s="4">
        <v>3</v>
      </c>
      <c r="L1031" s="4">
        <v>5</v>
      </c>
      <c r="M1031" s="4" t="s">
        <v>4354</v>
      </c>
      <c r="N1031" s="4" t="s">
        <v>4355</v>
      </c>
      <c r="S1031" s="4" t="s">
        <v>1993</v>
      </c>
      <c r="T1031" s="4" t="s">
        <v>1994</v>
      </c>
      <c r="W1031" s="4" t="s">
        <v>408</v>
      </c>
      <c r="X1031" s="4" t="s">
        <v>10594</v>
      </c>
      <c r="Y1031" s="4" t="s">
        <v>102</v>
      </c>
      <c r="Z1031" s="4" t="s">
        <v>103</v>
      </c>
      <c r="AC1031" s="4">
        <v>23</v>
      </c>
      <c r="AD1031" s="4" t="s">
        <v>442</v>
      </c>
      <c r="AE1031" s="4" t="s">
        <v>443</v>
      </c>
      <c r="AF1031" s="4" t="s">
        <v>162</v>
      </c>
      <c r="AG1031" s="4" t="s">
        <v>163</v>
      </c>
    </row>
    <row r="1032" spans="1:72" ht="13.5" customHeight="1">
      <c r="A1032" s="6" t="str">
        <f>HYPERLINK("http://kyu.snu.ac.kr/sdhj/index.jsp?type=hj/GK14618_00IM0001_017a.jpg","1789_해북촌_017a")</f>
        <v>1789_해북촌_017a</v>
      </c>
      <c r="B1032" s="4">
        <v>1789</v>
      </c>
      <c r="C1032" s="4" t="s">
        <v>10595</v>
      </c>
      <c r="D1032" s="4" t="s">
        <v>10596</v>
      </c>
      <c r="E1032" s="4">
        <v>1031</v>
      </c>
      <c r="F1032" s="4">
        <v>7</v>
      </c>
      <c r="G1032" s="4" t="s">
        <v>3952</v>
      </c>
      <c r="H1032" s="4" t="s">
        <v>3953</v>
      </c>
      <c r="I1032" s="4">
        <v>3</v>
      </c>
      <c r="L1032" s="4">
        <v>5</v>
      </c>
      <c r="M1032" s="4" t="s">
        <v>4354</v>
      </c>
      <c r="N1032" s="4" t="s">
        <v>4355</v>
      </c>
      <c r="T1032" s="4" t="s">
        <v>10597</v>
      </c>
      <c r="U1032" s="4" t="s">
        <v>119</v>
      </c>
      <c r="V1032" s="4" t="s">
        <v>120</v>
      </c>
      <c r="Y1032" s="4" t="s">
        <v>4371</v>
      </c>
      <c r="Z1032" s="4" t="s">
        <v>4372</v>
      </c>
      <c r="AC1032" s="4">
        <v>54</v>
      </c>
      <c r="AD1032" s="4" t="s">
        <v>427</v>
      </c>
      <c r="AE1032" s="4" t="s">
        <v>428</v>
      </c>
    </row>
    <row r="1033" spans="1:72" ht="13.5" customHeight="1">
      <c r="A1033" s="6" t="str">
        <f>HYPERLINK("http://kyu.snu.ac.kr/sdhj/index.jsp?type=hj/GK14618_00IM0001_017a.jpg","1789_해북촌_017a")</f>
        <v>1789_해북촌_017a</v>
      </c>
      <c r="B1033" s="4">
        <v>1789</v>
      </c>
      <c r="C1033" s="4" t="s">
        <v>10595</v>
      </c>
      <c r="D1033" s="4" t="s">
        <v>10596</v>
      </c>
      <c r="E1033" s="4">
        <v>1032</v>
      </c>
      <c r="F1033" s="4">
        <v>7</v>
      </c>
      <c r="G1033" s="4" t="s">
        <v>3952</v>
      </c>
      <c r="H1033" s="4" t="s">
        <v>3953</v>
      </c>
      <c r="I1033" s="4">
        <v>3</v>
      </c>
      <c r="L1033" s="4">
        <v>5</v>
      </c>
      <c r="M1033" s="4" t="s">
        <v>4354</v>
      </c>
      <c r="N1033" s="4" t="s">
        <v>4355</v>
      </c>
      <c r="T1033" s="4" t="s">
        <v>10597</v>
      </c>
      <c r="U1033" s="4" t="s">
        <v>129</v>
      </c>
      <c r="V1033" s="4" t="s">
        <v>130</v>
      </c>
      <c r="Y1033" s="4" t="s">
        <v>4373</v>
      </c>
      <c r="Z1033" s="4" t="s">
        <v>4374</v>
      </c>
      <c r="AC1033" s="4">
        <v>83</v>
      </c>
      <c r="AD1033" s="4" t="s">
        <v>658</v>
      </c>
      <c r="AE1033" s="4" t="s">
        <v>659</v>
      </c>
      <c r="AF1033" s="4" t="s">
        <v>411</v>
      </c>
      <c r="AG1033" s="4" t="s">
        <v>412</v>
      </c>
    </row>
    <row r="1034" spans="1:72" ht="13.5" customHeight="1">
      <c r="A1034" s="6" t="str">
        <f>HYPERLINK("http://kyu.snu.ac.kr/sdhj/index.jsp?type=hj/GK14618_00IM0001_017a.jpg","1789_해북촌_017a")</f>
        <v>1789_해북촌_017a</v>
      </c>
      <c r="B1034" s="4">
        <v>1789</v>
      </c>
      <c r="C1034" s="4" t="s">
        <v>10595</v>
      </c>
      <c r="D1034" s="4" t="s">
        <v>10596</v>
      </c>
      <c r="E1034" s="4">
        <v>1033</v>
      </c>
      <c r="F1034" s="4">
        <v>7</v>
      </c>
      <c r="G1034" s="4" t="s">
        <v>3952</v>
      </c>
      <c r="H1034" s="4" t="s">
        <v>3953</v>
      </c>
      <c r="I1034" s="4">
        <v>3</v>
      </c>
      <c r="L1034" s="4">
        <v>5</v>
      </c>
      <c r="M1034" s="4" t="s">
        <v>4354</v>
      </c>
      <c r="N1034" s="4" t="s">
        <v>4355</v>
      </c>
      <c r="T1034" s="4" t="s">
        <v>10597</v>
      </c>
      <c r="U1034" s="4" t="s">
        <v>129</v>
      </c>
      <c r="V1034" s="4" t="s">
        <v>130</v>
      </c>
      <c r="Y1034" s="4" t="s">
        <v>4375</v>
      </c>
      <c r="Z1034" s="4" t="s">
        <v>4376</v>
      </c>
      <c r="AC1034" s="4">
        <v>23</v>
      </c>
      <c r="AD1034" s="4" t="s">
        <v>658</v>
      </c>
      <c r="AE1034" s="4" t="s">
        <v>659</v>
      </c>
    </row>
    <row r="1035" spans="1:72" ht="13.5" customHeight="1">
      <c r="A1035" s="6" t="str">
        <f>HYPERLINK("http://kyu.snu.ac.kr/sdhj/index.jsp?type=hj/GK14618_00IM0001_017a.jpg","1789_해북촌_017a")</f>
        <v>1789_해북촌_017a</v>
      </c>
      <c r="B1035" s="4">
        <v>1789</v>
      </c>
      <c r="C1035" s="4" t="s">
        <v>10595</v>
      </c>
      <c r="D1035" s="4" t="s">
        <v>10596</v>
      </c>
      <c r="E1035" s="4">
        <v>1034</v>
      </c>
      <c r="F1035" s="4">
        <v>7</v>
      </c>
      <c r="G1035" s="4" t="s">
        <v>3952</v>
      </c>
      <c r="H1035" s="4" t="s">
        <v>3953</v>
      </c>
      <c r="I1035" s="4">
        <v>3</v>
      </c>
      <c r="L1035" s="4">
        <v>5</v>
      </c>
      <c r="M1035" s="4" t="s">
        <v>4354</v>
      </c>
      <c r="N1035" s="4" t="s">
        <v>4355</v>
      </c>
      <c r="T1035" s="4" t="s">
        <v>10597</v>
      </c>
      <c r="U1035" s="4" t="s">
        <v>119</v>
      </c>
      <c r="V1035" s="4" t="s">
        <v>120</v>
      </c>
      <c r="Y1035" s="4" t="s">
        <v>4377</v>
      </c>
      <c r="Z1035" s="4" t="s">
        <v>4378</v>
      </c>
      <c r="AF1035" s="4" t="s">
        <v>4379</v>
      </c>
      <c r="AG1035" s="4" t="s">
        <v>4380</v>
      </c>
      <c r="AH1035" s="4" t="s">
        <v>4381</v>
      </c>
      <c r="AI1035" s="4" t="s">
        <v>4382</v>
      </c>
    </row>
    <row r="1036" spans="1:72" ht="13.5" customHeight="1">
      <c r="A1036" s="6" t="str">
        <f>HYPERLINK("http://kyu.snu.ac.kr/sdhj/index.jsp?type=hj/GK14618_00IM0001_017a.jpg","1789_해북촌_017a")</f>
        <v>1789_해북촌_017a</v>
      </c>
      <c r="B1036" s="4">
        <v>1789</v>
      </c>
      <c r="C1036" s="4" t="s">
        <v>10773</v>
      </c>
      <c r="D1036" s="4" t="s">
        <v>10774</v>
      </c>
      <c r="E1036" s="4">
        <v>1035</v>
      </c>
      <c r="F1036" s="4">
        <v>7</v>
      </c>
      <c r="G1036" s="4" t="s">
        <v>3952</v>
      </c>
      <c r="H1036" s="4" t="s">
        <v>3953</v>
      </c>
      <c r="I1036" s="4">
        <v>4</v>
      </c>
      <c r="J1036" s="4" t="s">
        <v>4383</v>
      </c>
      <c r="K1036" s="4" t="s">
        <v>4384</v>
      </c>
      <c r="L1036" s="4">
        <v>1</v>
      </c>
      <c r="M1036" s="4" t="s">
        <v>4383</v>
      </c>
      <c r="N1036" s="4" t="s">
        <v>4384</v>
      </c>
      <c r="T1036" s="4" t="s">
        <v>11542</v>
      </c>
      <c r="U1036" s="4" t="s">
        <v>3629</v>
      </c>
      <c r="V1036" s="4" t="s">
        <v>3630</v>
      </c>
      <c r="W1036" s="4" t="s">
        <v>2800</v>
      </c>
      <c r="X1036" s="4" t="s">
        <v>2801</v>
      </c>
      <c r="Y1036" s="4" t="s">
        <v>4038</v>
      </c>
      <c r="Z1036" s="4" t="s">
        <v>4039</v>
      </c>
      <c r="AC1036" s="4">
        <v>52</v>
      </c>
      <c r="AD1036" s="4" t="s">
        <v>127</v>
      </c>
      <c r="AE1036" s="4" t="s">
        <v>128</v>
      </c>
      <c r="AJ1036" s="4" t="s">
        <v>33</v>
      </c>
      <c r="AK1036" s="4" t="s">
        <v>34</v>
      </c>
      <c r="AL1036" s="4" t="s">
        <v>4385</v>
      </c>
      <c r="AM1036" s="4" t="s">
        <v>4386</v>
      </c>
      <c r="AT1036" s="4" t="s">
        <v>388</v>
      </c>
      <c r="AU1036" s="4" t="s">
        <v>389</v>
      </c>
      <c r="AV1036" s="4" t="s">
        <v>4387</v>
      </c>
      <c r="AW1036" s="4" t="s">
        <v>4388</v>
      </c>
      <c r="BG1036" s="4" t="s">
        <v>388</v>
      </c>
      <c r="BH1036" s="4" t="s">
        <v>389</v>
      </c>
      <c r="BI1036" s="4" t="s">
        <v>4389</v>
      </c>
      <c r="BJ1036" s="4" t="s">
        <v>4390</v>
      </c>
      <c r="BK1036" s="4" t="s">
        <v>388</v>
      </c>
      <c r="BL1036" s="4" t="s">
        <v>389</v>
      </c>
      <c r="BM1036" s="4" t="s">
        <v>4391</v>
      </c>
      <c r="BN1036" s="4" t="s">
        <v>4392</v>
      </c>
      <c r="BO1036" s="4" t="s">
        <v>388</v>
      </c>
      <c r="BP1036" s="4" t="s">
        <v>389</v>
      </c>
      <c r="BQ1036" s="4" t="s">
        <v>4393</v>
      </c>
      <c r="BR1036" s="4" t="s">
        <v>11653</v>
      </c>
      <c r="BS1036" s="4" t="s">
        <v>81</v>
      </c>
      <c r="BT1036" s="4" t="s">
        <v>11654</v>
      </c>
    </row>
    <row r="1037" spans="1:72" ht="13.5" customHeight="1">
      <c r="A1037" s="6" t="str">
        <f>HYPERLINK("http://kyu.snu.ac.kr/sdhj/index.jsp?type=hj/GK14618_00IM0001_017a.jpg","1789_해북촌_017a")</f>
        <v>1789_해북촌_017a</v>
      </c>
      <c r="B1037" s="4">
        <v>1789</v>
      </c>
      <c r="C1037" s="4" t="s">
        <v>10588</v>
      </c>
      <c r="D1037" s="4" t="s">
        <v>10589</v>
      </c>
      <c r="E1037" s="4">
        <v>1036</v>
      </c>
      <c r="F1037" s="4">
        <v>7</v>
      </c>
      <c r="G1037" s="4" t="s">
        <v>3952</v>
      </c>
      <c r="H1037" s="4" t="s">
        <v>3953</v>
      </c>
      <c r="I1037" s="4">
        <v>4</v>
      </c>
      <c r="L1037" s="4">
        <v>1</v>
      </c>
      <c r="M1037" s="4" t="s">
        <v>4383</v>
      </c>
      <c r="N1037" s="4" t="s">
        <v>4384</v>
      </c>
      <c r="S1037" s="4" t="s">
        <v>98</v>
      </c>
      <c r="T1037" s="4" t="s">
        <v>99</v>
      </c>
      <c r="W1037" s="4" t="s">
        <v>76</v>
      </c>
      <c r="X1037" s="4" t="s">
        <v>11655</v>
      </c>
      <c r="Y1037" s="4" t="s">
        <v>400</v>
      </c>
      <c r="Z1037" s="4" t="s">
        <v>401</v>
      </c>
      <c r="AC1037" s="4">
        <v>45</v>
      </c>
      <c r="AD1037" s="4" t="s">
        <v>402</v>
      </c>
      <c r="AE1037" s="4" t="s">
        <v>403</v>
      </c>
      <c r="AJ1037" s="4" t="s">
        <v>33</v>
      </c>
      <c r="AK1037" s="4" t="s">
        <v>34</v>
      </c>
      <c r="AL1037" s="4" t="s">
        <v>81</v>
      </c>
      <c r="AM1037" s="4" t="s">
        <v>11492</v>
      </c>
      <c r="AT1037" s="4" t="s">
        <v>388</v>
      </c>
      <c r="AU1037" s="4" t="s">
        <v>389</v>
      </c>
      <c r="AV1037" s="4" t="s">
        <v>4394</v>
      </c>
      <c r="AW1037" s="4" t="s">
        <v>4395</v>
      </c>
      <c r="BG1037" s="4" t="s">
        <v>388</v>
      </c>
      <c r="BH1037" s="4" t="s">
        <v>389</v>
      </c>
      <c r="BI1037" s="4" t="s">
        <v>4396</v>
      </c>
      <c r="BJ1037" s="4" t="s">
        <v>4397</v>
      </c>
      <c r="BK1037" s="4" t="s">
        <v>388</v>
      </c>
      <c r="BL1037" s="4" t="s">
        <v>389</v>
      </c>
      <c r="BM1037" s="4" t="s">
        <v>4398</v>
      </c>
      <c r="BN1037" s="4" t="s">
        <v>4399</v>
      </c>
      <c r="BO1037" s="4" t="s">
        <v>3453</v>
      </c>
      <c r="BP1037" s="4" t="s">
        <v>3454</v>
      </c>
      <c r="BQ1037" s="4" t="s">
        <v>11656</v>
      </c>
      <c r="BR1037" s="4" t="s">
        <v>11657</v>
      </c>
      <c r="BS1037" s="4" t="s">
        <v>459</v>
      </c>
      <c r="BT1037" s="4" t="s">
        <v>460</v>
      </c>
    </row>
    <row r="1038" spans="1:72" ht="13.5" customHeight="1">
      <c r="A1038" s="6" t="str">
        <f>HYPERLINK("http://kyu.snu.ac.kr/sdhj/index.jsp?type=hj/GK14618_00IM0001_017a.jpg","1789_해북촌_017a")</f>
        <v>1789_해북촌_017a</v>
      </c>
      <c r="B1038" s="4">
        <v>1789</v>
      </c>
      <c r="C1038" s="4" t="s">
        <v>10379</v>
      </c>
      <c r="D1038" s="4" t="s">
        <v>10380</v>
      </c>
      <c r="E1038" s="4">
        <v>1037</v>
      </c>
      <c r="F1038" s="4">
        <v>7</v>
      </c>
      <c r="G1038" s="4" t="s">
        <v>3952</v>
      </c>
      <c r="H1038" s="4" t="s">
        <v>3953</v>
      </c>
      <c r="I1038" s="4">
        <v>4</v>
      </c>
      <c r="L1038" s="4">
        <v>1</v>
      </c>
      <c r="M1038" s="4" t="s">
        <v>4383</v>
      </c>
      <c r="N1038" s="4" t="s">
        <v>4384</v>
      </c>
      <c r="S1038" s="4" t="s">
        <v>240</v>
      </c>
      <c r="T1038" s="4" t="s">
        <v>241</v>
      </c>
      <c r="AC1038" s="4">
        <v>26</v>
      </c>
      <c r="AD1038" s="4" t="s">
        <v>160</v>
      </c>
      <c r="AE1038" s="4" t="s">
        <v>161</v>
      </c>
    </row>
    <row r="1039" spans="1:72" ht="13.5" customHeight="1">
      <c r="A1039" s="6" t="str">
        <f>HYPERLINK("http://kyu.snu.ac.kr/sdhj/index.jsp?type=hj/GK14618_00IM0001_017a.jpg","1789_해북촌_017a")</f>
        <v>1789_해북촌_017a</v>
      </c>
      <c r="B1039" s="4">
        <v>1789</v>
      </c>
      <c r="C1039" s="4" t="s">
        <v>10379</v>
      </c>
      <c r="D1039" s="4" t="s">
        <v>10380</v>
      </c>
      <c r="E1039" s="4">
        <v>1038</v>
      </c>
      <c r="F1039" s="4">
        <v>7</v>
      </c>
      <c r="G1039" s="4" t="s">
        <v>3952</v>
      </c>
      <c r="H1039" s="4" t="s">
        <v>3953</v>
      </c>
      <c r="I1039" s="4">
        <v>4</v>
      </c>
      <c r="L1039" s="4">
        <v>2</v>
      </c>
      <c r="M1039" s="4" t="s">
        <v>4400</v>
      </c>
      <c r="N1039" s="4" t="s">
        <v>4401</v>
      </c>
      <c r="T1039" s="4" t="s">
        <v>10591</v>
      </c>
      <c r="U1039" s="4" t="s">
        <v>88</v>
      </c>
      <c r="V1039" s="4" t="s">
        <v>89</v>
      </c>
      <c r="W1039" s="4" t="s">
        <v>337</v>
      </c>
      <c r="X1039" s="4" t="s">
        <v>338</v>
      </c>
      <c r="Y1039" s="4" t="s">
        <v>4402</v>
      </c>
      <c r="Z1039" s="4" t="s">
        <v>4403</v>
      </c>
      <c r="AC1039" s="4">
        <v>63</v>
      </c>
      <c r="AD1039" s="4" t="s">
        <v>374</v>
      </c>
      <c r="AE1039" s="4" t="s">
        <v>375</v>
      </c>
      <c r="AJ1039" s="4" t="s">
        <v>33</v>
      </c>
      <c r="AK1039" s="4" t="s">
        <v>34</v>
      </c>
      <c r="AL1039" s="4" t="s">
        <v>429</v>
      </c>
      <c r="AM1039" s="4" t="s">
        <v>430</v>
      </c>
      <c r="AT1039" s="4" t="s">
        <v>4404</v>
      </c>
      <c r="AU1039" s="4" t="s">
        <v>11658</v>
      </c>
      <c r="AV1039" s="4" t="s">
        <v>4405</v>
      </c>
      <c r="AW1039" s="4" t="s">
        <v>4406</v>
      </c>
      <c r="BG1039" s="4" t="s">
        <v>82</v>
      </c>
      <c r="BH1039" s="4" t="s">
        <v>83</v>
      </c>
      <c r="BI1039" s="4" t="s">
        <v>4407</v>
      </c>
      <c r="BJ1039" s="4" t="s">
        <v>4408</v>
      </c>
      <c r="BK1039" s="4" t="s">
        <v>88</v>
      </c>
      <c r="BL1039" s="4" t="s">
        <v>89</v>
      </c>
      <c r="BM1039" s="4" t="s">
        <v>4409</v>
      </c>
      <c r="BN1039" s="4" t="s">
        <v>4410</v>
      </c>
      <c r="BO1039" s="4" t="s">
        <v>82</v>
      </c>
      <c r="BP1039" s="4" t="s">
        <v>83</v>
      </c>
      <c r="BQ1039" s="4" t="s">
        <v>4411</v>
      </c>
      <c r="BR1039" s="4" t="s">
        <v>11659</v>
      </c>
      <c r="BS1039" s="4" t="s">
        <v>1717</v>
      </c>
      <c r="BT1039" s="4" t="s">
        <v>1298</v>
      </c>
    </row>
    <row r="1040" spans="1:72" ht="13.5" customHeight="1">
      <c r="A1040" s="6" t="str">
        <f>HYPERLINK("http://kyu.snu.ac.kr/sdhj/index.jsp?type=hj/GK14618_00IM0001_017a.jpg","1789_해북촌_017a")</f>
        <v>1789_해북촌_017a</v>
      </c>
      <c r="B1040" s="4">
        <v>1789</v>
      </c>
      <c r="C1040" s="4" t="s">
        <v>10516</v>
      </c>
      <c r="D1040" s="4" t="s">
        <v>10517</v>
      </c>
      <c r="E1040" s="4">
        <v>1039</v>
      </c>
      <c r="F1040" s="4">
        <v>7</v>
      </c>
      <c r="G1040" s="4" t="s">
        <v>3952</v>
      </c>
      <c r="H1040" s="4" t="s">
        <v>3953</v>
      </c>
      <c r="I1040" s="4">
        <v>4</v>
      </c>
      <c r="L1040" s="4">
        <v>2</v>
      </c>
      <c r="M1040" s="4" t="s">
        <v>4400</v>
      </c>
      <c r="N1040" s="4" t="s">
        <v>4401</v>
      </c>
      <c r="S1040" s="4" t="s">
        <v>98</v>
      </c>
      <c r="T1040" s="4" t="s">
        <v>99</v>
      </c>
      <c r="W1040" s="4" t="s">
        <v>264</v>
      </c>
      <c r="X1040" s="4" t="s">
        <v>265</v>
      </c>
      <c r="Y1040" s="4" t="s">
        <v>102</v>
      </c>
      <c r="Z1040" s="4" t="s">
        <v>103</v>
      </c>
      <c r="AF1040" s="4" t="s">
        <v>123</v>
      </c>
      <c r="AG1040" s="4" t="s">
        <v>124</v>
      </c>
    </row>
    <row r="1041" spans="1:72" ht="13.5" customHeight="1">
      <c r="A1041" s="6" t="str">
        <f>HYPERLINK("http://kyu.snu.ac.kr/sdhj/index.jsp?type=hj/GK14618_00IM0001_017a.jpg","1789_해북촌_017a")</f>
        <v>1789_해북촌_017a</v>
      </c>
      <c r="B1041" s="4">
        <v>1789</v>
      </c>
      <c r="C1041" s="4" t="s">
        <v>10595</v>
      </c>
      <c r="D1041" s="4" t="s">
        <v>10596</v>
      </c>
      <c r="E1041" s="4">
        <v>1040</v>
      </c>
      <c r="F1041" s="4">
        <v>7</v>
      </c>
      <c r="G1041" s="4" t="s">
        <v>3952</v>
      </c>
      <c r="H1041" s="4" t="s">
        <v>3953</v>
      </c>
      <c r="I1041" s="4">
        <v>4</v>
      </c>
      <c r="L1041" s="4">
        <v>2</v>
      </c>
      <c r="M1041" s="4" t="s">
        <v>4400</v>
      </c>
      <c r="N1041" s="4" t="s">
        <v>4401</v>
      </c>
      <c r="S1041" s="4" t="s">
        <v>234</v>
      </c>
      <c r="T1041" s="4" t="s">
        <v>235</v>
      </c>
      <c r="Y1041" s="4" t="s">
        <v>4412</v>
      </c>
      <c r="Z1041" s="4" t="s">
        <v>4413</v>
      </c>
      <c r="AC1041" s="4">
        <v>30</v>
      </c>
      <c r="AD1041" s="4" t="s">
        <v>266</v>
      </c>
      <c r="AE1041" s="4" t="s">
        <v>267</v>
      </c>
    </row>
    <row r="1042" spans="1:72" ht="13.5" customHeight="1">
      <c r="A1042" s="6" t="str">
        <f>HYPERLINK("http://kyu.snu.ac.kr/sdhj/index.jsp?type=hj/GK14618_00IM0001_017a.jpg","1789_해북촌_017a")</f>
        <v>1789_해북촌_017a</v>
      </c>
      <c r="B1042" s="4">
        <v>1789</v>
      </c>
      <c r="C1042" s="4" t="s">
        <v>10595</v>
      </c>
      <c r="D1042" s="4" t="s">
        <v>10596</v>
      </c>
      <c r="E1042" s="4">
        <v>1041</v>
      </c>
      <c r="F1042" s="4">
        <v>7</v>
      </c>
      <c r="G1042" s="4" t="s">
        <v>3952</v>
      </c>
      <c r="H1042" s="4" t="s">
        <v>3953</v>
      </c>
      <c r="I1042" s="4">
        <v>4</v>
      </c>
      <c r="L1042" s="4">
        <v>2</v>
      </c>
      <c r="M1042" s="4" t="s">
        <v>4400</v>
      </c>
      <c r="N1042" s="4" t="s">
        <v>4401</v>
      </c>
      <c r="S1042" s="4" t="s">
        <v>234</v>
      </c>
      <c r="T1042" s="4" t="s">
        <v>235</v>
      </c>
      <c r="Y1042" s="4" t="s">
        <v>4414</v>
      </c>
      <c r="Z1042" s="4" t="s">
        <v>4415</v>
      </c>
      <c r="AC1042" s="4">
        <v>20</v>
      </c>
      <c r="AD1042" s="4" t="s">
        <v>185</v>
      </c>
      <c r="AE1042" s="4" t="s">
        <v>186</v>
      </c>
    </row>
    <row r="1043" spans="1:72" ht="13.5" customHeight="1">
      <c r="A1043" s="6" t="str">
        <f>HYPERLINK("http://kyu.snu.ac.kr/sdhj/index.jsp?type=hj/GK14618_00IM0001_017a.jpg","1789_해북촌_017a")</f>
        <v>1789_해북촌_017a</v>
      </c>
      <c r="B1043" s="4">
        <v>1789</v>
      </c>
      <c r="C1043" s="4" t="s">
        <v>10595</v>
      </c>
      <c r="D1043" s="4" t="s">
        <v>10596</v>
      </c>
      <c r="E1043" s="4">
        <v>1042</v>
      </c>
      <c r="F1043" s="4">
        <v>7</v>
      </c>
      <c r="G1043" s="4" t="s">
        <v>3952</v>
      </c>
      <c r="H1043" s="4" t="s">
        <v>3953</v>
      </c>
      <c r="I1043" s="4">
        <v>4</v>
      </c>
      <c r="L1043" s="4">
        <v>2</v>
      </c>
      <c r="M1043" s="4" t="s">
        <v>4400</v>
      </c>
      <c r="N1043" s="4" t="s">
        <v>4401</v>
      </c>
      <c r="S1043" s="4" t="s">
        <v>234</v>
      </c>
      <c r="T1043" s="4" t="s">
        <v>235</v>
      </c>
      <c r="Y1043" s="4" t="s">
        <v>203</v>
      </c>
      <c r="Z1043" s="4" t="s">
        <v>204</v>
      </c>
      <c r="AC1043" s="4">
        <v>17</v>
      </c>
      <c r="AD1043" s="4" t="s">
        <v>358</v>
      </c>
      <c r="AE1043" s="4" t="s">
        <v>359</v>
      </c>
    </row>
    <row r="1044" spans="1:72" ht="13.5" customHeight="1">
      <c r="A1044" s="6" t="str">
        <f>HYPERLINK("http://kyu.snu.ac.kr/sdhj/index.jsp?type=hj/GK14618_00IM0001_017a.jpg","1789_해북촌_017a")</f>
        <v>1789_해북촌_017a</v>
      </c>
      <c r="B1044" s="4">
        <v>1789</v>
      </c>
      <c r="C1044" s="4" t="s">
        <v>10595</v>
      </c>
      <c r="D1044" s="4" t="s">
        <v>10596</v>
      </c>
      <c r="E1044" s="4">
        <v>1043</v>
      </c>
      <c r="F1044" s="4">
        <v>7</v>
      </c>
      <c r="G1044" s="4" t="s">
        <v>3952</v>
      </c>
      <c r="H1044" s="4" t="s">
        <v>3953</v>
      </c>
      <c r="I1044" s="4">
        <v>4</v>
      </c>
      <c r="L1044" s="4">
        <v>2</v>
      </c>
      <c r="M1044" s="4" t="s">
        <v>4400</v>
      </c>
      <c r="N1044" s="4" t="s">
        <v>4401</v>
      </c>
      <c r="T1044" s="4" t="s">
        <v>10597</v>
      </c>
      <c r="U1044" s="4" t="s">
        <v>119</v>
      </c>
      <c r="V1044" s="4" t="s">
        <v>120</v>
      </c>
      <c r="Y1044" s="4" t="s">
        <v>3167</v>
      </c>
      <c r="Z1044" s="4" t="s">
        <v>3168</v>
      </c>
      <c r="AC1044" s="4">
        <v>59</v>
      </c>
      <c r="AD1044" s="4" t="s">
        <v>748</v>
      </c>
      <c r="AE1044" s="4" t="s">
        <v>749</v>
      </c>
    </row>
    <row r="1045" spans="1:72" ht="13.5" customHeight="1">
      <c r="A1045" s="6" t="str">
        <f>HYPERLINK("http://kyu.snu.ac.kr/sdhj/index.jsp?type=hj/GK14618_00IM0001_017a.jpg","1789_해북촌_017a")</f>
        <v>1789_해북촌_017a</v>
      </c>
      <c r="B1045" s="4">
        <v>1789</v>
      </c>
      <c r="C1045" s="4" t="s">
        <v>10595</v>
      </c>
      <c r="D1045" s="4" t="s">
        <v>10596</v>
      </c>
      <c r="E1045" s="4">
        <v>1044</v>
      </c>
      <c r="F1045" s="4">
        <v>7</v>
      </c>
      <c r="G1045" s="4" t="s">
        <v>3952</v>
      </c>
      <c r="H1045" s="4" t="s">
        <v>3953</v>
      </c>
      <c r="I1045" s="4">
        <v>4</v>
      </c>
      <c r="L1045" s="4">
        <v>3</v>
      </c>
      <c r="M1045" s="4" t="s">
        <v>11660</v>
      </c>
      <c r="N1045" s="4" t="s">
        <v>11661</v>
      </c>
      <c r="Q1045" s="4" t="s">
        <v>4416</v>
      </c>
      <c r="R1045" s="4" t="s">
        <v>4417</v>
      </c>
      <c r="T1045" s="4" t="s">
        <v>10307</v>
      </c>
      <c r="U1045" s="4" t="s">
        <v>74</v>
      </c>
      <c r="V1045" s="4" t="s">
        <v>75</v>
      </c>
      <c r="W1045" s="4" t="s">
        <v>11662</v>
      </c>
      <c r="X1045" s="4" t="s">
        <v>11663</v>
      </c>
      <c r="Y1045" s="4" t="s">
        <v>11664</v>
      </c>
      <c r="Z1045" s="4" t="s">
        <v>11665</v>
      </c>
      <c r="AA1045" s="4" t="s">
        <v>4418</v>
      </c>
      <c r="AB1045" s="4" t="s">
        <v>753</v>
      </c>
      <c r="AC1045" s="4">
        <v>28</v>
      </c>
      <c r="AD1045" s="4" t="s">
        <v>177</v>
      </c>
      <c r="AE1045" s="4" t="s">
        <v>178</v>
      </c>
      <c r="AJ1045" s="4" t="s">
        <v>33</v>
      </c>
      <c r="AK1045" s="4" t="s">
        <v>34</v>
      </c>
      <c r="AL1045" s="4" t="s">
        <v>429</v>
      </c>
      <c r="AM1045" s="4" t="s">
        <v>430</v>
      </c>
      <c r="AT1045" s="4" t="s">
        <v>82</v>
      </c>
      <c r="AU1045" s="4" t="s">
        <v>83</v>
      </c>
      <c r="AV1045" s="4" t="s">
        <v>4419</v>
      </c>
      <c r="AW1045" s="4" t="s">
        <v>4420</v>
      </c>
      <c r="BG1045" s="4" t="s">
        <v>4421</v>
      </c>
      <c r="BH1045" s="4" t="s">
        <v>4422</v>
      </c>
      <c r="BI1045" s="4" t="s">
        <v>4423</v>
      </c>
      <c r="BJ1045" s="4" t="s">
        <v>4424</v>
      </c>
      <c r="BK1045" s="4" t="s">
        <v>88</v>
      </c>
      <c r="BL1045" s="4" t="s">
        <v>89</v>
      </c>
      <c r="BM1045" s="4" t="s">
        <v>4107</v>
      </c>
      <c r="BN1045" s="4" t="s">
        <v>4051</v>
      </c>
      <c r="BO1045" s="4" t="s">
        <v>82</v>
      </c>
      <c r="BP1045" s="4" t="s">
        <v>83</v>
      </c>
      <c r="BQ1045" s="4" t="s">
        <v>4425</v>
      </c>
      <c r="BR1045" s="4" t="s">
        <v>11666</v>
      </c>
      <c r="BS1045" s="4" t="s">
        <v>4426</v>
      </c>
      <c r="BT1045" s="4" t="s">
        <v>4427</v>
      </c>
    </row>
    <row r="1046" spans="1:72" ht="13.5" customHeight="1">
      <c r="A1046" s="6" t="str">
        <f>HYPERLINK("http://kyu.snu.ac.kr/sdhj/index.jsp?type=hj/GK14618_00IM0001_017a.jpg","1789_해북촌_017a")</f>
        <v>1789_해북촌_017a</v>
      </c>
      <c r="B1046" s="4">
        <v>1789</v>
      </c>
      <c r="C1046" s="4" t="s">
        <v>10516</v>
      </c>
      <c r="D1046" s="4" t="s">
        <v>10517</v>
      </c>
      <c r="E1046" s="4">
        <v>1045</v>
      </c>
      <c r="F1046" s="4">
        <v>7</v>
      </c>
      <c r="G1046" s="4" t="s">
        <v>3952</v>
      </c>
      <c r="H1046" s="4" t="s">
        <v>3953</v>
      </c>
      <c r="I1046" s="4">
        <v>4</v>
      </c>
      <c r="L1046" s="4">
        <v>3</v>
      </c>
      <c r="M1046" s="4" t="s">
        <v>4428</v>
      </c>
      <c r="N1046" s="4" t="s">
        <v>4429</v>
      </c>
      <c r="S1046" s="4" t="s">
        <v>1725</v>
      </c>
      <c r="T1046" s="4" t="s">
        <v>1726</v>
      </c>
      <c r="W1046" s="4" t="s">
        <v>838</v>
      </c>
      <c r="X1046" s="4" t="s">
        <v>10309</v>
      </c>
      <c r="Y1046" s="4" t="s">
        <v>102</v>
      </c>
      <c r="Z1046" s="4" t="s">
        <v>103</v>
      </c>
      <c r="AC1046" s="4">
        <v>65</v>
      </c>
      <c r="AD1046" s="4" t="s">
        <v>888</v>
      </c>
      <c r="AE1046" s="4" t="s">
        <v>889</v>
      </c>
    </row>
    <row r="1047" spans="1:72" ht="13.5" customHeight="1">
      <c r="A1047" s="6" t="str">
        <f>HYPERLINK("http://kyu.snu.ac.kr/sdhj/index.jsp?type=hj/GK14618_00IM0001_017a.jpg","1789_해북촌_017a")</f>
        <v>1789_해북촌_017a</v>
      </c>
      <c r="B1047" s="4">
        <v>1789</v>
      </c>
      <c r="C1047" s="4" t="s">
        <v>10370</v>
      </c>
      <c r="D1047" s="4" t="s">
        <v>10231</v>
      </c>
      <c r="E1047" s="4">
        <v>1046</v>
      </c>
      <c r="F1047" s="4">
        <v>7</v>
      </c>
      <c r="G1047" s="4" t="s">
        <v>3952</v>
      </c>
      <c r="H1047" s="4" t="s">
        <v>3953</v>
      </c>
      <c r="I1047" s="4">
        <v>4</v>
      </c>
      <c r="L1047" s="4">
        <v>3</v>
      </c>
      <c r="M1047" s="4" t="s">
        <v>4428</v>
      </c>
      <c r="N1047" s="4" t="s">
        <v>4429</v>
      </c>
      <c r="S1047" s="4" t="s">
        <v>98</v>
      </c>
      <c r="T1047" s="4" t="s">
        <v>99</v>
      </c>
      <c r="W1047" s="4" t="s">
        <v>938</v>
      </c>
      <c r="X1047" s="4" t="s">
        <v>939</v>
      </c>
      <c r="Y1047" s="4" t="s">
        <v>102</v>
      </c>
      <c r="Z1047" s="4" t="s">
        <v>103</v>
      </c>
      <c r="AC1047" s="4">
        <v>3</v>
      </c>
      <c r="AD1047" s="4" t="s">
        <v>266</v>
      </c>
      <c r="AE1047" s="4" t="s">
        <v>267</v>
      </c>
      <c r="AF1047" s="4" t="s">
        <v>4430</v>
      </c>
      <c r="AG1047" s="4" t="s">
        <v>4431</v>
      </c>
      <c r="AJ1047" s="4" t="s">
        <v>106</v>
      </c>
      <c r="AK1047" s="4" t="s">
        <v>107</v>
      </c>
      <c r="AL1047" s="4" t="s">
        <v>4432</v>
      </c>
      <c r="AM1047" s="4" t="s">
        <v>4433</v>
      </c>
      <c r="AT1047" s="4" t="s">
        <v>74</v>
      </c>
      <c r="AU1047" s="4" t="s">
        <v>75</v>
      </c>
      <c r="AV1047" s="4" t="s">
        <v>4434</v>
      </c>
      <c r="AW1047" s="4" t="s">
        <v>4435</v>
      </c>
      <c r="BG1047" s="4" t="s">
        <v>82</v>
      </c>
      <c r="BH1047" s="4" t="s">
        <v>83</v>
      </c>
      <c r="BI1047" s="4" t="s">
        <v>4436</v>
      </c>
      <c r="BJ1047" s="4" t="s">
        <v>4437</v>
      </c>
      <c r="BK1047" s="4" t="s">
        <v>4438</v>
      </c>
      <c r="BL1047" s="4" t="s">
        <v>4439</v>
      </c>
      <c r="BM1047" s="4" t="s">
        <v>4440</v>
      </c>
      <c r="BN1047" s="4" t="s">
        <v>4441</v>
      </c>
      <c r="BO1047" s="4" t="s">
        <v>82</v>
      </c>
      <c r="BP1047" s="4" t="s">
        <v>83</v>
      </c>
      <c r="BQ1047" s="4" t="s">
        <v>4442</v>
      </c>
      <c r="BR1047" s="4" t="s">
        <v>11667</v>
      </c>
      <c r="BS1047" s="4" t="s">
        <v>1125</v>
      </c>
      <c r="BT1047" s="4" t="s">
        <v>1126</v>
      </c>
    </row>
    <row r="1048" spans="1:72" ht="13.5" customHeight="1">
      <c r="A1048" s="6" t="str">
        <f>HYPERLINK("http://kyu.snu.ac.kr/sdhj/index.jsp?type=hj/GK14618_00IM0001_017a.jpg","1789_해북촌_017a")</f>
        <v>1789_해북촌_017a</v>
      </c>
      <c r="B1048" s="4">
        <v>1789</v>
      </c>
      <c r="C1048" s="4" t="s">
        <v>11668</v>
      </c>
      <c r="D1048" s="4" t="s">
        <v>11669</v>
      </c>
      <c r="E1048" s="4">
        <v>1047</v>
      </c>
      <c r="F1048" s="4">
        <v>7</v>
      </c>
      <c r="G1048" s="4" t="s">
        <v>3952</v>
      </c>
      <c r="H1048" s="4" t="s">
        <v>3953</v>
      </c>
      <c r="I1048" s="4">
        <v>4</v>
      </c>
      <c r="L1048" s="4">
        <v>3</v>
      </c>
      <c r="M1048" s="4" t="s">
        <v>4428</v>
      </c>
      <c r="N1048" s="4" t="s">
        <v>4429</v>
      </c>
      <c r="S1048" s="4" t="s">
        <v>4443</v>
      </c>
      <c r="T1048" s="4" t="s">
        <v>4444</v>
      </c>
      <c r="W1048" s="4" t="s">
        <v>300</v>
      </c>
      <c r="X1048" s="4" t="s">
        <v>301</v>
      </c>
      <c r="Y1048" s="4" t="s">
        <v>102</v>
      </c>
      <c r="Z1048" s="4" t="s">
        <v>103</v>
      </c>
    </row>
    <row r="1049" spans="1:72" ht="13.5" customHeight="1">
      <c r="A1049" s="6" t="str">
        <f>HYPERLINK("http://kyu.snu.ac.kr/sdhj/index.jsp?type=hj/GK14618_00IM0001_017a.jpg","1789_해북촌_017a")</f>
        <v>1789_해북촌_017a</v>
      </c>
      <c r="B1049" s="4">
        <v>1789</v>
      </c>
      <c r="C1049" s="4" t="s">
        <v>11670</v>
      </c>
      <c r="D1049" s="4" t="s">
        <v>11671</v>
      </c>
      <c r="E1049" s="4">
        <v>1048</v>
      </c>
      <c r="F1049" s="4">
        <v>7</v>
      </c>
      <c r="G1049" s="4" t="s">
        <v>3952</v>
      </c>
      <c r="H1049" s="4" t="s">
        <v>3953</v>
      </c>
      <c r="I1049" s="4">
        <v>4</v>
      </c>
      <c r="L1049" s="4">
        <v>3</v>
      </c>
      <c r="M1049" s="4" t="s">
        <v>4428</v>
      </c>
      <c r="N1049" s="4" t="s">
        <v>4429</v>
      </c>
      <c r="S1049" s="4" t="s">
        <v>4445</v>
      </c>
      <c r="T1049" s="4" t="s">
        <v>4446</v>
      </c>
      <c r="W1049" s="4" t="s">
        <v>968</v>
      </c>
      <c r="X1049" s="4" t="s">
        <v>969</v>
      </c>
      <c r="Y1049" s="4" t="s">
        <v>102</v>
      </c>
      <c r="Z1049" s="4" t="s">
        <v>103</v>
      </c>
    </row>
    <row r="1050" spans="1:72" ht="13.5" customHeight="1">
      <c r="A1050" s="6" t="str">
        <f>HYPERLINK("http://kyu.snu.ac.kr/sdhj/index.jsp?type=hj/GK14618_00IM0001_017a.jpg","1789_해북촌_017a")</f>
        <v>1789_해북촌_017a</v>
      </c>
      <c r="B1050" s="4">
        <v>1789</v>
      </c>
      <c r="C1050" s="4" t="s">
        <v>11670</v>
      </c>
      <c r="D1050" s="4" t="s">
        <v>11671</v>
      </c>
      <c r="E1050" s="4">
        <v>1049</v>
      </c>
      <c r="F1050" s="4">
        <v>7</v>
      </c>
      <c r="G1050" s="4" t="s">
        <v>3952</v>
      </c>
      <c r="H1050" s="4" t="s">
        <v>3953</v>
      </c>
      <c r="I1050" s="4">
        <v>4</v>
      </c>
      <c r="L1050" s="4">
        <v>3</v>
      </c>
      <c r="M1050" s="4" t="s">
        <v>4428</v>
      </c>
      <c r="N1050" s="4" t="s">
        <v>4429</v>
      </c>
      <c r="S1050" s="4" t="s">
        <v>4447</v>
      </c>
      <c r="T1050" s="4" t="s">
        <v>4448</v>
      </c>
      <c r="Y1050" s="4" t="s">
        <v>4125</v>
      </c>
      <c r="Z1050" s="4" t="s">
        <v>4126</v>
      </c>
    </row>
    <row r="1051" spans="1:72" ht="13.5" customHeight="1">
      <c r="A1051" s="6" t="str">
        <f>HYPERLINK("http://kyu.snu.ac.kr/sdhj/index.jsp?type=hj/GK14618_00IM0001_017a.jpg","1789_해북촌_017a")</f>
        <v>1789_해북촌_017a</v>
      </c>
      <c r="B1051" s="4">
        <v>1789</v>
      </c>
      <c r="C1051" s="4" t="s">
        <v>10370</v>
      </c>
      <c r="D1051" s="4" t="s">
        <v>10231</v>
      </c>
      <c r="E1051" s="4">
        <v>1050</v>
      </c>
      <c r="F1051" s="4">
        <v>7</v>
      </c>
      <c r="G1051" s="4" t="s">
        <v>3952</v>
      </c>
      <c r="H1051" s="4" t="s">
        <v>3953</v>
      </c>
      <c r="I1051" s="4">
        <v>4</v>
      </c>
      <c r="L1051" s="4">
        <v>3</v>
      </c>
      <c r="M1051" s="4" t="s">
        <v>4428</v>
      </c>
      <c r="N1051" s="4" t="s">
        <v>4429</v>
      </c>
      <c r="S1051" s="4" t="s">
        <v>4445</v>
      </c>
      <c r="T1051" s="4" t="s">
        <v>4446</v>
      </c>
      <c r="W1051" s="4" t="s">
        <v>734</v>
      </c>
      <c r="X1051" s="4" t="s">
        <v>735</v>
      </c>
      <c r="Y1051" s="4" t="s">
        <v>102</v>
      </c>
      <c r="Z1051" s="4" t="s">
        <v>103</v>
      </c>
    </row>
    <row r="1052" spans="1:72" ht="13.5" customHeight="1">
      <c r="A1052" s="6" t="str">
        <f>HYPERLINK("http://kyu.snu.ac.kr/sdhj/index.jsp?type=hj/GK14618_00IM0001_017a.jpg","1789_해북촌_017a")</f>
        <v>1789_해북촌_017a</v>
      </c>
      <c r="B1052" s="4">
        <v>1789</v>
      </c>
      <c r="C1052" s="4" t="s">
        <v>11670</v>
      </c>
      <c r="D1052" s="4" t="s">
        <v>11671</v>
      </c>
      <c r="E1052" s="4">
        <v>1051</v>
      </c>
      <c r="F1052" s="4">
        <v>7</v>
      </c>
      <c r="G1052" s="4" t="s">
        <v>3952</v>
      </c>
      <c r="H1052" s="4" t="s">
        <v>3953</v>
      </c>
      <c r="I1052" s="4">
        <v>4</v>
      </c>
      <c r="L1052" s="4">
        <v>3</v>
      </c>
      <c r="M1052" s="4" t="s">
        <v>4428</v>
      </c>
      <c r="N1052" s="4" t="s">
        <v>4429</v>
      </c>
      <c r="S1052" s="4" t="s">
        <v>4449</v>
      </c>
      <c r="T1052" s="4" t="s">
        <v>4450</v>
      </c>
      <c r="Y1052" s="4" t="s">
        <v>10164</v>
      </c>
      <c r="Z1052" s="4" t="s">
        <v>4451</v>
      </c>
    </row>
    <row r="1053" spans="1:72" ht="13.5" customHeight="1">
      <c r="A1053" s="6" t="str">
        <f>HYPERLINK("http://kyu.snu.ac.kr/sdhj/index.jsp?type=hj/GK14618_00IM0001_017a.jpg","1789_해북촌_017a")</f>
        <v>1789_해북촌_017a</v>
      </c>
      <c r="B1053" s="4">
        <v>1789</v>
      </c>
      <c r="C1053" s="4" t="s">
        <v>11555</v>
      </c>
      <c r="D1053" s="4" t="s">
        <v>11556</v>
      </c>
      <c r="E1053" s="4">
        <v>1052</v>
      </c>
      <c r="F1053" s="4">
        <v>7</v>
      </c>
      <c r="G1053" s="4" t="s">
        <v>3952</v>
      </c>
      <c r="H1053" s="4" t="s">
        <v>3953</v>
      </c>
      <c r="I1053" s="4">
        <v>4</v>
      </c>
      <c r="L1053" s="4">
        <v>3</v>
      </c>
      <c r="M1053" s="4" t="s">
        <v>4428</v>
      </c>
      <c r="N1053" s="4" t="s">
        <v>4429</v>
      </c>
      <c r="S1053" s="4" t="s">
        <v>4452</v>
      </c>
      <c r="T1053" s="4" t="s">
        <v>4453</v>
      </c>
      <c r="W1053" s="4" t="s">
        <v>734</v>
      </c>
      <c r="X1053" s="4" t="s">
        <v>735</v>
      </c>
      <c r="Y1053" s="4" t="s">
        <v>102</v>
      </c>
      <c r="Z1053" s="4" t="s">
        <v>103</v>
      </c>
    </row>
    <row r="1054" spans="1:72" ht="13.5" customHeight="1">
      <c r="A1054" s="6" t="str">
        <f>HYPERLINK("http://kyu.snu.ac.kr/sdhj/index.jsp?type=hj/GK14618_00IM0001_017a.jpg","1789_해북촌_017a")</f>
        <v>1789_해북촌_017a</v>
      </c>
      <c r="B1054" s="4">
        <v>1789</v>
      </c>
      <c r="C1054" s="4" t="s">
        <v>10370</v>
      </c>
      <c r="D1054" s="4" t="s">
        <v>10231</v>
      </c>
      <c r="E1054" s="4">
        <v>1053</v>
      </c>
      <c r="F1054" s="4">
        <v>7</v>
      </c>
      <c r="G1054" s="4" t="s">
        <v>3952</v>
      </c>
      <c r="H1054" s="4" t="s">
        <v>3953</v>
      </c>
      <c r="I1054" s="4">
        <v>4</v>
      </c>
      <c r="L1054" s="4">
        <v>3</v>
      </c>
      <c r="M1054" s="4" t="s">
        <v>4428</v>
      </c>
      <c r="N1054" s="4" t="s">
        <v>4429</v>
      </c>
      <c r="S1054" s="4" t="s">
        <v>4452</v>
      </c>
      <c r="T1054" s="4" t="s">
        <v>4453</v>
      </c>
      <c r="W1054" s="4" t="s">
        <v>408</v>
      </c>
      <c r="X1054" s="4" t="s">
        <v>10518</v>
      </c>
    </row>
    <row r="1055" spans="1:72" ht="13.5" customHeight="1">
      <c r="A1055" s="6" t="str">
        <f>HYPERLINK("http://kyu.snu.ac.kr/sdhj/index.jsp?type=hj/GK14618_00IM0001_017a.jpg","1789_해북촌_017a")</f>
        <v>1789_해북촌_017a</v>
      </c>
      <c r="B1055" s="4">
        <v>1789</v>
      </c>
      <c r="C1055" s="4" t="s">
        <v>10370</v>
      </c>
      <c r="D1055" s="4" t="s">
        <v>10231</v>
      </c>
      <c r="E1055" s="4">
        <v>1054</v>
      </c>
      <c r="F1055" s="4">
        <v>7</v>
      </c>
      <c r="G1055" s="4" t="s">
        <v>3952</v>
      </c>
      <c r="H1055" s="4" t="s">
        <v>3953</v>
      </c>
      <c r="I1055" s="4">
        <v>4</v>
      </c>
      <c r="L1055" s="4">
        <v>3</v>
      </c>
      <c r="M1055" s="4" t="s">
        <v>4428</v>
      </c>
      <c r="N1055" s="4" t="s">
        <v>4429</v>
      </c>
      <c r="S1055" s="4" t="s">
        <v>4454</v>
      </c>
      <c r="T1055" s="4" t="s">
        <v>4455</v>
      </c>
      <c r="Y1055" s="4" t="s">
        <v>4456</v>
      </c>
      <c r="Z1055" s="4" t="s">
        <v>4341</v>
      </c>
    </row>
    <row r="1056" spans="1:72" ht="13.5" customHeight="1">
      <c r="A1056" s="6" t="str">
        <f>HYPERLINK("http://kyu.snu.ac.kr/sdhj/index.jsp?type=hj/GK14618_00IM0001_017a.jpg","1789_해북촌_017a")</f>
        <v>1789_해북촌_017a</v>
      </c>
      <c r="B1056" s="4">
        <v>1789</v>
      </c>
      <c r="C1056" s="4" t="s">
        <v>11672</v>
      </c>
      <c r="D1056" s="4" t="s">
        <v>11673</v>
      </c>
      <c r="E1056" s="4">
        <v>1055</v>
      </c>
      <c r="F1056" s="4">
        <v>7</v>
      </c>
      <c r="G1056" s="4" t="s">
        <v>3952</v>
      </c>
      <c r="H1056" s="4" t="s">
        <v>3953</v>
      </c>
      <c r="I1056" s="4">
        <v>4</v>
      </c>
      <c r="L1056" s="4">
        <v>3</v>
      </c>
      <c r="M1056" s="4" t="s">
        <v>4428</v>
      </c>
      <c r="N1056" s="4" t="s">
        <v>4429</v>
      </c>
      <c r="T1056" s="4" t="s">
        <v>10371</v>
      </c>
      <c r="U1056" s="4" t="s">
        <v>129</v>
      </c>
      <c r="V1056" s="4" t="s">
        <v>130</v>
      </c>
      <c r="Y1056" s="4" t="s">
        <v>4457</v>
      </c>
      <c r="Z1056" s="4" t="s">
        <v>4458</v>
      </c>
      <c r="AC1056" s="4">
        <v>43</v>
      </c>
      <c r="AD1056" s="4" t="s">
        <v>1184</v>
      </c>
      <c r="AE1056" s="4" t="s">
        <v>1185</v>
      </c>
      <c r="AF1056" s="4" t="s">
        <v>4206</v>
      </c>
      <c r="AG1056" s="4" t="s">
        <v>11590</v>
      </c>
      <c r="BB1056" s="4" t="s">
        <v>2140</v>
      </c>
      <c r="BC1056" s="4" t="s">
        <v>2141</v>
      </c>
      <c r="BD1056" s="4" t="s">
        <v>4459</v>
      </c>
      <c r="BE1056" s="4" t="s">
        <v>4460</v>
      </c>
    </row>
    <row r="1057" spans="1:73" ht="13.5" customHeight="1">
      <c r="A1057" s="6" t="str">
        <f>HYPERLINK("http://kyu.snu.ac.kr/sdhj/index.jsp?type=hj/GK14618_00IM0001_017a.jpg","1789_해북촌_017a")</f>
        <v>1789_해북촌_017a</v>
      </c>
      <c r="B1057" s="4">
        <v>1789</v>
      </c>
      <c r="C1057" s="4" t="s">
        <v>10370</v>
      </c>
      <c r="D1057" s="4" t="s">
        <v>10231</v>
      </c>
      <c r="E1057" s="4">
        <v>1056</v>
      </c>
      <c r="F1057" s="4">
        <v>7</v>
      </c>
      <c r="G1057" s="4" t="s">
        <v>3952</v>
      </c>
      <c r="H1057" s="4" t="s">
        <v>3953</v>
      </c>
      <c r="I1057" s="4">
        <v>4</v>
      </c>
      <c r="L1057" s="4">
        <v>3</v>
      </c>
      <c r="M1057" s="4" t="s">
        <v>4428</v>
      </c>
      <c r="N1057" s="4" t="s">
        <v>4429</v>
      </c>
      <c r="T1057" s="4" t="s">
        <v>10371</v>
      </c>
      <c r="U1057" s="4" t="s">
        <v>11591</v>
      </c>
      <c r="V1057" s="4" t="s">
        <v>10813</v>
      </c>
      <c r="Y1057" s="4" t="s">
        <v>4461</v>
      </c>
      <c r="Z1057" s="4" t="s">
        <v>4462</v>
      </c>
      <c r="AC1057" s="4">
        <v>40</v>
      </c>
      <c r="AD1057" s="4" t="s">
        <v>707</v>
      </c>
      <c r="AE1057" s="4" t="s">
        <v>708</v>
      </c>
      <c r="BB1057" s="4" t="s">
        <v>2140</v>
      </c>
      <c r="BC1057" s="4" t="s">
        <v>2141</v>
      </c>
      <c r="BD1057" s="4" t="s">
        <v>4459</v>
      </c>
      <c r="BE1057" s="4" t="s">
        <v>4460</v>
      </c>
    </row>
    <row r="1058" spans="1:73" ht="13.5" customHeight="1">
      <c r="A1058" s="6" t="str">
        <f>HYPERLINK("http://kyu.snu.ac.kr/sdhj/index.jsp?type=hj/GK14618_00IM0001_017a.jpg","1789_해북촌_017a")</f>
        <v>1789_해북촌_017a</v>
      </c>
      <c r="B1058" s="4">
        <v>1789</v>
      </c>
      <c r="C1058" s="4" t="s">
        <v>10516</v>
      </c>
      <c r="D1058" s="4" t="s">
        <v>10517</v>
      </c>
      <c r="E1058" s="4">
        <v>1057</v>
      </c>
      <c r="F1058" s="4">
        <v>7</v>
      </c>
      <c r="G1058" s="4" t="s">
        <v>3952</v>
      </c>
      <c r="H1058" s="4" t="s">
        <v>3953</v>
      </c>
      <c r="I1058" s="4">
        <v>4</v>
      </c>
      <c r="L1058" s="4">
        <v>3</v>
      </c>
      <c r="M1058" s="4" t="s">
        <v>4428</v>
      </c>
      <c r="N1058" s="4" t="s">
        <v>4429</v>
      </c>
      <c r="T1058" s="4" t="s">
        <v>10371</v>
      </c>
      <c r="Y1058" s="4" t="s">
        <v>11674</v>
      </c>
      <c r="Z1058" s="4" t="s">
        <v>743</v>
      </c>
      <c r="AC1058" s="4">
        <v>63</v>
      </c>
      <c r="AD1058" s="4" t="s">
        <v>374</v>
      </c>
      <c r="AE1058" s="4" t="s">
        <v>375</v>
      </c>
      <c r="BB1058" s="4" t="s">
        <v>2140</v>
      </c>
      <c r="BC1058" s="4" t="s">
        <v>2141</v>
      </c>
      <c r="BD1058" s="4" t="s">
        <v>4463</v>
      </c>
      <c r="BE1058" s="4" t="s">
        <v>4464</v>
      </c>
    </row>
    <row r="1059" spans="1:73" ht="13.5" customHeight="1">
      <c r="A1059" s="6" t="str">
        <f>HYPERLINK("http://kyu.snu.ac.kr/sdhj/index.jsp?type=hj/GK14618_00IM0001_017a.jpg","1789_해북촌_017a")</f>
        <v>1789_해북촌_017a</v>
      </c>
      <c r="B1059" s="4">
        <v>1789</v>
      </c>
      <c r="C1059" s="4" t="s">
        <v>10370</v>
      </c>
      <c r="D1059" s="4" t="s">
        <v>10231</v>
      </c>
      <c r="E1059" s="4">
        <v>1058</v>
      </c>
      <c r="F1059" s="4">
        <v>7</v>
      </c>
      <c r="G1059" s="4" t="s">
        <v>3952</v>
      </c>
      <c r="H1059" s="4" t="s">
        <v>3953</v>
      </c>
      <c r="I1059" s="4">
        <v>4</v>
      </c>
      <c r="L1059" s="4">
        <v>3</v>
      </c>
      <c r="M1059" s="4" t="s">
        <v>4428</v>
      </c>
      <c r="N1059" s="4" t="s">
        <v>4429</v>
      </c>
      <c r="T1059" s="4" t="s">
        <v>10371</v>
      </c>
      <c r="U1059" s="4" t="s">
        <v>129</v>
      </c>
      <c r="V1059" s="4" t="s">
        <v>130</v>
      </c>
      <c r="Y1059" s="4" t="s">
        <v>3896</v>
      </c>
      <c r="Z1059" s="4" t="s">
        <v>3897</v>
      </c>
      <c r="AC1059" s="4">
        <v>50</v>
      </c>
      <c r="AD1059" s="4" t="s">
        <v>127</v>
      </c>
      <c r="AE1059" s="4" t="s">
        <v>128</v>
      </c>
      <c r="BB1059" s="4" t="s">
        <v>2140</v>
      </c>
      <c r="BC1059" s="4" t="s">
        <v>2141</v>
      </c>
      <c r="BD1059" s="4" t="s">
        <v>4463</v>
      </c>
      <c r="BE1059" s="4" t="s">
        <v>4464</v>
      </c>
    </row>
    <row r="1060" spans="1:73" ht="13.5" customHeight="1">
      <c r="A1060" s="6" t="str">
        <f>HYPERLINK("http://kyu.snu.ac.kr/sdhj/index.jsp?type=hj/GK14618_00IM0001_017a.jpg","1789_해북촌_017a")</f>
        <v>1789_해북촌_017a</v>
      </c>
      <c r="B1060" s="4">
        <v>1789</v>
      </c>
      <c r="C1060" s="4" t="s">
        <v>10370</v>
      </c>
      <c r="D1060" s="4" t="s">
        <v>10231</v>
      </c>
      <c r="E1060" s="4">
        <v>1059</v>
      </c>
      <c r="F1060" s="4">
        <v>7</v>
      </c>
      <c r="G1060" s="4" t="s">
        <v>3952</v>
      </c>
      <c r="H1060" s="4" t="s">
        <v>3953</v>
      </c>
      <c r="I1060" s="4">
        <v>4</v>
      </c>
      <c r="L1060" s="4">
        <v>3</v>
      </c>
      <c r="M1060" s="4" t="s">
        <v>4428</v>
      </c>
      <c r="N1060" s="4" t="s">
        <v>4429</v>
      </c>
      <c r="T1060" s="4" t="s">
        <v>10371</v>
      </c>
      <c r="U1060" s="4" t="s">
        <v>119</v>
      </c>
      <c r="V1060" s="4" t="s">
        <v>120</v>
      </c>
      <c r="Y1060" s="4" t="s">
        <v>4465</v>
      </c>
      <c r="Z1060" s="4" t="s">
        <v>4466</v>
      </c>
      <c r="AC1060" s="4">
        <v>73</v>
      </c>
      <c r="AD1060" s="4" t="s">
        <v>191</v>
      </c>
      <c r="AE1060" s="4" t="s">
        <v>192</v>
      </c>
      <c r="BB1060" s="4" t="s">
        <v>119</v>
      </c>
      <c r="BC1060" s="4" t="s">
        <v>120</v>
      </c>
      <c r="BD1060" s="4" t="s">
        <v>4467</v>
      </c>
      <c r="BE1060" s="4" t="s">
        <v>4468</v>
      </c>
      <c r="BF1060" s="4" t="s">
        <v>10818</v>
      </c>
    </row>
    <row r="1061" spans="1:73" ht="13.5" customHeight="1">
      <c r="A1061" s="6" t="str">
        <f>HYPERLINK("http://kyu.snu.ac.kr/sdhj/index.jsp?type=hj/GK14618_00IM0001_017a.jpg","1789_해북촌_017a")</f>
        <v>1789_해북촌_017a</v>
      </c>
      <c r="B1061" s="4">
        <v>1789</v>
      </c>
      <c r="C1061" s="4" t="s">
        <v>10370</v>
      </c>
      <c r="D1061" s="4" t="s">
        <v>10231</v>
      </c>
      <c r="E1061" s="4">
        <v>1060</v>
      </c>
      <c r="F1061" s="4">
        <v>7</v>
      </c>
      <c r="G1061" s="4" t="s">
        <v>3952</v>
      </c>
      <c r="H1061" s="4" t="s">
        <v>3953</v>
      </c>
      <c r="I1061" s="4">
        <v>4</v>
      </c>
      <c r="L1061" s="4">
        <v>3</v>
      </c>
      <c r="M1061" s="4" t="s">
        <v>4428</v>
      </c>
      <c r="N1061" s="4" t="s">
        <v>4429</v>
      </c>
      <c r="T1061" s="4" t="s">
        <v>10371</v>
      </c>
      <c r="Y1061" s="4" t="s">
        <v>4469</v>
      </c>
      <c r="Z1061" s="4" t="s">
        <v>4470</v>
      </c>
      <c r="AC1061" s="4">
        <v>69</v>
      </c>
      <c r="AD1061" s="4" t="s">
        <v>384</v>
      </c>
      <c r="AE1061" s="4" t="s">
        <v>385</v>
      </c>
      <c r="BC1061" s="4" t="s">
        <v>120</v>
      </c>
      <c r="BE1061" s="4" t="s">
        <v>4468</v>
      </c>
      <c r="BF1061" s="4" t="s">
        <v>10815</v>
      </c>
    </row>
    <row r="1062" spans="1:73" ht="13.5" customHeight="1">
      <c r="A1062" s="6" t="str">
        <f>HYPERLINK("http://kyu.snu.ac.kr/sdhj/index.jsp?type=hj/GK14618_00IM0001_017a.jpg","1789_해북촌_017a")</f>
        <v>1789_해북촌_017a</v>
      </c>
      <c r="B1062" s="4">
        <v>1789</v>
      </c>
      <c r="C1062" s="4" t="s">
        <v>10370</v>
      </c>
      <c r="D1062" s="4" t="s">
        <v>10231</v>
      </c>
      <c r="E1062" s="4">
        <v>1061</v>
      </c>
      <c r="F1062" s="4">
        <v>7</v>
      </c>
      <c r="G1062" s="4" t="s">
        <v>3952</v>
      </c>
      <c r="H1062" s="4" t="s">
        <v>3953</v>
      </c>
      <c r="I1062" s="4">
        <v>4</v>
      </c>
      <c r="L1062" s="4">
        <v>3</v>
      </c>
      <c r="M1062" s="4" t="s">
        <v>4428</v>
      </c>
      <c r="N1062" s="4" t="s">
        <v>4429</v>
      </c>
      <c r="T1062" s="4" t="s">
        <v>10371</v>
      </c>
      <c r="U1062" s="4" t="s">
        <v>119</v>
      </c>
      <c r="V1062" s="4" t="s">
        <v>120</v>
      </c>
      <c r="Y1062" s="4" t="s">
        <v>4471</v>
      </c>
      <c r="Z1062" s="4" t="s">
        <v>4472</v>
      </c>
      <c r="AC1062" s="4">
        <v>59</v>
      </c>
      <c r="AD1062" s="4" t="s">
        <v>2084</v>
      </c>
      <c r="AE1062" s="4" t="s">
        <v>2085</v>
      </c>
      <c r="BC1062" s="4" t="s">
        <v>120</v>
      </c>
      <c r="BE1062" s="4" t="s">
        <v>4468</v>
      </c>
      <c r="BF1062" s="4" t="s">
        <v>10811</v>
      </c>
    </row>
    <row r="1063" spans="1:73" ht="13.5" customHeight="1">
      <c r="A1063" s="6" t="str">
        <f>HYPERLINK("http://kyu.snu.ac.kr/sdhj/index.jsp?type=hj/GK14618_00IM0001_017a.jpg","1789_해북촌_017a")</f>
        <v>1789_해북촌_017a</v>
      </c>
      <c r="B1063" s="4">
        <v>1789</v>
      </c>
      <c r="C1063" s="4" t="s">
        <v>10370</v>
      </c>
      <c r="D1063" s="4" t="s">
        <v>10231</v>
      </c>
      <c r="E1063" s="4">
        <v>1062</v>
      </c>
      <c r="F1063" s="4">
        <v>7</v>
      </c>
      <c r="G1063" s="4" t="s">
        <v>3952</v>
      </c>
      <c r="H1063" s="4" t="s">
        <v>3953</v>
      </c>
      <c r="I1063" s="4">
        <v>4</v>
      </c>
      <c r="L1063" s="4">
        <v>3</v>
      </c>
      <c r="M1063" s="4" t="s">
        <v>4428</v>
      </c>
      <c r="N1063" s="4" t="s">
        <v>4429</v>
      </c>
      <c r="T1063" s="4" t="s">
        <v>10371</v>
      </c>
      <c r="U1063" s="4" t="s">
        <v>119</v>
      </c>
      <c r="V1063" s="4" t="s">
        <v>120</v>
      </c>
      <c r="Y1063" s="4" t="s">
        <v>4473</v>
      </c>
      <c r="Z1063" s="4" t="s">
        <v>4474</v>
      </c>
      <c r="AC1063" s="4">
        <v>53</v>
      </c>
      <c r="AD1063" s="4" t="s">
        <v>4475</v>
      </c>
      <c r="AE1063" s="4" t="s">
        <v>4476</v>
      </c>
      <c r="BC1063" s="4" t="s">
        <v>120</v>
      </c>
      <c r="BE1063" s="4" t="s">
        <v>4468</v>
      </c>
      <c r="BF1063" s="4" t="s">
        <v>11675</v>
      </c>
    </row>
    <row r="1064" spans="1:73" ht="13.5" customHeight="1">
      <c r="A1064" s="6" t="str">
        <f>HYPERLINK("http://kyu.snu.ac.kr/sdhj/index.jsp?type=hj/GK14618_00IM0001_017a.jpg","1789_해북촌_017a")</f>
        <v>1789_해북촌_017a</v>
      </c>
      <c r="B1064" s="4">
        <v>1789</v>
      </c>
      <c r="C1064" s="4" t="s">
        <v>10370</v>
      </c>
      <c r="D1064" s="4" t="s">
        <v>10231</v>
      </c>
      <c r="E1064" s="4">
        <v>1063</v>
      </c>
      <c r="F1064" s="4">
        <v>7</v>
      </c>
      <c r="G1064" s="4" t="s">
        <v>3952</v>
      </c>
      <c r="H1064" s="4" t="s">
        <v>3953</v>
      </c>
      <c r="I1064" s="4">
        <v>4</v>
      </c>
      <c r="L1064" s="4">
        <v>3</v>
      </c>
      <c r="M1064" s="4" t="s">
        <v>4428</v>
      </c>
      <c r="N1064" s="4" t="s">
        <v>4429</v>
      </c>
      <c r="T1064" s="4" t="s">
        <v>10371</v>
      </c>
      <c r="U1064" s="4" t="s">
        <v>129</v>
      </c>
      <c r="V1064" s="4" t="s">
        <v>130</v>
      </c>
      <c r="Y1064" s="4" t="s">
        <v>4477</v>
      </c>
      <c r="Z1064" s="4" t="s">
        <v>4478</v>
      </c>
      <c r="AC1064" s="4">
        <v>61</v>
      </c>
      <c r="AD1064" s="4" t="s">
        <v>104</v>
      </c>
      <c r="AE1064" s="4" t="s">
        <v>105</v>
      </c>
    </row>
    <row r="1065" spans="1:73" ht="13.5" customHeight="1">
      <c r="A1065" s="6" t="str">
        <f>HYPERLINK("http://kyu.snu.ac.kr/sdhj/index.jsp?type=hj/GK14618_00IM0001_017a.jpg","1789_해북촌_017a")</f>
        <v>1789_해북촌_017a</v>
      </c>
      <c r="B1065" s="4">
        <v>1789</v>
      </c>
      <c r="C1065" s="4" t="s">
        <v>10370</v>
      </c>
      <c r="D1065" s="4" t="s">
        <v>10231</v>
      </c>
      <c r="E1065" s="4">
        <v>1064</v>
      </c>
      <c r="F1065" s="4">
        <v>7</v>
      </c>
      <c r="G1065" s="4" t="s">
        <v>3952</v>
      </c>
      <c r="H1065" s="4" t="s">
        <v>3953</v>
      </c>
      <c r="I1065" s="4">
        <v>4</v>
      </c>
      <c r="L1065" s="4">
        <v>3</v>
      </c>
      <c r="M1065" s="4" t="s">
        <v>4428</v>
      </c>
      <c r="N1065" s="4" t="s">
        <v>4429</v>
      </c>
      <c r="T1065" s="4" t="s">
        <v>10371</v>
      </c>
      <c r="U1065" s="4" t="s">
        <v>119</v>
      </c>
      <c r="V1065" s="4" t="s">
        <v>120</v>
      </c>
      <c r="Y1065" s="4" t="s">
        <v>4479</v>
      </c>
      <c r="Z1065" s="4" t="s">
        <v>4480</v>
      </c>
      <c r="AF1065" s="4" t="s">
        <v>123</v>
      </c>
      <c r="AG1065" s="4" t="s">
        <v>124</v>
      </c>
    </row>
    <row r="1066" spans="1:73" ht="13.5" customHeight="1">
      <c r="A1066" s="6" t="str">
        <f>HYPERLINK("http://kyu.snu.ac.kr/sdhj/index.jsp?type=hj/GK14618_00IM0001_017a.jpg","1789_해북촌_017a")</f>
        <v>1789_해북촌_017a</v>
      </c>
      <c r="B1066" s="4">
        <v>1789</v>
      </c>
      <c r="C1066" s="4" t="s">
        <v>10370</v>
      </c>
      <c r="D1066" s="4" t="s">
        <v>10231</v>
      </c>
      <c r="E1066" s="4">
        <v>1065</v>
      </c>
      <c r="F1066" s="4">
        <v>7</v>
      </c>
      <c r="G1066" s="4" t="s">
        <v>3952</v>
      </c>
      <c r="H1066" s="4" t="s">
        <v>3953</v>
      </c>
      <c r="I1066" s="4">
        <v>4</v>
      </c>
      <c r="L1066" s="4">
        <v>3</v>
      </c>
      <c r="M1066" s="4" t="s">
        <v>4428</v>
      </c>
      <c r="N1066" s="4" t="s">
        <v>4429</v>
      </c>
      <c r="T1066" s="4" t="s">
        <v>10371</v>
      </c>
      <c r="U1066" s="4" t="s">
        <v>119</v>
      </c>
      <c r="V1066" s="4" t="s">
        <v>120</v>
      </c>
      <c r="Y1066" s="4" t="s">
        <v>11676</v>
      </c>
      <c r="Z1066" s="4" t="s">
        <v>11677</v>
      </c>
      <c r="AC1066" s="4">
        <v>45</v>
      </c>
      <c r="AD1066" s="4" t="s">
        <v>402</v>
      </c>
      <c r="AE1066" s="4" t="s">
        <v>403</v>
      </c>
      <c r="BB1066" s="4" t="s">
        <v>119</v>
      </c>
      <c r="BC1066" s="4" t="s">
        <v>120</v>
      </c>
      <c r="BD1066" s="4" t="s">
        <v>4479</v>
      </c>
      <c r="BE1066" s="4" t="s">
        <v>4480</v>
      </c>
      <c r="BF1066" s="4" t="s">
        <v>10818</v>
      </c>
      <c r="BU1066" s="4" t="s">
        <v>11678</v>
      </c>
    </row>
    <row r="1067" spans="1:73" ht="13.5" customHeight="1">
      <c r="A1067" s="6" t="str">
        <f>HYPERLINK("http://kyu.snu.ac.kr/sdhj/index.jsp?type=hj/GK14618_00IM0001_017a.jpg","1789_해북촌_017a")</f>
        <v>1789_해북촌_017a</v>
      </c>
      <c r="B1067" s="4">
        <v>1789</v>
      </c>
      <c r="C1067" s="4" t="s">
        <v>10370</v>
      </c>
      <c r="D1067" s="4" t="s">
        <v>10231</v>
      </c>
      <c r="E1067" s="4">
        <v>1066</v>
      </c>
      <c r="F1067" s="4">
        <v>7</v>
      </c>
      <c r="G1067" s="4" t="s">
        <v>3952</v>
      </c>
      <c r="H1067" s="4" t="s">
        <v>3953</v>
      </c>
      <c r="I1067" s="4">
        <v>4</v>
      </c>
      <c r="L1067" s="4">
        <v>3</v>
      </c>
      <c r="M1067" s="4" t="s">
        <v>4428</v>
      </c>
      <c r="N1067" s="4" t="s">
        <v>4429</v>
      </c>
      <c r="T1067" s="4" t="s">
        <v>10371</v>
      </c>
      <c r="U1067" s="4" t="s">
        <v>119</v>
      </c>
      <c r="V1067" s="4" t="s">
        <v>120</v>
      </c>
      <c r="Y1067" s="4" t="s">
        <v>4481</v>
      </c>
      <c r="Z1067" s="4" t="s">
        <v>4482</v>
      </c>
      <c r="AC1067" s="4">
        <v>45</v>
      </c>
      <c r="AD1067" s="4" t="s">
        <v>402</v>
      </c>
      <c r="AE1067" s="4" t="s">
        <v>403</v>
      </c>
      <c r="BF1067" s="4" t="s">
        <v>10815</v>
      </c>
    </row>
    <row r="1068" spans="1:73" ht="13.5" customHeight="1">
      <c r="A1068" s="6" t="str">
        <f>HYPERLINK("http://kyu.snu.ac.kr/sdhj/index.jsp?type=hj/GK14618_00IM0001_017a.jpg","1789_해북촌_017a")</f>
        <v>1789_해북촌_017a</v>
      </c>
      <c r="B1068" s="4">
        <v>1789</v>
      </c>
      <c r="C1068" s="4" t="s">
        <v>10370</v>
      </c>
      <c r="D1068" s="4" t="s">
        <v>10231</v>
      </c>
      <c r="E1068" s="4">
        <v>1067</v>
      </c>
      <c r="F1068" s="4">
        <v>7</v>
      </c>
      <c r="G1068" s="4" t="s">
        <v>3952</v>
      </c>
      <c r="H1068" s="4" t="s">
        <v>3953</v>
      </c>
      <c r="I1068" s="4">
        <v>4</v>
      </c>
      <c r="L1068" s="4">
        <v>3</v>
      </c>
      <c r="M1068" s="4" t="s">
        <v>4428</v>
      </c>
      <c r="N1068" s="4" t="s">
        <v>4429</v>
      </c>
      <c r="S1068" s="4" t="s">
        <v>11679</v>
      </c>
      <c r="T1068" s="4" t="s">
        <v>11680</v>
      </c>
      <c r="W1068" s="4" t="s">
        <v>734</v>
      </c>
      <c r="X1068" s="4" t="s">
        <v>735</v>
      </c>
      <c r="Y1068" s="4" t="s">
        <v>10165</v>
      </c>
      <c r="Z1068" s="4" t="s">
        <v>11681</v>
      </c>
      <c r="AF1068" s="4" t="s">
        <v>123</v>
      </c>
      <c r="AG1068" s="4" t="s">
        <v>124</v>
      </c>
    </row>
    <row r="1069" spans="1:73" ht="13.5" customHeight="1">
      <c r="A1069" s="6" t="str">
        <f>HYPERLINK("http://kyu.snu.ac.kr/sdhj/index.jsp?type=hj/GK14618_00IM0001_017a.jpg","1789_해북촌_017a")</f>
        <v>1789_해북촌_017a</v>
      </c>
      <c r="B1069" s="4">
        <v>1789</v>
      </c>
      <c r="C1069" s="4" t="s">
        <v>10370</v>
      </c>
      <c r="D1069" s="4" t="s">
        <v>10231</v>
      </c>
      <c r="E1069" s="4">
        <v>1068</v>
      </c>
      <c r="F1069" s="4">
        <v>7</v>
      </c>
      <c r="G1069" s="4" t="s">
        <v>3952</v>
      </c>
      <c r="H1069" s="4" t="s">
        <v>3953</v>
      </c>
      <c r="I1069" s="4">
        <v>4</v>
      </c>
      <c r="L1069" s="4">
        <v>3</v>
      </c>
      <c r="M1069" s="4" t="s">
        <v>4428</v>
      </c>
      <c r="N1069" s="4" t="s">
        <v>4429</v>
      </c>
      <c r="T1069" s="4" t="s">
        <v>10371</v>
      </c>
      <c r="U1069" s="4" t="s">
        <v>119</v>
      </c>
      <c r="V1069" s="4" t="s">
        <v>120</v>
      </c>
      <c r="Y1069" s="4" t="s">
        <v>4483</v>
      </c>
      <c r="Z1069" s="4" t="s">
        <v>4484</v>
      </c>
      <c r="AC1069" s="4">
        <v>42</v>
      </c>
      <c r="AD1069" s="4" t="s">
        <v>339</v>
      </c>
      <c r="AE1069" s="4" t="s">
        <v>340</v>
      </c>
      <c r="BF1069" s="4" t="s">
        <v>10811</v>
      </c>
    </row>
    <row r="1070" spans="1:73" ht="13.5" customHeight="1">
      <c r="A1070" s="6" t="str">
        <f>HYPERLINK("http://kyu.snu.ac.kr/sdhj/index.jsp?type=hj/GK14618_00IM0001_017a.jpg","1789_해북촌_017a")</f>
        <v>1789_해북촌_017a</v>
      </c>
      <c r="B1070" s="4">
        <v>1789</v>
      </c>
      <c r="C1070" s="4" t="s">
        <v>10370</v>
      </c>
      <c r="D1070" s="4" t="s">
        <v>10231</v>
      </c>
      <c r="E1070" s="4">
        <v>1069</v>
      </c>
      <c r="F1070" s="4">
        <v>7</v>
      </c>
      <c r="G1070" s="4" t="s">
        <v>3952</v>
      </c>
      <c r="H1070" s="4" t="s">
        <v>3953</v>
      </c>
      <c r="I1070" s="4">
        <v>4</v>
      </c>
      <c r="L1070" s="4">
        <v>3</v>
      </c>
      <c r="M1070" s="4" t="s">
        <v>4428</v>
      </c>
      <c r="N1070" s="4" t="s">
        <v>4429</v>
      </c>
      <c r="S1070" s="4" t="s">
        <v>11679</v>
      </c>
      <c r="T1070" s="4" t="s">
        <v>11680</v>
      </c>
      <c r="W1070" s="4" t="s">
        <v>337</v>
      </c>
      <c r="X1070" s="4" t="s">
        <v>338</v>
      </c>
      <c r="Y1070" s="4" t="s">
        <v>4485</v>
      </c>
      <c r="Z1070" s="4" t="s">
        <v>4486</v>
      </c>
      <c r="AG1070" s="4" t="s">
        <v>11682</v>
      </c>
      <c r="AI1070" s="4" t="s">
        <v>3718</v>
      </c>
    </row>
    <row r="1071" spans="1:73" ht="13.5" customHeight="1">
      <c r="A1071" s="6" t="str">
        <f>HYPERLINK("http://kyu.snu.ac.kr/sdhj/index.jsp?type=hj/GK14618_00IM0001_017a.jpg","1789_해북촌_017a")</f>
        <v>1789_해북촌_017a</v>
      </c>
      <c r="B1071" s="4">
        <v>1789</v>
      </c>
      <c r="C1071" s="4" t="s">
        <v>11397</v>
      </c>
      <c r="D1071" s="4" t="s">
        <v>11398</v>
      </c>
      <c r="E1071" s="4">
        <v>1070</v>
      </c>
      <c r="F1071" s="4">
        <v>7</v>
      </c>
      <c r="G1071" s="4" t="s">
        <v>3952</v>
      </c>
      <c r="H1071" s="4" t="s">
        <v>3953</v>
      </c>
      <c r="I1071" s="4">
        <v>4</v>
      </c>
      <c r="L1071" s="4">
        <v>3</v>
      </c>
      <c r="M1071" s="4" t="s">
        <v>4428</v>
      </c>
      <c r="N1071" s="4" t="s">
        <v>4429</v>
      </c>
      <c r="T1071" s="4" t="s">
        <v>10371</v>
      </c>
      <c r="U1071" s="4" t="s">
        <v>129</v>
      </c>
      <c r="V1071" s="4" t="s">
        <v>130</v>
      </c>
      <c r="Y1071" s="4" t="s">
        <v>4487</v>
      </c>
      <c r="Z1071" s="4" t="s">
        <v>4488</v>
      </c>
      <c r="AC1071" s="4">
        <v>44</v>
      </c>
      <c r="AD1071" s="4" t="s">
        <v>480</v>
      </c>
      <c r="AE1071" s="4" t="s">
        <v>481</v>
      </c>
      <c r="AF1071" s="4" t="s">
        <v>11578</v>
      </c>
      <c r="AG1071" s="4" t="s">
        <v>11579</v>
      </c>
      <c r="AH1071" s="4" t="s">
        <v>3717</v>
      </c>
      <c r="AI1071" s="4" t="s">
        <v>3718</v>
      </c>
      <c r="BF1071" s="4" t="s">
        <v>11683</v>
      </c>
    </row>
    <row r="1072" spans="1:73" ht="13.5" customHeight="1">
      <c r="A1072" s="6" t="str">
        <f>HYPERLINK("http://kyu.snu.ac.kr/sdhj/index.jsp?type=hj/GK14618_00IM0001_017a.jpg","1789_해북촌_017a")</f>
        <v>1789_해북촌_017a</v>
      </c>
      <c r="B1072" s="4">
        <v>1789</v>
      </c>
      <c r="C1072" s="4" t="s">
        <v>10925</v>
      </c>
      <c r="D1072" s="4" t="s">
        <v>10270</v>
      </c>
      <c r="E1072" s="4">
        <v>1071</v>
      </c>
      <c r="F1072" s="4">
        <v>7</v>
      </c>
      <c r="G1072" s="4" t="s">
        <v>3952</v>
      </c>
      <c r="H1072" s="4" t="s">
        <v>3953</v>
      </c>
      <c r="I1072" s="4">
        <v>4</v>
      </c>
      <c r="L1072" s="4">
        <v>3</v>
      </c>
      <c r="M1072" s="4" t="s">
        <v>4428</v>
      </c>
      <c r="N1072" s="4" t="s">
        <v>4429</v>
      </c>
      <c r="T1072" s="4" t="s">
        <v>10371</v>
      </c>
      <c r="U1072" s="4" t="s">
        <v>129</v>
      </c>
      <c r="V1072" s="4" t="s">
        <v>130</v>
      </c>
      <c r="Y1072" s="4" t="s">
        <v>4489</v>
      </c>
      <c r="Z1072" s="4" t="s">
        <v>4490</v>
      </c>
      <c r="AC1072" s="4">
        <v>23</v>
      </c>
      <c r="AD1072" s="4" t="s">
        <v>442</v>
      </c>
      <c r="AE1072" s="4" t="s">
        <v>443</v>
      </c>
      <c r="AG1072" s="4" t="s">
        <v>11684</v>
      </c>
      <c r="AI1072" s="4" t="s">
        <v>4146</v>
      </c>
      <c r="AV1072" s="4" t="s">
        <v>10166</v>
      </c>
      <c r="AW1072" s="4" t="s">
        <v>11685</v>
      </c>
      <c r="BD1072" s="4" t="s">
        <v>11676</v>
      </c>
      <c r="BE1072" s="4" t="s">
        <v>11677</v>
      </c>
      <c r="BF1072" s="4" t="s">
        <v>10818</v>
      </c>
    </row>
    <row r="1073" spans="1:58" ht="13.5" customHeight="1">
      <c r="A1073" s="6" t="str">
        <f>HYPERLINK("http://kyu.snu.ac.kr/sdhj/index.jsp?type=hj/GK14618_00IM0001_017a.jpg","1789_해북촌_017a")</f>
        <v>1789_해북촌_017a</v>
      </c>
      <c r="B1073" s="4">
        <v>1789</v>
      </c>
      <c r="C1073" s="4" t="s">
        <v>10370</v>
      </c>
      <c r="D1073" s="4" t="s">
        <v>10231</v>
      </c>
      <c r="E1073" s="4">
        <v>1072</v>
      </c>
      <c r="F1073" s="4">
        <v>7</v>
      </c>
      <c r="G1073" s="4" t="s">
        <v>3952</v>
      </c>
      <c r="H1073" s="4" t="s">
        <v>3953</v>
      </c>
      <c r="I1073" s="4">
        <v>4</v>
      </c>
      <c r="L1073" s="4">
        <v>3</v>
      </c>
      <c r="M1073" s="4" t="s">
        <v>4428</v>
      </c>
      <c r="N1073" s="4" t="s">
        <v>4429</v>
      </c>
      <c r="T1073" s="4" t="s">
        <v>10371</v>
      </c>
      <c r="U1073" s="4" t="s">
        <v>129</v>
      </c>
      <c r="V1073" s="4" t="s">
        <v>130</v>
      </c>
      <c r="Y1073" s="4" t="s">
        <v>4491</v>
      </c>
      <c r="Z1073" s="4" t="s">
        <v>4492</v>
      </c>
      <c r="AC1073" s="4">
        <v>21</v>
      </c>
      <c r="AD1073" s="4" t="s">
        <v>509</v>
      </c>
      <c r="AE1073" s="4" t="s">
        <v>510</v>
      </c>
      <c r="AG1073" s="4" t="s">
        <v>11684</v>
      </c>
      <c r="AI1073" s="4" t="s">
        <v>4146</v>
      </c>
      <c r="BE1073" s="4" t="s">
        <v>11677</v>
      </c>
      <c r="BF1073" s="4" t="s">
        <v>10815</v>
      </c>
    </row>
    <row r="1074" spans="1:58" ht="13.5" customHeight="1">
      <c r="A1074" s="6" t="str">
        <f>HYPERLINK("http://kyu.snu.ac.kr/sdhj/index.jsp?type=hj/GK14618_00IM0001_017a.jpg","1789_해북촌_017a")</f>
        <v>1789_해북촌_017a</v>
      </c>
      <c r="B1074" s="4">
        <v>1789</v>
      </c>
      <c r="C1074" s="4" t="s">
        <v>10370</v>
      </c>
      <c r="D1074" s="4" t="s">
        <v>10231</v>
      </c>
      <c r="E1074" s="4">
        <v>1073</v>
      </c>
      <c r="F1074" s="4">
        <v>7</v>
      </c>
      <c r="G1074" s="4" t="s">
        <v>3952</v>
      </c>
      <c r="H1074" s="4" t="s">
        <v>3953</v>
      </c>
      <c r="I1074" s="4">
        <v>4</v>
      </c>
      <c r="L1074" s="4">
        <v>3</v>
      </c>
      <c r="M1074" s="4" t="s">
        <v>4428</v>
      </c>
      <c r="N1074" s="4" t="s">
        <v>4429</v>
      </c>
      <c r="T1074" s="4" t="s">
        <v>10371</v>
      </c>
      <c r="U1074" s="4" t="s">
        <v>129</v>
      </c>
      <c r="V1074" s="4" t="s">
        <v>130</v>
      </c>
      <c r="Y1074" s="4" t="s">
        <v>4391</v>
      </c>
      <c r="Z1074" s="4" t="s">
        <v>4392</v>
      </c>
      <c r="AC1074" s="4">
        <v>18</v>
      </c>
      <c r="AD1074" s="4" t="s">
        <v>350</v>
      </c>
      <c r="AE1074" s="4" t="s">
        <v>351</v>
      </c>
      <c r="AG1074" s="4" t="s">
        <v>11684</v>
      </c>
      <c r="AI1074" s="4" t="s">
        <v>4146</v>
      </c>
      <c r="BE1074" s="4" t="s">
        <v>11677</v>
      </c>
      <c r="BF1074" s="4" t="s">
        <v>10811</v>
      </c>
    </row>
    <row r="1075" spans="1:58" ht="13.5" customHeight="1">
      <c r="A1075" s="6" t="str">
        <f>HYPERLINK("http://kyu.snu.ac.kr/sdhj/index.jsp?type=hj/GK14618_00IM0001_017a.jpg","1789_해북촌_017a")</f>
        <v>1789_해북촌_017a</v>
      </c>
      <c r="B1075" s="4">
        <v>1789</v>
      </c>
      <c r="C1075" s="4" t="s">
        <v>10370</v>
      </c>
      <c r="D1075" s="4" t="s">
        <v>10231</v>
      </c>
      <c r="E1075" s="4">
        <v>1074</v>
      </c>
      <c r="F1075" s="4">
        <v>7</v>
      </c>
      <c r="G1075" s="4" t="s">
        <v>3952</v>
      </c>
      <c r="H1075" s="4" t="s">
        <v>3953</v>
      </c>
      <c r="I1075" s="4">
        <v>4</v>
      </c>
      <c r="L1075" s="4">
        <v>3</v>
      </c>
      <c r="M1075" s="4" t="s">
        <v>4428</v>
      </c>
      <c r="N1075" s="4" t="s">
        <v>4429</v>
      </c>
      <c r="T1075" s="4" t="s">
        <v>10371</v>
      </c>
      <c r="U1075" s="4" t="s">
        <v>119</v>
      </c>
      <c r="V1075" s="4" t="s">
        <v>120</v>
      </c>
      <c r="Y1075" s="4" t="s">
        <v>4493</v>
      </c>
      <c r="Z1075" s="4" t="s">
        <v>4494</v>
      </c>
      <c r="AC1075" s="4">
        <v>12</v>
      </c>
      <c r="AD1075" s="4" t="s">
        <v>317</v>
      </c>
      <c r="AE1075" s="4" t="s">
        <v>318</v>
      </c>
      <c r="AG1075" s="4" t="s">
        <v>11684</v>
      </c>
      <c r="AI1075" s="4" t="s">
        <v>4146</v>
      </c>
      <c r="BE1075" s="4" t="s">
        <v>11677</v>
      </c>
      <c r="BF1075" s="4" t="s">
        <v>11675</v>
      </c>
    </row>
    <row r="1076" spans="1:58" ht="13.5" customHeight="1">
      <c r="A1076" s="6" t="str">
        <f>HYPERLINK("http://kyu.snu.ac.kr/sdhj/index.jsp?type=hj/GK14618_00IM0001_017a.jpg","1789_해북촌_017a")</f>
        <v>1789_해북촌_017a</v>
      </c>
      <c r="B1076" s="4">
        <v>1789</v>
      </c>
      <c r="C1076" s="4" t="s">
        <v>10370</v>
      </c>
      <c r="D1076" s="4" t="s">
        <v>10231</v>
      </c>
      <c r="E1076" s="4">
        <v>1075</v>
      </c>
      <c r="F1076" s="4">
        <v>7</v>
      </c>
      <c r="G1076" s="4" t="s">
        <v>3952</v>
      </c>
      <c r="H1076" s="4" t="s">
        <v>3953</v>
      </c>
      <c r="I1076" s="4">
        <v>4</v>
      </c>
      <c r="L1076" s="4">
        <v>3</v>
      </c>
      <c r="M1076" s="4" t="s">
        <v>4428</v>
      </c>
      <c r="N1076" s="4" t="s">
        <v>4429</v>
      </c>
      <c r="T1076" s="4" t="s">
        <v>10371</v>
      </c>
      <c r="U1076" s="4" t="s">
        <v>119</v>
      </c>
      <c r="V1076" s="4" t="s">
        <v>120</v>
      </c>
      <c r="Y1076" s="4" t="s">
        <v>4495</v>
      </c>
      <c r="Z1076" s="4" t="s">
        <v>4496</v>
      </c>
      <c r="AC1076" s="4">
        <v>9</v>
      </c>
      <c r="AD1076" s="4" t="s">
        <v>384</v>
      </c>
      <c r="AE1076" s="4" t="s">
        <v>385</v>
      </c>
      <c r="AF1076" s="4" t="s">
        <v>11686</v>
      </c>
      <c r="AG1076" s="4" t="s">
        <v>11687</v>
      </c>
      <c r="AH1076" s="4" t="s">
        <v>4145</v>
      </c>
      <c r="AI1076" s="4" t="s">
        <v>4146</v>
      </c>
      <c r="BE1076" s="4" t="s">
        <v>11677</v>
      </c>
      <c r="BF1076" s="4" t="s">
        <v>11688</v>
      </c>
    </row>
    <row r="1077" spans="1:58" ht="13.5" customHeight="1">
      <c r="A1077" s="6" t="str">
        <f>HYPERLINK("http://kyu.snu.ac.kr/sdhj/index.jsp?type=hj/GK14618_00IM0001_017a.jpg","1789_해북촌_017a")</f>
        <v>1789_해북촌_017a</v>
      </c>
      <c r="B1077" s="4">
        <v>1789</v>
      </c>
      <c r="C1077" s="4" t="s">
        <v>10370</v>
      </c>
      <c r="D1077" s="4" t="s">
        <v>10231</v>
      </c>
      <c r="E1077" s="4">
        <v>1076</v>
      </c>
      <c r="F1077" s="4">
        <v>7</v>
      </c>
      <c r="G1077" s="4" t="s">
        <v>3952</v>
      </c>
      <c r="H1077" s="4" t="s">
        <v>3953</v>
      </c>
      <c r="I1077" s="4">
        <v>4</v>
      </c>
      <c r="L1077" s="4">
        <v>3</v>
      </c>
      <c r="M1077" s="4" t="s">
        <v>4428</v>
      </c>
      <c r="N1077" s="4" t="s">
        <v>4429</v>
      </c>
      <c r="T1077" s="4" t="s">
        <v>10371</v>
      </c>
      <c r="U1077" s="4" t="s">
        <v>119</v>
      </c>
      <c r="V1077" s="4" t="s">
        <v>120</v>
      </c>
      <c r="Y1077" s="4" t="s">
        <v>2039</v>
      </c>
      <c r="Z1077" s="4" t="s">
        <v>2040</v>
      </c>
      <c r="AC1077" s="4">
        <v>79</v>
      </c>
      <c r="AD1077" s="4" t="s">
        <v>313</v>
      </c>
      <c r="AE1077" s="4" t="s">
        <v>314</v>
      </c>
      <c r="BB1077" s="4" t="s">
        <v>2140</v>
      </c>
      <c r="BC1077" s="4" t="s">
        <v>2141</v>
      </c>
      <c r="BD1077" s="4" t="s">
        <v>11689</v>
      </c>
      <c r="BE1077" s="4" t="s">
        <v>4497</v>
      </c>
    </row>
    <row r="1078" spans="1:58" ht="13.5" customHeight="1">
      <c r="A1078" s="6" t="str">
        <f>HYPERLINK("http://kyu.snu.ac.kr/sdhj/index.jsp?type=hj/GK14618_00IM0001_017a.jpg","1789_해북촌_017a")</f>
        <v>1789_해북촌_017a</v>
      </c>
      <c r="B1078" s="4">
        <v>1789</v>
      </c>
      <c r="C1078" s="4" t="s">
        <v>10887</v>
      </c>
      <c r="D1078" s="4" t="s">
        <v>10209</v>
      </c>
      <c r="E1078" s="4">
        <v>1077</v>
      </c>
      <c r="F1078" s="4">
        <v>7</v>
      </c>
      <c r="G1078" s="4" t="s">
        <v>3952</v>
      </c>
      <c r="H1078" s="4" t="s">
        <v>3953</v>
      </c>
      <c r="I1078" s="4">
        <v>4</v>
      </c>
      <c r="L1078" s="4">
        <v>3</v>
      </c>
      <c r="M1078" s="4" t="s">
        <v>4428</v>
      </c>
      <c r="N1078" s="4" t="s">
        <v>4429</v>
      </c>
      <c r="T1078" s="4" t="s">
        <v>10371</v>
      </c>
      <c r="AC1078" s="4">
        <v>48</v>
      </c>
      <c r="AD1078" s="4" t="s">
        <v>325</v>
      </c>
      <c r="AE1078" s="4" t="s">
        <v>326</v>
      </c>
      <c r="BB1078" s="4" t="s">
        <v>119</v>
      </c>
      <c r="BC1078" s="4" t="s">
        <v>120</v>
      </c>
      <c r="BD1078" s="4" t="s">
        <v>11690</v>
      </c>
      <c r="BE1078" s="4" t="s">
        <v>11691</v>
      </c>
      <c r="BF1078" s="4" t="s">
        <v>10818</v>
      </c>
    </row>
    <row r="1079" spans="1:58" ht="13.5" customHeight="1">
      <c r="A1079" s="6" t="str">
        <f>HYPERLINK("http://kyu.snu.ac.kr/sdhj/index.jsp?type=hj/GK14618_00IM0001_017a.jpg","1789_해북촌_017a")</f>
        <v>1789_해북촌_017a</v>
      </c>
      <c r="B1079" s="4">
        <v>1789</v>
      </c>
      <c r="C1079" s="4" t="s">
        <v>10370</v>
      </c>
      <c r="D1079" s="4" t="s">
        <v>10231</v>
      </c>
      <c r="E1079" s="4">
        <v>1078</v>
      </c>
      <c r="F1079" s="4">
        <v>7</v>
      </c>
      <c r="G1079" s="4" t="s">
        <v>3952</v>
      </c>
      <c r="H1079" s="4" t="s">
        <v>3953</v>
      </c>
      <c r="I1079" s="4">
        <v>4</v>
      </c>
      <c r="L1079" s="4">
        <v>3</v>
      </c>
      <c r="M1079" s="4" t="s">
        <v>4428</v>
      </c>
      <c r="N1079" s="4" t="s">
        <v>4429</v>
      </c>
      <c r="T1079" s="4" t="s">
        <v>10371</v>
      </c>
      <c r="U1079" s="4" t="s">
        <v>119</v>
      </c>
      <c r="V1079" s="4" t="s">
        <v>120</v>
      </c>
      <c r="Y1079" s="4" t="s">
        <v>4498</v>
      </c>
      <c r="Z1079" s="4" t="s">
        <v>4499</v>
      </c>
      <c r="AC1079" s="4">
        <v>42</v>
      </c>
      <c r="AD1079" s="4" t="s">
        <v>339</v>
      </c>
      <c r="AE1079" s="4" t="s">
        <v>340</v>
      </c>
      <c r="BC1079" s="4" t="s">
        <v>120</v>
      </c>
      <c r="BE1079" s="4" t="s">
        <v>11691</v>
      </c>
      <c r="BF1079" s="4" t="s">
        <v>10815</v>
      </c>
    </row>
    <row r="1080" spans="1:58" ht="13.5" customHeight="1">
      <c r="A1080" s="6" t="str">
        <f>HYPERLINK("http://kyu.snu.ac.kr/sdhj/index.jsp?type=hj/GK14618_00IM0001_017a.jpg","1789_해북촌_017a")</f>
        <v>1789_해북촌_017a</v>
      </c>
      <c r="B1080" s="4">
        <v>1789</v>
      </c>
      <c r="C1080" s="4" t="s">
        <v>10370</v>
      </c>
      <c r="D1080" s="4" t="s">
        <v>10231</v>
      </c>
      <c r="E1080" s="4">
        <v>1079</v>
      </c>
      <c r="F1080" s="4">
        <v>7</v>
      </c>
      <c r="G1080" s="4" t="s">
        <v>3952</v>
      </c>
      <c r="H1080" s="4" t="s">
        <v>3953</v>
      </c>
      <c r="I1080" s="4">
        <v>4</v>
      </c>
      <c r="L1080" s="4">
        <v>3</v>
      </c>
      <c r="M1080" s="4" t="s">
        <v>4428</v>
      </c>
      <c r="N1080" s="4" t="s">
        <v>4429</v>
      </c>
      <c r="T1080" s="4" t="s">
        <v>10371</v>
      </c>
      <c r="U1080" s="4" t="s">
        <v>119</v>
      </c>
      <c r="V1080" s="4" t="s">
        <v>120</v>
      </c>
      <c r="Y1080" s="4" t="s">
        <v>4500</v>
      </c>
      <c r="Z1080" s="4" t="s">
        <v>4501</v>
      </c>
      <c r="AC1080" s="4">
        <v>40</v>
      </c>
      <c r="AD1080" s="4" t="s">
        <v>707</v>
      </c>
      <c r="AE1080" s="4" t="s">
        <v>708</v>
      </c>
      <c r="BC1080" s="4" t="s">
        <v>120</v>
      </c>
      <c r="BE1080" s="4" t="s">
        <v>11691</v>
      </c>
      <c r="BF1080" s="4" t="s">
        <v>10811</v>
      </c>
    </row>
    <row r="1081" spans="1:58" ht="13.5" customHeight="1">
      <c r="A1081" s="6" t="str">
        <f>HYPERLINK("http://kyu.snu.ac.kr/sdhj/index.jsp?type=hj/GK14618_00IM0001_017a.jpg","1789_해북촌_017a")</f>
        <v>1789_해북촌_017a</v>
      </c>
      <c r="B1081" s="4">
        <v>1789</v>
      </c>
      <c r="C1081" s="4" t="s">
        <v>10370</v>
      </c>
      <c r="D1081" s="4" t="s">
        <v>10231</v>
      </c>
      <c r="E1081" s="4">
        <v>1080</v>
      </c>
      <c r="F1081" s="4">
        <v>7</v>
      </c>
      <c r="G1081" s="4" t="s">
        <v>3952</v>
      </c>
      <c r="H1081" s="4" t="s">
        <v>3953</v>
      </c>
      <c r="I1081" s="4">
        <v>4</v>
      </c>
      <c r="L1081" s="4">
        <v>3</v>
      </c>
      <c r="M1081" s="4" t="s">
        <v>4428</v>
      </c>
      <c r="N1081" s="4" t="s">
        <v>4429</v>
      </c>
      <c r="T1081" s="4" t="s">
        <v>10371</v>
      </c>
      <c r="U1081" s="4" t="s">
        <v>119</v>
      </c>
      <c r="V1081" s="4" t="s">
        <v>120</v>
      </c>
      <c r="Y1081" s="4" t="s">
        <v>4502</v>
      </c>
      <c r="Z1081" s="4" t="s">
        <v>4503</v>
      </c>
      <c r="AC1081" s="4">
        <v>59</v>
      </c>
      <c r="AD1081" s="4" t="s">
        <v>2084</v>
      </c>
      <c r="AE1081" s="4" t="s">
        <v>2085</v>
      </c>
    </row>
    <row r="1082" spans="1:58" ht="13.5" customHeight="1">
      <c r="A1082" s="6" t="str">
        <f>HYPERLINK("http://kyu.snu.ac.kr/sdhj/index.jsp?type=hj/GK14618_00IM0001_017a.jpg","1789_해북촌_017a")</f>
        <v>1789_해북촌_017a</v>
      </c>
      <c r="B1082" s="4">
        <v>1789</v>
      </c>
      <c r="C1082" s="4" t="s">
        <v>10370</v>
      </c>
      <c r="D1082" s="4" t="s">
        <v>10231</v>
      </c>
      <c r="E1082" s="4">
        <v>1081</v>
      </c>
      <c r="F1082" s="4">
        <v>7</v>
      </c>
      <c r="G1082" s="4" t="s">
        <v>3952</v>
      </c>
      <c r="H1082" s="4" t="s">
        <v>3953</v>
      </c>
      <c r="I1082" s="4">
        <v>4</v>
      </c>
      <c r="L1082" s="4">
        <v>3</v>
      </c>
      <c r="M1082" s="4" t="s">
        <v>4428</v>
      </c>
      <c r="N1082" s="4" t="s">
        <v>4429</v>
      </c>
      <c r="T1082" s="4" t="s">
        <v>10371</v>
      </c>
      <c r="U1082" s="4" t="s">
        <v>119</v>
      </c>
      <c r="V1082" s="4" t="s">
        <v>120</v>
      </c>
      <c r="Y1082" s="4" t="s">
        <v>11692</v>
      </c>
      <c r="Z1082" s="4" t="s">
        <v>11693</v>
      </c>
      <c r="AC1082" s="4">
        <v>89</v>
      </c>
      <c r="AD1082" s="4" t="s">
        <v>1097</v>
      </c>
      <c r="AE1082" s="4" t="s">
        <v>1098</v>
      </c>
      <c r="BB1082" s="4" t="s">
        <v>2140</v>
      </c>
      <c r="BC1082" s="4" t="s">
        <v>2141</v>
      </c>
      <c r="BD1082" s="4" t="s">
        <v>4504</v>
      </c>
      <c r="BE1082" s="4" t="s">
        <v>4505</v>
      </c>
    </row>
    <row r="1083" spans="1:58" ht="13.5" customHeight="1">
      <c r="A1083" s="6" t="str">
        <f>HYPERLINK("http://kyu.snu.ac.kr/sdhj/index.jsp?type=hj/GK14618_00IM0001_017a.jpg","1789_해북촌_017a")</f>
        <v>1789_해북촌_017a</v>
      </c>
      <c r="B1083" s="4">
        <v>1789</v>
      </c>
      <c r="C1083" s="4" t="s">
        <v>10370</v>
      </c>
      <c r="D1083" s="4" t="s">
        <v>10231</v>
      </c>
      <c r="E1083" s="4">
        <v>1082</v>
      </c>
      <c r="F1083" s="4">
        <v>7</v>
      </c>
      <c r="G1083" s="4" t="s">
        <v>3952</v>
      </c>
      <c r="H1083" s="4" t="s">
        <v>3953</v>
      </c>
      <c r="I1083" s="4">
        <v>4</v>
      </c>
      <c r="L1083" s="4">
        <v>3</v>
      </c>
      <c r="M1083" s="4" t="s">
        <v>4428</v>
      </c>
      <c r="N1083" s="4" t="s">
        <v>4429</v>
      </c>
      <c r="T1083" s="4" t="s">
        <v>10371</v>
      </c>
      <c r="U1083" s="4" t="s">
        <v>119</v>
      </c>
      <c r="V1083" s="4" t="s">
        <v>120</v>
      </c>
      <c r="Y1083" s="4" t="s">
        <v>4506</v>
      </c>
      <c r="Z1083" s="4" t="s">
        <v>4507</v>
      </c>
      <c r="AC1083" s="4">
        <v>44</v>
      </c>
      <c r="AD1083" s="4" t="s">
        <v>636</v>
      </c>
      <c r="AE1083" s="4" t="s">
        <v>637</v>
      </c>
      <c r="AG1083" s="4" t="s">
        <v>11590</v>
      </c>
      <c r="BB1083" s="4" t="s">
        <v>119</v>
      </c>
      <c r="BC1083" s="4" t="s">
        <v>120</v>
      </c>
      <c r="BD1083" s="4" t="s">
        <v>2118</v>
      </c>
      <c r="BE1083" s="4" t="s">
        <v>2119</v>
      </c>
      <c r="BF1083" s="4" t="s">
        <v>10818</v>
      </c>
    </row>
    <row r="1084" spans="1:58" ht="13.5" customHeight="1">
      <c r="A1084" s="6" t="str">
        <f>HYPERLINK("http://kyu.snu.ac.kr/sdhj/index.jsp?type=hj/GK14618_00IM0001_017a.jpg","1789_해북촌_017a")</f>
        <v>1789_해북촌_017a</v>
      </c>
      <c r="B1084" s="4">
        <v>1789</v>
      </c>
      <c r="C1084" s="4" t="s">
        <v>10370</v>
      </c>
      <c r="D1084" s="4" t="s">
        <v>10231</v>
      </c>
      <c r="E1084" s="4">
        <v>1083</v>
      </c>
      <c r="F1084" s="4">
        <v>7</v>
      </c>
      <c r="G1084" s="4" t="s">
        <v>3952</v>
      </c>
      <c r="H1084" s="4" t="s">
        <v>3953</v>
      </c>
      <c r="I1084" s="4">
        <v>4</v>
      </c>
      <c r="L1084" s="4">
        <v>3</v>
      </c>
      <c r="M1084" s="4" t="s">
        <v>4428</v>
      </c>
      <c r="N1084" s="4" t="s">
        <v>4429</v>
      </c>
      <c r="T1084" s="4" t="s">
        <v>10371</v>
      </c>
      <c r="U1084" s="4" t="s">
        <v>119</v>
      </c>
      <c r="V1084" s="4" t="s">
        <v>120</v>
      </c>
      <c r="Y1084" s="4" t="s">
        <v>1997</v>
      </c>
      <c r="Z1084" s="4" t="s">
        <v>1998</v>
      </c>
      <c r="AC1084" s="4">
        <v>34</v>
      </c>
      <c r="AD1084" s="4" t="s">
        <v>480</v>
      </c>
      <c r="AE1084" s="4" t="s">
        <v>481</v>
      </c>
      <c r="AG1084" s="4" t="s">
        <v>11590</v>
      </c>
      <c r="BC1084" s="4" t="s">
        <v>120</v>
      </c>
      <c r="BE1084" s="4" t="s">
        <v>2119</v>
      </c>
      <c r="BF1084" s="4" t="s">
        <v>10815</v>
      </c>
    </row>
    <row r="1085" spans="1:58" ht="13.5" customHeight="1">
      <c r="A1085" s="6" t="str">
        <f>HYPERLINK("http://kyu.snu.ac.kr/sdhj/index.jsp?type=hj/GK14618_00IM0001_017a.jpg","1789_해북촌_017a")</f>
        <v>1789_해북촌_017a</v>
      </c>
      <c r="B1085" s="4">
        <v>1789</v>
      </c>
      <c r="C1085" s="4" t="s">
        <v>10370</v>
      </c>
      <c r="D1085" s="4" t="s">
        <v>10231</v>
      </c>
      <c r="E1085" s="4">
        <v>1084</v>
      </c>
      <c r="F1085" s="4">
        <v>7</v>
      </c>
      <c r="G1085" s="4" t="s">
        <v>3952</v>
      </c>
      <c r="H1085" s="4" t="s">
        <v>3953</v>
      </c>
      <c r="I1085" s="4">
        <v>4</v>
      </c>
      <c r="L1085" s="4">
        <v>3</v>
      </c>
      <c r="M1085" s="4" t="s">
        <v>4428</v>
      </c>
      <c r="N1085" s="4" t="s">
        <v>4429</v>
      </c>
      <c r="T1085" s="4" t="s">
        <v>10371</v>
      </c>
      <c r="U1085" s="4" t="s">
        <v>129</v>
      </c>
      <c r="V1085" s="4" t="s">
        <v>130</v>
      </c>
      <c r="Y1085" s="4" t="s">
        <v>11694</v>
      </c>
      <c r="Z1085" s="4" t="s">
        <v>11695</v>
      </c>
      <c r="AC1085" s="4">
        <v>20</v>
      </c>
      <c r="AD1085" s="4" t="s">
        <v>185</v>
      </c>
      <c r="AE1085" s="4" t="s">
        <v>186</v>
      </c>
      <c r="AG1085" s="4" t="s">
        <v>11590</v>
      </c>
      <c r="BB1085" s="4" t="s">
        <v>119</v>
      </c>
      <c r="BC1085" s="4" t="s">
        <v>120</v>
      </c>
      <c r="BD1085" s="4" t="s">
        <v>4506</v>
      </c>
      <c r="BE1085" s="4" t="s">
        <v>4507</v>
      </c>
      <c r="BF1085" s="4" t="s">
        <v>10818</v>
      </c>
    </row>
    <row r="1086" spans="1:58" ht="13.5" customHeight="1">
      <c r="A1086" s="6" t="str">
        <f>HYPERLINK("http://kyu.snu.ac.kr/sdhj/index.jsp?type=hj/GK14618_00IM0001_017a.jpg","1789_해북촌_017a")</f>
        <v>1789_해북촌_017a</v>
      </c>
      <c r="B1086" s="4">
        <v>1789</v>
      </c>
      <c r="C1086" s="4" t="s">
        <v>10370</v>
      </c>
      <c r="D1086" s="4" t="s">
        <v>10231</v>
      </c>
      <c r="E1086" s="4">
        <v>1085</v>
      </c>
      <c r="F1086" s="4">
        <v>7</v>
      </c>
      <c r="G1086" s="4" t="s">
        <v>3952</v>
      </c>
      <c r="H1086" s="4" t="s">
        <v>3953</v>
      </c>
      <c r="I1086" s="4">
        <v>4</v>
      </c>
      <c r="L1086" s="4">
        <v>3</v>
      </c>
      <c r="M1086" s="4" t="s">
        <v>4428</v>
      </c>
      <c r="N1086" s="4" t="s">
        <v>4429</v>
      </c>
      <c r="T1086" s="4" t="s">
        <v>10371</v>
      </c>
      <c r="U1086" s="4" t="s">
        <v>129</v>
      </c>
      <c r="V1086" s="4" t="s">
        <v>130</v>
      </c>
      <c r="Y1086" s="4" t="s">
        <v>4508</v>
      </c>
      <c r="Z1086" s="4" t="s">
        <v>4509</v>
      </c>
      <c r="AC1086" s="4">
        <v>14</v>
      </c>
      <c r="AD1086" s="4" t="s">
        <v>242</v>
      </c>
      <c r="AE1086" s="4" t="s">
        <v>243</v>
      </c>
      <c r="AG1086" s="4" t="s">
        <v>11590</v>
      </c>
      <c r="BC1086" s="4" t="s">
        <v>120</v>
      </c>
      <c r="BE1086" s="4" t="s">
        <v>4507</v>
      </c>
      <c r="BF1086" s="4" t="s">
        <v>10815</v>
      </c>
    </row>
    <row r="1087" spans="1:58" ht="13.5" customHeight="1">
      <c r="A1087" s="6" t="str">
        <f>HYPERLINK("http://kyu.snu.ac.kr/sdhj/index.jsp?type=hj/GK14618_00IM0001_017a.jpg","1789_해북촌_017a")</f>
        <v>1789_해북촌_017a</v>
      </c>
      <c r="B1087" s="4">
        <v>1789</v>
      </c>
      <c r="C1087" s="4" t="s">
        <v>10370</v>
      </c>
      <c r="D1087" s="4" t="s">
        <v>10231</v>
      </c>
      <c r="E1087" s="4">
        <v>1086</v>
      </c>
      <c r="F1087" s="4">
        <v>7</v>
      </c>
      <c r="G1087" s="4" t="s">
        <v>3952</v>
      </c>
      <c r="H1087" s="4" t="s">
        <v>3953</v>
      </c>
      <c r="I1087" s="4">
        <v>4</v>
      </c>
      <c r="L1087" s="4">
        <v>3</v>
      </c>
      <c r="M1087" s="4" t="s">
        <v>4428</v>
      </c>
      <c r="N1087" s="4" t="s">
        <v>4429</v>
      </c>
      <c r="T1087" s="4" t="s">
        <v>10371</v>
      </c>
      <c r="U1087" s="4" t="s">
        <v>129</v>
      </c>
      <c r="V1087" s="4" t="s">
        <v>130</v>
      </c>
      <c r="Y1087" s="4" t="s">
        <v>4510</v>
      </c>
      <c r="Z1087" s="4" t="s">
        <v>4511</v>
      </c>
      <c r="AC1087" s="4">
        <v>14</v>
      </c>
      <c r="AD1087" s="4" t="s">
        <v>242</v>
      </c>
      <c r="AE1087" s="4" t="s">
        <v>243</v>
      </c>
      <c r="AF1087" s="4" t="s">
        <v>11696</v>
      </c>
      <c r="AG1087" s="4" t="s">
        <v>11697</v>
      </c>
      <c r="BB1087" s="4" t="s">
        <v>119</v>
      </c>
      <c r="BC1087" s="4" t="s">
        <v>120</v>
      </c>
      <c r="BD1087" s="4" t="s">
        <v>1997</v>
      </c>
      <c r="BE1087" s="4" t="s">
        <v>1998</v>
      </c>
      <c r="BF1087" s="4" t="s">
        <v>10818</v>
      </c>
    </row>
    <row r="1088" spans="1:58" ht="13.5" customHeight="1">
      <c r="A1088" s="6" t="str">
        <f>HYPERLINK("http://kyu.snu.ac.kr/sdhj/index.jsp?type=hj/GK14618_00IM0001_017a.jpg","1789_해북촌_017a")</f>
        <v>1789_해북촌_017a</v>
      </c>
      <c r="B1088" s="4">
        <v>1789</v>
      </c>
      <c r="C1088" s="4" t="s">
        <v>10370</v>
      </c>
      <c r="D1088" s="4" t="s">
        <v>10231</v>
      </c>
      <c r="E1088" s="4">
        <v>1087</v>
      </c>
      <c r="F1088" s="4">
        <v>7</v>
      </c>
      <c r="G1088" s="4" t="s">
        <v>3952</v>
      </c>
      <c r="H1088" s="4" t="s">
        <v>3953</v>
      </c>
      <c r="I1088" s="4">
        <v>4</v>
      </c>
      <c r="L1088" s="4">
        <v>3</v>
      </c>
      <c r="M1088" s="4" t="s">
        <v>4428</v>
      </c>
      <c r="N1088" s="4" t="s">
        <v>4429</v>
      </c>
      <c r="T1088" s="4" t="s">
        <v>10197</v>
      </c>
      <c r="U1088" s="4" t="s">
        <v>119</v>
      </c>
      <c r="V1088" s="4" t="s">
        <v>120</v>
      </c>
      <c r="Y1088" s="4" t="s">
        <v>4512</v>
      </c>
      <c r="Z1088" s="4" t="s">
        <v>4513</v>
      </c>
      <c r="AC1088" s="4">
        <v>40</v>
      </c>
      <c r="AD1088" s="4" t="s">
        <v>707</v>
      </c>
      <c r="AE1088" s="4" t="s">
        <v>708</v>
      </c>
      <c r="BB1088" s="4" t="s">
        <v>119</v>
      </c>
      <c r="BC1088" s="4" t="s">
        <v>120</v>
      </c>
      <c r="BD1088" s="4" t="s">
        <v>4471</v>
      </c>
      <c r="BE1088" s="4" t="s">
        <v>4472</v>
      </c>
      <c r="BF1088" s="4" t="s">
        <v>10198</v>
      </c>
    </row>
    <row r="1089" spans="1:58" ht="13.5" customHeight="1">
      <c r="A1089" s="6" t="str">
        <f>HYPERLINK("http://kyu.snu.ac.kr/sdhj/index.jsp?type=hj/GK14618_00IM0001_017a.jpg","1789_해북촌_017a")</f>
        <v>1789_해북촌_017a</v>
      </c>
      <c r="B1089" s="4">
        <v>1789</v>
      </c>
      <c r="C1089" s="4" t="s">
        <v>10453</v>
      </c>
      <c r="D1089" s="4" t="s">
        <v>10202</v>
      </c>
      <c r="E1089" s="4">
        <v>1088</v>
      </c>
      <c r="F1089" s="4">
        <v>7</v>
      </c>
      <c r="G1089" s="4" t="s">
        <v>3952</v>
      </c>
      <c r="H1089" s="4" t="s">
        <v>3953</v>
      </c>
      <c r="I1089" s="4">
        <v>4</v>
      </c>
      <c r="L1089" s="4">
        <v>3</v>
      </c>
      <c r="M1089" s="4" t="s">
        <v>4428</v>
      </c>
      <c r="N1089" s="4" t="s">
        <v>4429</v>
      </c>
      <c r="T1089" s="4" t="s">
        <v>10371</v>
      </c>
      <c r="Y1089" s="4" t="s">
        <v>11698</v>
      </c>
      <c r="Z1089" s="4" t="s">
        <v>4514</v>
      </c>
      <c r="AC1089" s="4">
        <v>31</v>
      </c>
      <c r="AD1089" s="4" t="s">
        <v>288</v>
      </c>
      <c r="AE1089" s="4" t="s">
        <v>289</v>
      </c>
      <c r="AG1089" s="4" t="s">
        <v>11590</v>
      </c>
      <c r="BC1089" s="4" t="s">
        <v>120</v>
      </c>
      <c r="BE1089" s="4" t="s">
        <v>4472</v>
      </c>
      <c r="BF1089" s="4" t="s">
        <v>10815</v>
      </c>
    </row>
    <row r="1090" spans="1:58" ht="13.5" customHeight="1">
      <c r="A1090" s="6" t="str">
        <f>HYPERLINK("http://kyu.snu.ac.kr/sdhj/index.jsp?type=hj/GK14618_00IM0001_017a.jpg","1789_해북촌_017a")</f>
        <v>1789_해북촌_017a</v>
      </c>
      <c r="B1090" s="4">
        <v>1789</v>
      </c>
      <c r="C1090" s="4" t="s">
        <v>10370</v>
      </c>
      <c r="D1090" s="4" t="s">
        <v>10231</v>
      </c>
      <c r="E1090" s="4">
        <v>1089</v>
      </c>
      <c r="F1090" s="4">
        <v>7</v>
      </c>
      <c r="G1090" s="4" t="s">
        <v>3952</v>
      </c>
      <c r="H1090" s="4" t="s">
        <v>3953</v>
      </c>
      <c r="I1090" s="4">
        <v>4</v>
      </c>
      <c r="L1090" s="4">
        <v>3</v>
      </c>
      <c r="M1090" s="4" t="s">
        <v>4428</v>
      </c>
      <c r="N1090" s="4" t="s">
        <v>4429</v>
      </c>
      <c r="T1090" s="4" t="s">
        <v>10371</v>
      </c>
      <c r="U1090" s="4" t="s">
        <v>129</v>
      </c>
      <c r="V1090" s="4" t="s">
        <v>130</v>
      </c>
      <c r="Y1090" s="4" t="s">
        <v>4515</v>
      </c>
      <c r="Z1090" s="4" t="s">
        <v>4516</v>
      </c>
      <c r="AC1090" s="4">
        <v>32</v>
      </c>
      <c r="AD1090" s="4" t="s">
        <v>364</v>
      </c>
      <c r="AE1090" s="4" t="s">
        <v>365</v>
      </c>
      <c r="AG1090" s="4" t="s">
        <v>11590</v>
      </c>
      <c r="BB1090" s="4" t="s">
        <v>119</v>
      </c>
      <c r="BC1090" s="4" t="s">
        <v>120</v>
      </c>
      <c r="BD1090" s="4" t="s">
        <v>4517</v>
      </c>
      <c r="BE1090" s="4" t="s">
        <v>4518</v>
      </c>
      <c r="BF1090" s="4" t="s">
        <v>10818</v>
      </c>
    </row>
    <row r="1091" spans="1:58" ht="13.5" customHeight="1">
      <c r="A1091" s="6" t="str">
        <f>HYPERLINK("http://kyu.snu.ac.kr/sdhj/index.jsp?type=hj/GK14618_00IM0001_017a.jpg","1789_해북촌_017a")</f>
        <v>1789_해북촌_017a</v>
      </c>
      <c r="B1091" s="4">
        <v>1789</v>
      </c>
      <c r="C1091" s="4" t="s">
        <v>10370</v>
      </c>
      <c r="D1091" s="4" t="s">
        <v>10231</v>
      </c>
      <c r="E1091" s="4">
        <v>1090</v>
      </c>
      <c r="F1091" s="4">
        <v>7</v>
      </c>
      <c r="G1091" s="4" t="s">
        <v>3952</v>
      </c>
      <c r="H1091" s="4" t="s">
        <v>3953</v>
      </c>
      <c r="I1091" s="4">
        <v>4</v>
      </c>
      <c r="L1091" s="4">
        <v>3</v>
      </c>
      <c r="M1091" s="4" t="s">
        <v>4428</v>
      </c>
      <c r="N1091" s="4" t="s">
        <v>4429</v>
      </c>
      <c r="T1091" s="4" t="s">
        <v>10371</v>
      </c>
      <c r="U1091" s="4" t="s">
        <v>129</v>
      </c>
      <c r="V1091" s="4" t="s">
        <v>130</v>
      </c>
      <c r="Y1091" s="4" t="s">
        <v>4519</v>
      </c>
      <c r="Z1091" s="4" t="s">
        <v>4520</v>
      </c>
      <c r="AC1091" s="4">
        <v>18</v>
      </c>
      <c r="AD1091" s="4" t="s">
        <v>350</v>
      </c>
      <c r="AE1091" s="4" t="s">
        <v>351</v>
      </c>
      <c r="AG1091" s="4" t="s">
        <v>11590</v>
      </c>
      <c r="BC1091" s="4" t="s">
        <v>120</v>
      </c>
      <c r="BE1091" s="4" t="s">
        <v>4518</v>
      </c>
      <c r="BF1091" s="4" t="s">
        <v>10815</v>
      </c>
    </row>
    <row r="1092" spans="1:58" ht="13.5" customHeight="1">
      <c r="A1092" s="6" t="str">
        <f>HYPERLINK("http://kyu.snu.ac.kr/sdhj/index.jsp?type=hj/GK14618_00IM0001_017a.jpg","1789_해북촌_017a")</f>
        <v>1789_해북촌_017a</v>
      </c>
      <c r="B1092" s="4">
        <v>1789</v>
      </c>
      <c r="C1092" s="4" t="s">
        <v>10370</v>
      </c>
      <c r="D1092" s="4" t="s">
        <v>10231</v>
      </c>
      <c r="E1092" s="4">
        <v>1091</v>
      </c>
      <c r="F1092" s="4">
        <v>7</v>
      </c>
      <c r="G1092" s="4" t="s">
        <v>3952</v>
      </c>
      <c r="H1092" s="4" t="s">
        <v>3953</v>
      </c>
      <c r="I1092" s="4">
        <v>4</v>
      </c>
      <c r="L1092" s="4">
        <v>3</v>
      </c>
      <c r="M1092" s="4" t="s">
        <v>4428</v>
      </c>
      <c r="N1092" s="4" t="s">
        <v>4429</v>
      </c>
      <c r="T1092" s="4" t="s">
        <v>10371</v>
      </c>
      <c r="U1092" s="4" t="s">
        <v>129</v>
      </c>
      <c r="V1092" s="4" t="s">
        <v>130</v>
      </c>
      <c r="Y1092" s="4" t="s">
        <v>4521</v>
      </c>
      <c r="Z1092" s="4" t="s">
        <v>4522</v>
      </c>
      <c r="AC1092" s="4">
        <v>16</v>
      </c>
      <c r="AD1092" s="4" t="s">
        <v>352</v>
      </c>
      <c r="AE1092" s="4" t="s">
        <v>353</v>
      </c>
      <c r="AG1092" s="4" t="s">
        <v>11590</v>
      </c>
      <c r="BC1092" s="4" t="s">
        <v>120</v>
      </c>
      <c r="BE1092" s="4" t="s">
        <v>4518</v>
      </c>
      <c r="BF1092" s="4" t="s">
        <v>10811</v>
      </c>
    </row>
    <row r="1093" spans="1:58" ht="13.5" customHeight="1">
      <c r="A1093" s="6" t="str">
        <f>HYPERLINK("http://kyu.snu.ac.kr/sdhj/index.jsp?type=hj/GK14618_00IM0001_017a.jpg","1789_해북촌_017a")</f>
        <v>1789_해북촌_017a</v>
      </c>
      <c r="B1093" s="4">
        <v>1789</v>
      </c>
      <c r="C1093" s="4" t="s">
        <v>10370</v>
      </c>
      <c r="D1093" s="4" t="s">
        <v>10231</v>
      </c>
      <c r="E1093" s="4">
        <v>1092</v>
      </c>
      <c r="F1093" s="4">
        <v>7</v>
      </c>
      <c r="G1093" s="4" t="s">
        <v>3952</v>
      </c>
      <c r="H1093" s="4" t="s">
        <v>3953</v>
      </c>
      <c r="I1093" s="4">
        <v>4</v>
      </c>
      <c r="L1093" s="4">
        <v>3</v>
      </c>
      <c r="M1093" s="4" t="s">
        <v>4428</v>
      </c>
      <c r="N1093" s="4" t="s">
        <v>4429</v>
      </c>
      <c r="T1093" s="4" t="s">
        <v>10371</v>
      </c>
      <c r="U1093" s="4" t="s">
        <v>129</v>
      </c>
      <c r="V1093" s="4" t="s">
        <v>130</v>
      </c>
      <c r="Y1093" s="4" t="s">
        <v>4523</v>
      </c>
      <c r="Z1093" s="4" t="s">
        <v>4524</v>
      </c>
      <c r="AC1093" s="4">
        <v>24</v>
      </c>
      <c r="AD1093" s="4" t="s">
        <v>658</v>
      </c>
      <c r="AE1093" s="4" t="s">
        <v>659</v>
      </c>
      <c r="AG1093" s="4" t="s">
        <v>11590</v>
      </c>
      <c r="BB1093" s="4" t="s">
        <v>119</v>
      </c>
      <c r="BC1093" s="4" t="s">
        <v>120</v>
      </c>
      <c r="BD1093" s="4" t="s">
        <v>4498</v>
      </c>
      <c r="BE1093" s="4" t="s">
        <v>4499</v>
      </c>
      <c r="BF1093" s="4" t="s">
        <v>10818</v>
      </c>
    </row>
    <row r="1094" spans="1:58" ht="13.5" customHeight="1">
      <c r="A1094" s="6" t="str">
        <f>HYPERLINK("http://kyu.snu.ac.kr/sdhj/index.jsp?type=hj/GK14618_00IM0001_017a.jpg","1789_해북촌_017a")</f>
        <v>1789_해북촌_017a</v>
      </c>
      <c r="B1094" s="4">
        <v>1789</v>
      </c>
      <c r="C1094" s="4" t="s">
        <v>10370</v>
      </c>
      <c r="D1094" s="4" t="s">
        <v>10231</v>
      </c>
      <c r="E1094" s="4">
        <v>1093</v>
      </c>
      <c r="F1094" s="4">
        <v>7</v>
      </c>
      <c r="G1094" s="4" t="s">
        <v>3952</v>
      </c>
      <c r="H1094" s="4" t="s">
        <v>3953</v>
      </c>
      <c r="I1094" s="4">
        <v>4</v>
      </c>
      <c r="L1094" s="4">
        <v>3</v>
      </c>
      <c r="M1094" s="4" t="s">
        <v>4428</v>
      </c>
      <c r="N1094" s="4" t="s">
        <v>4429</v>
      </c>
      <c r="T1094" s="4" t="s">
        <v>10371</v>
      </c>
      <c r="U1094" s="4" t="s">
        <v>129</v>
      </c>
      <c r="V1094" s="4" t="s">
        <v>130</v>
      </c>
      <c r="Y1094" s="4" t="s">
        <v>4525</v>
      </c>
      <c r="Z1094" s="4" t="s">
        <v>4526</v>
      </c>
      <c r="AC1094" s="4">
        <v>16</v>
      </c>
      <c r="AD1094" s="4" t="s">
        <v>352</v>
      </c>
      <c r="AE1094" s="4" t="s">
        <v>353</v>
      </c>
      <c r="AF1094" s="4" t="s">
        <v>11699</v>
      </c>
      <c r="AG1094" s="4" t="s">
        <v>11700</v>
      </c>
      <c r="BC1094" s="4" t="s">
        <v>120</v>
      </c>
      <c r="BE1094" s="4" t="s">
        <v>4499</v>
      </c>
      <c r="BF1094" s="4" t="s">
        <v>10815</v>
      </c>
    </row>
    <row r="1095" spans="1:58" ht="13.5" customHeight="1">
      <c r="A1095" s="6" t="str">
        <f>HYPERLINK("http://kyu.snu.ac.kr/sdhj/index.jsp?type=hj/GK14618_00IM0001_017a.jpg","1789_해북촌_017a")</f>
        <v>1789_해북촌_017a</v>
      </c>
      <c r="B1095" s="4">
        <v>1789</v>
      </c>
      <c r="C1095" s="4" t="s">
        <v>10370</v>
      </c>
      <c r="D1095" s="4" t="s">
        <v>10231</v>
      </c>
      <c r="E1095" s="4">
        <v>1094</v>
      </c>
      <c r="F1095" s="4">
        <v>7</v>
      </c>
      <c r="G1095" s="4" t="s">
        <v>3952</v>
      </c>
      <c r="H1095" s="4" t="s">
        <v>3953</v>
      </c>
      <c r="I1095" s="4">
        <v>4</v>
      </c>
      <c r="L1095" s="4">
        <v>3</v>
      </c>
      <c r="M1095" s="4" t="s">
        <v>4428</v>
      </c>
      <c r="N1095" s="4" t="s">
        <v>4429</v>
      </c>
      <c r="T1095" s="4" t="s">
        <v>10371</v>
      </c>
      <c r="U1095" s="4" t="s">
        <v>119</v>
      </c>
      <c r="V1095" s="4" t="s">
        <v>120</v>
      </c>
      <c r="Y1095" s="4" t="s">
        <v>4527</v>
      </c>
      <c r="Z1095" s="4" t="s">
        <v>4528</v>
      </c>
      <c r="AC1095" s="4">
        <v>12</v>
      </c>
      <c r="AD1095" s="4" t="s">
        <v>317</v>
      </c>
      <c r="AE1095" s="4" t="s">
        <v>318</v>
      </c>
      <c r="AF1095" s="4" t="s">
        <v>4206</v>
      </c>
      <c r="AG1095" s="4" t="s">
        <v>11590</v>
      </c>
      <c r="BC1095" s="4" t="s">
        <v>120</v>
      </c>
      <c r="BE1095" s="4" t="s">
        <v>4499</v>
      </c>
      <c r="BF1095" s="4" t="s">
        <v>10811</v>
      </c>
    </row>
    <row r="1096" spans="1:58" ht="13.5" customHeight="1">
      <c r="A1096" s="6" t="str">
        <f>HYPERLINK("http://kyu.snu.ac.kr/sdhj/index.jsp?type=hj/GK14618_00IM0001_017a.jpg","1789_해북촌_017a")</f>
        <v>1789_해북촌_017a</v>
      </c>
      <c r="B1096" s="4">
        <v>1789</v>
      </c>
      <c r="C1096" s="4" t="s">
        <v>10370</v>
      </c>
      <c r="D1096" s="4" t="s">
        <v>10231</v>
      </c>
      <c r="E1096" s="4">
        <v>1095</v>
      </c>
      <c r="F1096" s="4">
        <v>7</v>
      </c>
      <c r="G1096" s="4" t="s">
        <v>3952</v>
      </c>
      <c r="H1096" s="4" t="s">
        <v>3953</v>
      </c>
      <c r="I1096" s="4">
        <v>4</v>
      </c>
      <c r="L1096" s="4">
        <v>3</v>
      </c>
      <c r="M1096" s="4" t="s">
        <v>4428</v>
      </c>
      <c r="N1096" s="4" t="s">
        <v>4429</v>
      </c>
      <c r="T1096" s="4" t="s">
        <v>10371</v>
      </c>
      <c r="U1096" s="4" t="s">
        <v>11591</v>
      </c>
      <c r="V1096" s="4" t="s">
        <v>10813</v>
      </c>
      <c r="Y1096" s="4" t="s">
        <v>4529</v>
      </c>
      <c r="Z1096" s="4" t="s">
        <v>4530</v>
      </c>
      <c r="AC1096" s="4">
        <v>71</v>
      </c>
      <c r="AD1096" s="4" t="s">
        <v>104</v>
      </c>
      <c r="AE1096" s="4" t="s">
        <v>105</v>
      </c>
      <c r="BB1096" s="4" t="s">
        <v>2140</v>
      </c>
      <c r="BC1096" s="4" t="s">
        <v>2141</v>
      </c>
      <c r="BD1096" s="4" t="s">
        <v>4531</v>
      </c>
      <c r="BE1096" s="4" t="s">
        <v>4532</v>
      </c>
    </row>
    <row r="1097" spans="1:58" ht="13.5" customHeight="1">
      <c r="A1097" s="6" t="str">
        <f>HYPERLINK("http://kyu.snu.ac.kr/sdhj/index.jsp?type=hj/GK14618_00IM0001_017a.jpg","1789_해북촌_017a")</f>
        <v>1789_해북촌_017a</v>
      </c>
      <c r="B1097" s="4">
        <v>1789</v>
      </c>
      <c r="C1097" s="4" t="s">
        <v>10370</v>
      </c>
      <c r="D1097" s="4" t="s">
        <v>10231</v>
      </c>
      <c r="E1097" s="4">
        <v>1096</v>
      </c>
      <c r="F1097" s="4">
        <v>7</v>
      </c>
      <c r="G1097" s="4" t="s">
        <v>3952</v>
      </c>
      <c r="H1097" s="4" t="s">
        <v>3953</v>
      </c>
      <c r="I1097" s="4">
        <v>4</v>
      </c>
      <c r="L1097" s="4">
        <v>3</v>
      </c>
      <c r="M1097" s="4" t="s">
        <v>4428</v>
      </c>
      <c r="N1097" s="4" t="s">
        <v>4429</v>
      </c>
      <c r="T1097" s="4" t="s">
        <v>10371</v>
      </c>
      <c r="U1097" s="4" t="s">
        <v>119</v>
      </c>
      <c r="V1097" s="4" t="s">
        <v>120</v>
      </c>
      <c r="Y1097" s="4" t="s">
        <v>4533</v>
      </c>
      <c r="Z1097" s="4" t="s">
        <v>4534</v>
      </c>
      <c r="AC1097" s="4">
        <v>49</v>
      </c>
      <c r="AD1097" s="4" t="s">
        <v>748</v>
      </c>
      <c r="AE1097" s="4" t="s">
        <v>749</v>
      </c>
      <c r="BB1097" s="4" t="s">
        <v>676</v>
      </c>
      <c r="BC1097" s="4" t="s">
        <v>677</v>
      </c>
      <c r="BF1097" s="4" t="s">
        <v>10818</v>
      </c>
    </row>
    <row r="1098" spans="1:58" ht="13.5" customHeight="1">
      <c r="A1098" s="6" t="str">
        <f>HYPERLINK("http://kyu.snu.ac.kr/sdhj/index.jsp?type=hj/GK14618_00IM0001_017a.jpg","1789_해북촌_017a")</f>
        <v>1789_해북촌_017a</v>
      </c>
      <c r="B1098" s="4">
        <v>1789</v>
      </c>
      <c r="C1098" s="4" t="s">
        <v>10370</v>
      </c>
      <c r="D1098" s="4" t="s">
        <v>10231</v>
      </c>
      <c r="E1098" s="4">
        <v>1097</v>
      </c>
      <c r="F1098" s="4">
        <v>7</v>
      </c>
      <c r="G1098" s="4" t="s">
        <v>3952</v>
      </c>
      <c r="H1098" s="4" t="s">
        <v>3953</v>
      </c>
      <c r="I1098" s="4">
        <v>4</v>
      </c>
      <c r="L1098" s="4">
        <v>3</v>
      </c>
      <c r="M1098" s="4" t="s">
        <v>4428</v>
      </c>
      <c r="N1098" s="4" t="s">
        <v>4429</v>
      </c>
      <c r="T1098" s="4" t="s">
        <v>10371</v>
      </c>
      <c r="U1098" s="4" t="s">
        <v>119</v>
      </c>
      <c r="V1098" s="4" t="s">
        <v>120</v>
      </c>
      <c r="Y1098" s="4" t="s">
        <v>4535</v>
      </c>
      <c r="Z1098" s="4" t="s">
        <v>4536</v>
      </c>
      <c r="AF1098" s="4" t="s">
        <v>4537</v>
      </c>
      <c r="AG1098" s="4" t="s">
        <v>4538</v>
      </c>
      <c r="BC1098" s="4" t="s">
        <v>677</v>
      </c>
      <c r="BF1098" s="4" t="s">
        <v>10815</v>
      </c>
    </row>
    <row r="1099" spans="1:58" ht="13.5" customHeight="1">
      <c r="A1099" s="6" t="str">
        <f>HYPERLINK("http://kyu.snu.ac.kr/sdhj/index.jsp?type=hj/GK14618_00IM0001_017a.jpg","1789_해북촌_017a")</f>
        <v>1789_해북촌_017a</v>
      </c>
      <c r="B1099" s="4">
        <v>1789</v>
      </c>
      <c r="C1099" s="4" t="s">
        <v>10370</v>
      </c>
      <c r="D1099" s="4" t="s">
        <v>10231</v>
      </c>
      <c r="E1099" s="4">
        <v>1098</v>
      </c>
      <c r="F1099" s="4">
        <v>7</v>
      </c>
      <c r="G1099" s="4" t="s">
        <v>3952</v>
      </c>
      <c r="H1099" s="4" t="s">
        <v>3953</v>
      </c>
      <c r="I1099" s="4">
        <v>4</v>
      </c>
      <c r="L1099" s="4">
        <v>3</v>
      </c>
      <c r="M1099" s="4" t="s">
        <v>4428</v>
      </c>
      <c r="N1099" s="4" t="s">
        <v>4429</v>
      </c>
      <c r="T1099" s="4" t="s">
        <v>10371</v>
      </c>
      <c r="U1099" s="4" t="s">
        <v>119</v>
      </c>
      <c r="V1099" s="4" t="s">
        <v>120</v>
      </c>
      <c r="Y1099" s="4" t="s">
        <v>2539</v>
      </c>
      <c r="Z1099" s="4" t="s">
        <v>2540</v>
      </c>
      <c r="AC1099" s="4">
        <v>37</v>
      </c>
      <c r="AD1099" s="4" t="s">
        <v>626</v>
      </c>
      <c r="AE1099" s="4" t="s">
        <v>627</v>
      </c>
      <c r="AV1099" s="4" t="s">
        <v>4539</v>
      </c>
      <c r="AW1099" s="4" t="s">
        <v>4540</v>
      </c>
      <c r="BC1099" s="4" t="s">
        <v>677</v>
      </c>
      <c r="BF1099" s="4" t="s">
        <v>11701</v>
      </c>
    </row>
    <row r="1100" spans="1:58" ht="13.5" customHeight="1">
      <c r="A1100" s="6" t="str">
        <f>HYPERLINK("http://kyu.snu.ac.kr/sdhj/index.jsp?type=hj/GK14618_00IM0001_017a.jpg","1789_해북촌_017a")</f>
        <v>1789_해북촌_017a</v>
      </c>
      <c r="B1100" s="4">
        <v>1789</v>
      </c>
      <c r="C1100" s="4" t="s">
        <v>10493</v>
      </c>
      <c r="D1100" s="4" t="s">
        <v>10494</v>
      </c>
      <c r="E1100" s="4">
        <v>1099</v>
      </c>
      <c r="F1100" s="4">
        <v>7</v>
      </c>
      <c r="G1100" s="4" t="s">
        <v>3952</v>
      </c>
      <c r="H1100" s="4" t="s">
        <v>3953</v>
      </c>
      <c r="I1100" s="4">
        <v>4</v>
      </c>
      <c r="L1100" s="4">
        <v>3</v>
      </c>
      <c r="M1100" s="4" t="s">
        <v>4428</v>
      </c>
      <c r="N1100" s="4" t="s">
        <v>4429</v>
      </c>
      <c r="T1100" s="4" t="s">
        <v>10371</v>
      </c>
      <c r="U1100" s="4" t="s">
        <v>119</v>
      </c>
      <c r="V1100" s="4" t="s">
        <v>120</v>
      </c>
      <c r="Y1100" s="4" t="s">
        <v>4541</v>
      </c>
      <c r="Z1100" s="4" t="s">
        <v>4542</v>
      </c>
      <c r="AC1100" s="4">
        <v>81</v>
      </c>
      <c r="AD1100" s="4" t="s">
        <v>238</v>
      </c>
      <c r="AE1100" s="4" t="s">
        <v>239</v>
      </c>
      <c r="AG1100" s="4" t="s">
        <v>11592</v>
      </c>
      <c r="BB1100" s="4" t="s">
        <v>2140</v>
      </c>
      <c r="BC1100" s="4" t="s">
        <v>2141</v>
      </c>
      <c r="BD1100" s="4" t="s">
        <v>4543</v>
      </c>
      <c r="BE1100" s="4" t="s">
        <v>4544</v>
      </c>
    </row>
    <row r="1101" spans="1:58" ht="13.5" customHeight="1">
      <c r="A1101" s="6" t="str">
        <f>HYPERLINK("http://kyu.snu.ac.kr/sdhj/index.jsp?type=hj/GK14618_00IM0001_017a.jpg","1789_해북촌_017a")</f>
        <v>1789_해북촌_017a</v>
      </c>
      <c r="B1101" s="4">
        <v>1789</v>
      </c>
      <c r="C1101" s="4" t="s">
        <v>10370</v>
      </c>
      <c r="D1101" s="4" t="s">
        <v>10231</v>
      </c>
      <c r="E1101" s="4">
        <v>1100</v>
      </c>
      <c r="F1101" s="4">
        <v>7</v>
      </c>
      <c r="G1101" s="4" t="s">
        <v>3952</v>
      </c>
      <c r="H1101" s="4" t="s">
        <v>3953</v>
      </c>
      <c r="I1101" s="4">
        <v>4</v>
      </c>
      <c r="L1101" s="4">
        <v>3</v>
      </c>
      <c r="M1101" s="4" t="s">
        <v>4428</v>
      </c>
      <c r="N1101" s="4" t="s">
        <v>4429</v>
      </c>
      <c r="T1101" s="4" t="s">
        <v>10371</v>
      </c>
      <c r="U1101" s="4" t="s">
        <v>119</v>
      </c>
      <c r="V1101" s="4" t="s">
        <v>120</v>
      </c>
      <c r="Y1101" s="4" t="s">
        <v>4545</v>
      </c>
      <c r="Z1101" s="4" t="s">
        <v>4546</v>
      </c>
      <c r="AC1101" s="4">
        <v>46</v>
      </c>
      <c r="AD1101" s="4" t="s">
        <v>221</v>
      </c>
      <c r="AE1101" s="4" t="s">
        <v>222</v>
      </c>
      <c r="AF1101" s="4" t="s">
        <v>11593</v>
      </c>
      <c r="AG1101" s="4" t="s">
        <v>11594</v>
      </c>
      <c r="BB1101" s="4" t="s">
        <v>676</v>
      </c>
      <c r="BC1101" s="4" t="s">
        <v>677</v>
      </c>
      <c r="BF1101" s="4" t="s">
        <v>10818</v>
      </c>
    </row>
    <row r="1102" spans="1:58" ht="13.5" customHeight="1">
      <c r="A1102" s="6" t="str">
        <f>HYPERLINK("http://kyu.snu.ac.kr/sdhj/index.jsp?type=hj/GK14618_00IM0001_017a.jpg","1789_해북촌_017a")</f>
        <v>1789_해북촌_017a</v>
      </c>
      <c r="B1102" s="4">
        <v>1789</v>
      </c>
      <c r="C1102" s="4" t="s">
        <v>10370</v>
      </c>
      <c r="D1102" s="4" t="s">
        <v>10231</v>
      </c>
      <c r="E1102" s="4">
        <v>1101</v>
      </c>
      <c r="F1102" s="4">
        <v>7</v>
      </c>
      <c r="G1102" s="4" t="s">
        <v>3952</v>
      </c>
      <c r="H1102" s="4" t="s">
        <v>3953</v>
      </c>
      <c r="I1102" s="4">
        <v>4</v>
      </c>
      <c r="L1102" s="4">
        <v>3</v>
      </c>
      <c r="M1102" s="4" t="s">
        <v>4428</v>
      </c>
      <c r="N1102" s="4" t="s">
        <v>4429</v>
      </c>
      <c r="T1102" s="4" t="s">
        <v>10371</v>
      </c>
      <c r="U1102" s="4" t="s">
        <v>119</v>
      </c>
      <c r="V1102" s="4" t="s">
        <v>120</v>
      </c>
      <c r="Y1102" s="4" t="s">
        <v>2782</v>
      </c>
      <c r="Z1102" s="4" t="s">
        <v>2783</v>
      </c>
      <c r="AC1102" s="4">
        <v>62</v>
      </c>
      <c r="AD1102" s="4" t="s">
        <v>298</v>
      </c>
      <c r="AE1102" s="4" t="s">
        <v>299</v>
      </c>
      <c r="AT1102" s="4" t="s">
        <v>129</v>
      </c>
      <c r="AU1102" s="4" t="s">
        <v>130</v>
      </c>
      <c r="AV1102" s="4" t="s">
        <v>924</v>
      </c>
      <c r="AW1102" s="4" t="s">
        <v>925</v>
      </c>
      <c r="BB1102" s="4" t="s">
        <v>4547</v>
      </c>
      <c r="BC1102" s="4" t="s">
        <v>11702</v>
      </c>
      <c r="BF1102" s="4" t="s">
        <v>10818</v>
      </c>
    </row>
    <row r="1103" spans="1:58" ht="13.5" customHeight="1">
      <c r="A1103" s="6" t="str">
        <f>HYPERLINK("http://kyu.snu.ac.kr/sdhj/index.jsp?type=hj/GK14618_00IM0001_017a.jpg","1789_해북촌_017a")</f>
        <v>1789_해북촌_017a</v>
      </c>
      <c r="B1103" s="4">
        <v>1789</v>
      </c>
      <c r="C1103" s="4" t="s">
        <v>10370</v>
      </c>
      <c r="D1103" s="4" t="s">
        <v>10231</v>
      </c>
      <c r="E1103" s="4">
        <v>1102</v>
      </c>
      <c r="F1103" s="4">
        <v>7</v>
      </c>
      <c r="G1103" s="4" t="s">
        <v>3952</v>
      </c>
      <c r="H1103" s="4" t="s">
        <v>3953</v>
      </c>
      <c r="I1103" s="4">
        <v>4</v>
      </c>
      <c r="L1103" s="4">
        <v>3</v>
      </c>
      <c r="M1103" s="4" t="s">
        <v>4428</v>
      </c>
      <c r="N1103" s="4" t="s">
        <v>4429</v>
      </c>
      <c r="T1103" s="4" t="s">
        <v>10371</v>
      </c>
      <c r="U1103" s="4" t="s">
        <v>129</v>
      </c>
      <c r="V1103" s="4" t="s">
        <v>130</v>
      </c>
      <c r="Y1103" s="4" t="s">
        <v>4548</v>
      </c>
      <c r="Z1103" s="4" t="s">
        <v>4549</v>
      </c>
      <c r="AC1103" s="4">
        <v>52</v>
      </c>
      <c r="AD1103" s="4" t="s">
        <v>127</v>
      </c>
      <c r="AE1103" s="4" t="s">
        <v>128</v>
      </c>
      <c r="AU1103" s="4" t="s">
        <v>130</v>
      </c>
      <c r="AW1103" s="4" t="s">
        <v>925</v>
      </c>
      <c r="BC1103" s="4" t="s">
        <v>11702</v>
      </c>
      <c r="BF1103" s="4" t="s">
        <v>10811</v>
      </c>
    </row>
    <row r="1104" spans="1:58" ht="13.5" customHeight="1">
      <c r="A1104" s="6" t="str">
        <f>HYPERLINK("http://kyu.snu.ac.kr/sdhj/index.jsp?type=hj/GK14618_00IM0001_017a.jpg","1789_해북촌_017a")</f>
        <v>1789_해북촌_017a</v>
      </c>
      <c r="B1104" s="4">
        <v>1789</v>
      </c>
      <c r="C1104" s="4" t="s">
        <v>10370</v>
      </c>
      <c r="D1104" s="4" t="s">
        <v>10231</v>
      </c>
      <c r="E1104" s="4">
        <v>1103</v>
      </c>
      <c r="F1104" s="4">
        <v>7</v>
      </c>
      <c r="G1104" s="4" t="s">
        <v>3952</v>
      </c>
      <c r="H1104" s="4" t="s">
        <v>3953</v>
      </c>
      <c r="I1104" s="4">
        <v>4</v>
      </c>
      <c r="L1104" s="4">
        <v>3</v>
      </c>
      <c r="M1104" s="4" t="s">
        <v>4428</v>
      </c>
      <c r="N1104" s="4" t="s">
        <v>4429</v>
      </c>
      <c r="T1104" s="4" t="s">
        <v>10371</v>
      </c>
      <c r="U1104" s="4" t="s">
        <v>119</v>
      </c>
      <c r="V1104" s="4" t="s">
        <v>120</v>
      </c>
      <c r="Y1104" s="4" t="s">
        <v>4219</v>
      </c>
      <c r="Z1104" s="4" t="s">
        <v>4220</v>
      </c>
      <c r="AC1104" s="4">
        <v>69</v>
      </c>
      <c r="AD1104" s="4" t="s">
        <v>313</v>
      </c>
      <c r="AE1104" s="4" t="s">
        <v>314</v>
      </c>
    </row>
    <row r="1105" spans="1:58" ht="13.5" customHeight="1">
      <c r="A1105" s="6" t="str">
        <f>HYPERLINK("http://kyu.snu.ac.kr/sdhj/index.jsp?type=hj/GK14618_00IM0001_017a.jpg","1789_해북촌_017a")</f>
        <v>1789_해북촌_017a</v>
      </c>
      <c r="B1105" s="4">
        <v>1789</v>
      </c>
      <c r="C1105" s="4" t="s">
        <v>10370</v>
      </c>
      <c r="D1105" s="4" t="s">
        <v>10231</v>
      </c>
      <c r="E1105" s="4">
        <v>1104</v>
      </c>
      <c r="F1105" s="4">
        <v>7</v>
      </c>
      <c r="G1105" s="4" t="s">
        <v>3952</v>
      </c>
      <c r="H1105" s="4" t="s">
        <v>3953</v>
      </c>
      <c r="I1105" s="4">
        <v>4</v>
      </c>
      <c r="L1105" s="4">
        <v>3</v>
      </c>
      <c r="M1105" s="4" t="s">
        <v>4428</v>
      </c>
      <c r="N1105" s="4" t="s">
        <v>4429</v>
      </c>
      <c r="T1105" s="4" t="s">
        <v>10371</v>
      </c>
      <c r="U1105" s="4" t="s">
        <v>119</v>
      </c>
      <c r="V1105" s="4" t="s">
        <v>120</v>
      </c>
      <c r="Y1105" s="4" t="s">
        <v>2782</v>
      </c>
      <c r="Z1105" s="4" t="s">
        <v>2783</v>
      </c>
      <c r="AC1105" s="4">
        <v>100</v>
      </c>
      <c r="AD1105" s="4" t="s">
        <v>707</v>
      </c>
      <c r="AE1105" s="4" t="s">
        <v>708</v>
      </c>
      <c r="BB1105" s="4" t="s">
        <v>2140</v>
      </c>
      <c r="BC1105" s="4" t="s">
        <v>2141</v>
      </c>
      <c r="BD1105" s="4" t="s">
        <v>1212</v>
      </c>
      <c r="BE1105" s="4" t="s">
        <v>1213</v>
      </c>
    </row>
    <row r="1106" spans="1:58" ht="13.5" customHeight="1">
      <c r="A1106" s="6" t="str">
        <f>HYPERLINK("http://kyu.snu.ac.kr/sdhj/index.jsp?type=hj/GK14618_00IM0001_017a.jpg","1789_해북촌_017a")</f>
        <v>1789_해북촌_017a</v>
      </c>
      <c r="B1106" s="4">
        <v>1789</v>
      </c>
      <c r="C1106" s="4" t="s">
        <v>10370</v>
      </c>
      <c r="D1106" s="4" t="s">
        <v>10231</v>
      </c>
      <c r="E1106" s="4">
        <v>1105</v>
      </c>
      <c r="F1106" s="4">
        <v>7</v>
      </c>
      <c r="G1106" s="4" t="s">
        <v>3952</v>
      </c>
      <c r="H1106" s="4" t="s">
        <v>3953</v>
      </c>
      <c r="I1106" s="4">
        <v>4</v>
      </c>
      <c r="L1106" s="4">
        <v>3</v>
      </c>
      <c r="M1106" s="4" t="s">
        <v>4428</v>
      </c>
      <c r="N1106" s="4" t="s">
        <v>4429</v>
      </c>
      <c r="T1106" s="4" t="s">
        <v>10371</v>
      </c>
      <c r="U1106" s="4" t="s">
        <v>119</v>
      </c>
      <c r="V1106" s="4" t="s">
        <v>120</v>
      </c>
      <c r="Y1106" s="4" t="s">
        <v>11703</v>
      </c>
      <c r="Z1106" s="4" t="s">
        <v>11704</v>
      </c>
      <c r="AC1106" s="4">
        <v>100</v>
      </c>
      <c r="AD1106" s="4" t="s">
        <v>707</v>
      </c>
      <c r="AE1106" s="4" t="s">
        <v>708</v>
      </c>
    </row>
    <row r="1107" spans="1:58" ht="13.5" customHeight="1">
      <c r="A1107" s="6" t="str">
        <f>HYPERLINK("http://kyu.snu.ac.kr/sdhj/index.jsp?type=hj/GK14618_00IM0001_017a.jpg","1789_해북촌_017a")</f>
        <v>1789_해북촌_017a</v>
      </c>
      <c r="B1107" s="4">
        <v>1789</v>
      </c>
      <c r="C1107" s="4" t="s">
        <v>10370</v>
      </c>
      <c r="D1107" s="4" t="s">
        <v>10231</v>
      </c>
      <c r="E1107" s="4">
        <v>1106</v>
      </c>
      <c r="F1107" s="4">
        <v>7</v>
      </c>
      <c r="G1107" s="4" t="s">
        <v>3952</v>
      </c>
      <c r="H1107" s="4" t="s">
        <v>3953</v>
      </c>
      <c r="I1107" s="4">
        <v>4</v>
      </c>
      <c r="L1107" s="4">
        <v>3</v>
      </c>
      <c r="M1107" s="4" t="s">
        <v>4428</v>
      </c>
      <c r="N1107" s="4" t="s">
        <v>4429</v>
      </c>
      <c r="T1107" s="4" t="s">
        <v>10371</v>
      </c>
      <c r="U1107" s="4" t="s">
        <v>119</v>
      </c>
      <c r="V1107" s="4" t="s">
        <v>120</v>
      </c>
      <c r="Y1107" s="4" t="s">
        <v>4550</v>
      </c>
      <c r="Z1107" s="4" t="s">
        <v>11705</v>
      </c>
      <c r="AC1107" s="4">
        <v>71</v>
      </c>
      <c r="AD1107" s="4" t="s">
        <v>104</v>
      </c>
      <c r="AE1107" s="4" t="s">
        <v>105</v>
      </c>
    </row>
    <row r="1108" spans="1:58" ht="13.5" customHeight="1">
      <c r="A1108" s="6" t="str">
        <f>HYPERLINK("http://kyu.snu.ac.kr/sdhj/index.jsp?type=hj/GK14618_00IM0001_017a.jpg","1789_해북촌_017a")</f>
        <v>1789_해북촌_017a</v>
      </c>
      <c r="B1108" s="4">
        <v>1789</v>
      </c>
      <c r="C1108" s="4" t="s">
        <v>10370</v>
      </c>
      <c r="D1108" s="4" t="s">
        <v>10231</v>
      </c>
      <c r="E1108" s="4">
        <v>1107</v>
      </c>
      <c r="F1108" s="4">
        <v>7</v>
      </c>
      <c r="G1108" s="4" t="s">
        <v>3952</v>
      </c>
      <c r="H1108" s="4" t="s">
        <v>3953</v>
      </c>
      <c r="I1108" s="4">
        <v>4</v>
      </c>
      <c r="L1108" s="4">
        <v>3</v>
      </c>
      <c r="M1108" s="4" t="s">
        <v>4428</v>
      </c>
      <c r="N1108" s="4" t="s">
        <v>4429</v>
      </c>
      <c r="T1108" s="4" t="s">
        <v>10371</v>
      </c>
      <c r="U1108" s="4" t="s">
        <v>129</v>
      </c>
      <c r="V1108" s="4" t="s">
        <v>130</v>
      </c>
      <c r="Y1108" s="4" t="s">
        <v>4551</v>
      </c>
      <c r="Z1108" s="4" t="s">
        <v>4552</v>
      </c>
      <c r="AC1108" s="4">
        <v>71</v>
      </c>
      <c r="AD1108" s="4" t="s">
        <v>317</v>
      </c>
      <c r="AE1108" s="4" t="s">
        <v>318</v>
      </c>
      <c r="AG1108" s="4" t="s">
        <v>11684</v>
      </c>
      <c r="AI1108" s="4" t="s">
        <v>4146</v>
      </c>
      <c r="BB1108" s="4" t="s">
        <v>119</v>
      </c>
      <c r="BC1108" s="4" t="s">
        <v>120</v>
      </c>
      <c r="BD1108" s="4" t="s">
        <v>2436</v>
      </c>
      <c r="BE1108" s="4" t="s">
        <v>2437</v>
      </c>
      <c r="BF1108" s="4" t="s">
        <v>10818</v>
      </c>
    </row>
    <row r="1109" spans="1:58" ht="13.5" customHeight="1">
      <c r="A1109" s="6" t="str">
        <f>HYPERLINK("http://kyu.snu.ac.kr/sdhj/index.jsp?type=hj/GK14618_00IM0001_017a.jpg","1789_해북촌_017a")</f>
        <v>1789_해북촌_017a</v>
      </c>
      <c r="B1109" s="4">
        <v>1789</v>
      </c>
      <c r="C1109" s="4" t="s">
        <v>10370</v>
      </c>
      <c r="D1109" s="4" t="s">
        <v>10231</v>
      </c>
      <c r="E1109" s="4">
        <v>1108</v>
      </c>
      <c r="F1109" s="4">
        <v>7</v>
      </c>
      <c r="G1109" s="4" t="s">
        <v>3952</v>
      </c>
      <c r="H1109" s="4" t="s">
        <v>3953</v>
      </c>
      <c r="I1109" s="4">
        <v>4</v>
      </c>
      <c r="L1109" s="4">
        <v>3</v>
      </c>
      <c r="M1109" s="4" t="s">
        <v>4428</v>
      </c>
      <c r="N1109" s="4" t="s">
        <v>4429</v>
      </c>
      <c r="T1109" s="4" t="s">
        <v>10371</v>
      </c>
      <c r="U1109" s="4" t="s">
        <v>119</v>
      </c>
      <c r="V1109" s="4" t="s">
        <v>120</v>
      </c>
      <c r="Y1109" s="4" t="s">
        <v>4553</v>
      </c>
      <c r="Z1109" s="4" t="s">
        <v>4554</v>
      </c>
      <c r="AC1109" s="4">
        <v>26</v>
      </c>
      <c r="AD1109" s="4" t="s">
        <v>372</v>
      </c>
      <c r="AE1109" s="4" t="s">
        <v>373</v>
      </c>
      <c r="AG1109" s="4" t="s">
        <v>11706</v>
      </c>
      <c r="AI1109" s="4" t="s">
        <v>4146</v>
      </c>
      <c r="BC1109" s="4" t="s">
        <v>120</v>
      </c>
      <c r="BE1109" s="4" t="s">
        <v>2437</v>
      </c>
      <c r="BF1109" s="4" t="s">
        <v>11707</v>
      </c>
    </row>
    <row r="1110" spans="1:58" ht="13.5" customHeight="1">
      <c r="A1110" s="6" t="str">
        <f>HYPERLINK("http://kyu.snu.ac.kr/sdhj/index.jsp?type=hj/GK14618_00IM0001_017a.jpg","1789_해북촌_017a")</f>
        <v>1789_해북촌_017a</v>
      </c>
      <c r="B1110" s="4">
        <v>1789</v>
      </c>
      <c r="C1110" s="4" t="s">
        <v>11181</v>
      </c>
      <c r="D1110" s="4" t="s">
        <v>10208</v>
      </c>
      <c r="E1110" s="4">
        <v>1109</v>
      </c>
      <c r="F1110" s="4">
        <v>7</v>
      </c>
      <c r="G1110" s="4" t="s">
        <v>3952</v>
      </c>
      <c r="H1110" s="4" t="s">
        <v>3953</v>
      </c>
      <c r="I1110" s="4">
        <v>4</v>
      </c>
      <c r="L1110" s="4">
        <v>3</v>
      </c>
      <c r="M1110" s="4" t="s">
        <v>4428</v>
      </c>
      <c r="N1110" s="4" t="s">
        <v>4429</v>
      </c>
      <c r="T1110" s="4" t="s">
        <v>10371</v>
      </c>
      <c r="U1110" s="4" t="s">
        <v>119</v>
      </c>
      <c r="V1110" s="4" t="s">
        <v>120</v>
      </c>
      <c r="Y1110" s="4" t="s">
        <v>4555</v>
      </c>
      <c r="Z1110" s="4" t="s">
        <v>4556</v>
      </c>
      <c r="AC1110" s="4">
        <v>73</v>
      </c>
      <c r="AD1110" s="4" t="s">
        <v>191</v>
      </c>
      <c r="AE1110" s="4" t="s">
        <v>192</v>
      </c>
      <c r="AG1110" s="4" t="s">
        <v>11684</v>
      </c>
      <c r="AI1110" s="4" t="s">
        <v>4146</v>
      </c>
      <c r="BB1110" s="4" t="s">
        <v>119</v>
      </c>
      <c r="BC1110" s="4" t="s">
        <v>120</v>
      </c>
      <c r="BD1110" s="4" t="s">
        <v>4557</v>
      </c>
      <c r="BE1110" s="4" t="s">
        <v>4558</v>
      </c>
      <c r="BF1110" s="4" t="s">
        <v>10818</v>
      </c>
    </row>
    <row r="1111" spans="1:58" ht="13.5" customHeight="1">
      <c r="A1111" s="6" t="str">
        <f>HYPERLINK("http://kyu.snu.ac.kr/sdhj/index.jsp?type=hj/GK14618_00IM0001_017a.jpg","1789_해북촌_017a")</f>
        <v>1789_해북촌_017a</v>
      </c>
      <c r="B1111" s="4">
        <v>1789</v>
      </c>
      <c r="C1111" s="4" t="s">
        <v>10370</v>
      </c>
      <c r="D1111" s="4" t="s">
        <v>10231</v>
      </c>
      <c r="E1111" s="4">
        <v>1110</v>
      </c>
      <c r="F1111" s="4">
        <v>7</v>
      </c>
      <c r="G1111" s="4" t="s">
        <v>3952</v>
      </c>
      <c r="H1111" s="4" t="s">
        <v>3953</v>
      </c>
      <c r="I1111" s="4">
        <v>4</v>
      </c>
      <c r="L1111" s="4">
        <v>3</v>
      </c>
      <c r="M1111" s="4" t="s">
        <v>4428</v>
      </c>
      <c r="N1111" s="4" t="s">
        <v>4429</v>
      </c>
      <c r="T1111" s="4" t="s">
        <v>10371</v>
      </c>
      <c r="U1111" s="4" t="s">
        <v>119</v>
      </c>
      <c r="V1111" s="4" t="s">
        <v>120</v>
      </c>
      <c r="Y1111" s="4" t="s">
        <v>1731</v>
      </c>
      <c r="Z1111" s="4" t="s">
        <v>1732</v>
      </c>
      <c r="AC1111" s="4">
        <v>100</v>
      </c>
      <c r="AD1111" s="4" t="s">
        <v>707</v>
      </c>
      <c r="AE1111" s="4" t="s">
        <v>708</v>
      </c>
      <c r="AG1111" s="4" t="s">
        <v>11684</v>
      </c>
      <c r="AI1111" s="4" t="s">
        <v>4146</v>
      </c>
      <c r="BB1111" s="4" t="s">
        <v>2140</v>
      </c>
      <c r="BC1111" s="4" t="s">
        <v>2141</v>
      </c>
      <c r="BD1111" s="4" t="s">
        <v>4559</v>
      </c>
      <c r="BE1111" s="4" t="s">
        <v>4560</v>
      </c>
    </row>
    <row r="1112" spans="1:58" ht="13.5" customHeight="1">
      <c r="A1112" s="6" t="str">
        <f>HYPERLINK("http://kyu.snu.ac.kr/sdhj/index.jsp?type=hj/GK14618_00IM0001_017a.jpg","1789_해북촌_017a")</f>
        <v>1789_해북촌_017a</v>
      </c>
      <c r="B1112" s="4">
        <v>1789</v>
      </c>
      <c r="C1112" s="4" t="s">
        <v>10370</v>
      </c>
      <c r="D1112" s="4" t="s">
        <v>10231</v>
      </c>
      <c r="E1112" s="4">
        <v>1111</v>
      </c>
      <c r="F1112" s="4">
        <v>7</v>
      </c>
      <c r="G1112" s="4" t="s">
        <v>3952</v>
      </c>
      <c r="H1112" s="4" t="s">
        <v>3953</v>
      </c>
      <c r="I1112" s="4">
        <v>4</v>
      </c>
      <c r="L1112" s="4">
        <v>3</v>
      </c>
      <c r="M1112" s="4" t="s">
        <v>4428</v>
      </c>
      <c r="N1112" s="4" t="s">
        <v>4429</v>
      </c>
      <c r="T1112" s="4" t="s">
        <v>10371</v>
      </c>
      <c r="U1112" s="4" t="s">
        <v>129</v>
      </c>
      <c r="V1112" s="4" t="s">
        <v>130</v>
      </c>
      <c r="Y1112" s="4" t="s">
        <v>4551</v>
      </c>
      <c r="Z1112" s="4" t="s">
        <v>4552</v>
      </c>
      <c r="AC1112" s="4">
        <v>88</v>
      </c>
      <c r="AD1112" s="4" t="s">
        <v>983</v>
      </c>
      <c r="AE1112" s="4" t="s">
        <v>984</v>
      </c>
      <c r="AF1112" s="4" t="s">
        <v>11686</v>
      </c>
      <c r="AG1112" s="4" t="s">
        <v>11687</v>
      </c>
      <c r="AH1112" s="4" t="s">
        <v>4145</v>
      </c>
      <c r="AI1112" s="4" t="s">
        <v>4146</v>
      </c>
      <c r="BB1112" s="4" t="s">
        <v>2140</v>
      </c>
      <c r="BC1112" s="4" t="s">
        <v>2141</v>
      </c>
      <c r="BD1112" s="4" t="s">
        <v>4559</v>
      </c>
      <c r="BE1112" s="4" t="s">
        <v>4560</v>
      </c>
    </row>
    <row r="1113" spans="1:58" ht="13.5" customHeight="1">
      <c r="A1113" s="6" t="str">
        <f>HYPERLINK("http://kyu.snu.ac.kr/sdhj/index.jsp?type=hj/GK14618_00IM0001_017a.jpg","1789_해북촌_017a")</f>
        <v>1789_해북촌_017a</v>
      </c>
      <c r="B1113" s="4">
        <v>1789</v>
      </c>
      <c r="C1113" s="4" t="s">
        <v>10370</v>
      </c>
      <c r="D1113" s="4" t="s">
        <v>10231</v>
      </c>
      <c r="E1113" s="4">
        <v>1112</v>
      </c>
      <c r="F1113" s="4">
        <v>7</v>
      </c>
      <c r="G1113" s="4" t="s">
        <v>3952</v>
      </c>
      <c r="H1113" s="4" t="s">
        <v>3953</v>
      </c>
      <c r="I1113" s="4">
        <v>4</v>
      </c>
      <c r="L1113" s="4">
        <v>3</v>
      </c>
      <c r="M1113" s="4" t="s">
        <v>4428</v>
      </c>
      <c r="N1113" s="4" t="s">
        <v>4429</v>
      </c>
      <c r="T1113" s="4" t="s">
        <v>10371</v>
      </c>
      <c r="U1113" s="4" t="s">
        <v>119</v>
      </c>
      <c r="V1113" s="4" t="s">
        <v>120</v>
      </c>
      <c r="Y1113" s="4" t="s">
        <v>4561</v>
      </c>
      <c r="Z1113" s="4" t="s">
        <v>4562</v>
      </c>
      <c r="AC1113" s="4">
        <v>69</v>
      </c>
      <c r="AD1113" s="4" t="s">
        <v>384</v>
      </c>
      <c r="AE1113" s="4" t="s">
        <v>385</v>
      </c>
      <c r="AV1113" s="4" t="s">
        <v>4563</v>
      </c>
      <c r="AW1113" s="4" t="s">
        <v>11708</v>
      </c>
      <c r="BB1113" s="4" t="s">
        <v>119</v>
      </c>
      <c r="BC1113" s="4" t="s">
        <v>120</v>
      </c>
      <c r="BD1113" s="4" t="s">
        <v>11709</v>
      </c>
      <c r="BE1113" s="4" t="s">
        <v>1732</v>
      </c>
      <c r="BF1113" s="4" t="s">
        <v>11710</v>
      </c>
    </row>
    <row r="1114" spans="1:58" ht="13.5" customHeight="1">
      <c r="A1114" s="6" t="str">
        <f>HYPERLINK("http://kyu.snu.ac.kr/sdhj/index.jsp?type=hj/GK14618_00IM0001_017a.jpg","1789_해북촌_017a")</f>
        <v>1789_해북촌_017a</v>
      </c>
      <c r="B1114" s="4">
        <v>1789</v>
      </c>
      <c r="C1114" s="4" t="s">
        <v>11194</v>
      </c>
      <c r="D1114" s="4" t="s">
        <v>10278</v>
      </c>
      <c r="E1114" s="4">
        <v>1113</v>
      </c>
      <c r="F1114" s="4">
        <v>7</v>
      </c>
      <c r="G1114" s="4" t="s">
        <v>3952</v>
      </c>
      <c r="H1114" s="4" t="s">
        <v>3953</v>
      </c>
      <c r="I1114" s="4">
        <v>4</v>
      </c>
      <c r="L1114" s="4">
        <v>3</v>
      </c>
      <c r="M1114" s="4" t="s">
        <v>4428</v>
      </c>
      <c r="N1114" s="4" t="s">
        <v>4429</v>
      </c>
      <c r="T1114" s="4" t="s">
        <v>10371</v>
      </c>
      <c r="Y1114" s="4" t="s">
        <v>11711</v>
      </c>
      <c r="Z1114" s="4" t="s">
        <v>1585</v>
      </c>
      <c r="AC1114" s="4">
        <v>66</v>
      </c>
      <c r="AD1114" s="4" t="s">
        <v>372</v>
      </c>
      <c r="AE1114" s="4" t="s">
        <v>373</v>
      </c>
      <c r="BC1114" s="4" t="s">
        <v>120</v>
      </c>
      <c r="BE1114" s="4" t="s">
        <v>1732</v>
      </c>
      <c r="BF1114" s="4" t="s">
        <v>10815</v>
      </c>
    </row>
    <row r="1115" spans="1:58" ht="13.5" customHeight="1">
      <c r="A1115" s="6" t="str">
        <f>HYPERLINK("http://kyu.snu.ac.kr/sdhj/index.jsp?type=hj/GK14618_00IM0001_017a.jpg","1789_해북촌_017a")</f>
        <v>1789_해북촌_017a</v>
      </c>
      <c r="B1115" s="4">
        <v>1789</v>
      </c>
      <c r="C1115" s="4" t="s">
        <v>10370</v>
      </c>
      <c r="D1115" s="4" t="s">
        <v>10231</v>
      </c>
      <c r="E1115" s="4">
        <v>1114</v>
      </c>
      <c r="F1115" s="4">
        <v>7</v>
      </c>
      <c r="G1115" s="4" t="s">
        <v>3952</v>
      </c>
      <c r="H1115" s="4" t="s">
        <v>3953</v>
      </c>
      <c r="I1115" s="4">
        <v>4</v>
      </c>
      <c r="L1115" s="4">
        <v>3</v>
      </c>
      <c r="M1115" s="4" t="s">
        <v>4428</v>
      </c>
      <c r="N1115" s="4" t="s">
        <v>4429</v>
      </c>
      <c r="T1115" s="4" t="s">
        <v>10371</v>
      </c>
      <c r="U1115" s="4" t="s">
        <v>119</v>
      </c>
      <c r="V1115" s="4" t="s">
        <v>120</v>
      </c>
      <c r="Y1115" s="4" t="s">
        <v>4564</v>
      </c>
      <c r="Z1115" s="4" t="s">
        <v>1290</v>
      </c>
      <c r="AC1115" s="4">
        <v>19</v>
      </c>
      <c r="AD1115" s="4" t="s">
        <v>914</v>
      </c>
      <c r="AE1115" s="4" t="s">
        <v>915</v>
      </c>
      <c r="AV1115" s="4" t="s">
        <v>4565</v>
      </c>
      <c r="AW1115" s="4" t="s">
        <v>4566</v>
      </c>
      <c r="BB1115" s="4" t="s">
        <v>119</v>
      </c>
      <c r="BC1115" s="4" t="s">
        <v>120</v>
      </c>
      <c r="BD1115" s="4" t="s">
        <v>4567</v>
      </c>
      <c r="BE1115" s="4" t="s">
        <v>4568</v>
      </c>
      <c r="BF1115" s="4" t="s">
        <v>11712</v>
      </c>
    </row>
    <row r="1116" spans="1:58" ht="13.5" customHeight="1">
      <c r="A1116" s="6" t="str">
        <f>HYPERLINK("http://kyu.snu.ac.kr/sdhj/index.jsp?type=hj/GK14618_00IM0001_017a.jpg","1789_해북촌_017a")</f>
        <v>1789_해북촌_017a</v>
      </c>
      <c r="B1116" s="4">
        <v>1789</v>
      </c>
      <c r="C1116" s="4" t="s">
        <v>11086</v>
      </c>
      <c r="D1116" s="4" t="s">
        <v>11087</v>
      </c>
      <c r="E1116" s="4">
        <v>1115</v>
      </c>
      <c r="F1116" s="4">
        <v>7</v>
      </c>
      <c r="G1116" s="4" t="s">
        <v>3952</v>
      </c>
      <c r="H1116" s="4" t="s">
        <v>3953</v>
      </c>
      <c r="I1116" s="4">
        <v>4</v>
      </c>
      <c r="L1116" s="4">
        <v>3</v>
      </c>
      <c r="M1116" s="4" t="s">
        <v>4428</v>
      </c>
      <c r="N1116" s="4" t="s">
        <v>4429</v>
      </c>
      <c r="T1116" s="4" t="s">
        <v>10371</v>
      </c>
      <c r="U1116" s="4" t="s">
        <v>119</v>
      </c>
      <c r="V1116" s="4" t="s">
        <v>120</v>
      </c>
      <c r="Y1116" s="4" t="s">
        <v>4569</v>
      </c>
      <c r="Z1116" s="4" t="s">
        <v>4532</v>
      </c>
      <c r="AC1116" s="4">
        <v>95</v>
      </c>
      <c r="AD1116" s="4" t="s">
        <v>251</v>
      </c>
      <c r="AE1116" s="4" t="s">
        <v>252</v>
      </c>
      <c r="BF1116" s="4" t="s">
        <v>10815</v>
      </c>
    </row>
    <row r="1117" spans="1:58" ht="13.5" customHeight="1">
      <c r="A1117" s="6" t="str">
        <f>HYPERLINK("http://kyu.snu.ac.kr/sdhj/index.jsp?type=hj/GK14618_00IM0001_017a.jpg","1789_해북촌_017a")</f>
        <v>1789_해북촌_017a</v>
      </c>
      <c r="B1117" s="4">
        <v>1789</v>
      </c>
      <c r="C1117" s="4" t="s">
        <v>10370</v>
      </c>
      <c r="D1117" s="4" t="s">
        <v>10231</v>
      </c>
      <c r="E1117" s="4">
        <v>1116</v>
      </c>
      <c r="F1117" s="4">
        <v>7</v>
      </c>
      <c r="G1117" s="4" t="s">
        <v>3952</v>
      </c>
      <c r="H1117" s="4" t="s">
        <v>3953</v>
      </c>
      <c r="I1117" s="4">
        <v>4</v>
      </c>
      <c r="L1117" s="4">
        <v>3</v>
      </c>
      <c r="M1117" s="4" t="s">
        <v>4428</v>
      </c>
      <c r="N1117" s="4" t="s">
        <v>4429</v>
      </c>
      <c r="T1117" s="4" t="s">
        <v>10371</v>
      </c>
      <c r="U1117" s="4" t="s">
        <v>119</v>
      </c>
      <c r="V1117" s="4" t="s">
        <v>120</v>
      </c>
      <c r="Y1117" s="4" t="s">
        <v>4570</v>
      </c>
      <c r="Z1117" s="4" t="s">
        <v>4571</v>
      </c>
      <c r="AC1117" s="4">
        <v>91</v>
      </c>
      <c r="AD1117" s="4" t="s">
        <v>288</v>
      </c>
      <c r="AE1117" s="4" t="s">
        <v>289</v>
      </c>
      <c r="BF1117" s="4" t="s">
        <v>11713</v>
      </c>
    </row>
    <row r="1118" spans="1:58" ht="13.5" customHeight="1">
      <c r="A1118" s="6" t="str">
        <f>HYPERLINK("http://kyu.snu.ac.kr/sdhj/index.jsp?type=hj/GK14618_00IM0001_017a.jpg","1789_해북촌_017a")</f>
        <v>1789_해북촌_017a</v>
      </c>
      <c r="B1118" s="4">
        <v>1789</v>
      </c>
      <c r="C1118" s="4" t="s">
        <v>11714</v>
      </c>
      <c r="D1118" s="4" t="s">
        <v>10269</v>
      </c>
      <c r="E1118" s="4">
        <v>1117</v>
      </c>
      <c r="F1118" s="4">
        <v>7</v>
      </c>
      <c r="G1118" s="4" t="s">
        <v>3952</v>
      </c>
      <c r="H1118" s="4" t="s">
        <v>3953</v>
      </c>
      <c r="I1118" s="4">
        <v>4</v>
      </c>
      <c r="L1118" s="4">
        <v>3</v>
      </c>
      <c r="M1118" s="4" t="s">
        <v>4428</v>
      </c>
      <c r="N1118" s="4" t="s">
        <v>4429</v>
      </c>
      <c r="T1118" s="4" t="s">
        <v>10371</v>
      </c>
      <c r="U1118" s="4" t="s">
        <v>119</v>
      </c>
      <c r="V1118" s="4" t="s">
        <v>120</v>
      </c>
      <c r="Y1118" s="4" t="s">
        <v>4572</v>
      </c>
      <c r="Z1118" s="4" t="s">
        <v>4573</v>
      </c>
      <c r="AC1118" s="4">
        <v>84</v>
      </c>
      <c r="AD1118" s="4" t="s">
        <v>658</v>
      </c>
      <c r="AE1118" s="4" t="s">
        <v>659</v>
      </c>
      <c r="AF1118" s="4" t="s">
        <v>11715</v>
      </c>
      <c r="AG1118" s="4" t="s">
        <v>11716</v>
      </c>
      <c r="BF1118" s="4" t="s">
        <v>11675</v>
      </c>
    </row>
    <row r="1119" spans="1:58" ht="13.5" customHeight="1">
      <c r="A1119" s="6" t="str">
        <f>HYPERLINK("http://kyu.snu.ac.kr/sdhj/index.jsp?type=hj/GK14618_00IM0001_017a.jpg","1789_해북촌_017a")</f>
        <v>1789_해북촌_017a</v>
      </c>
      <c r="B1119" s="4">
        <v>1789</v>
      </c>
      <c r="C1119" s="4" t="s">
        <v>10370</v>
      </c>
      <c r="D1119" s="4" t="s">
        <v>10231</v>
      </c>
      <c r="E1119" s="4">
        <v>1118</v>
      </c>
      <c r="F1119" s="4">
        <v>7</v>
      </c>
      <c r="G1119" s="4" t="s">
        <v>3952</v>
      </c>
      <c r="H1119" s="4" t="s">
        <v>3953</v>
      </c>
      <c r="I1119" s="4">
        <v>4</v>
      </c>
      <c r="L1119" s="4">
        <v>3</v>
      </c>
      <c r="M1119" s="4" t="s">
        <v>4428</v>
      </c>
      <c r="N1119" s="4" t="s">
        <v>4429</v>
      </c>
      <c r="T1119" s="4" t="s">
        <v>10371</v>
      </c>
      <c r="U1119" s="4" t="s">
        <v>119</v>
      </c>
      <c r="V1119" s="4" t="s">
        <v>120</v>
      </c>
      <c r="Y1119" s="4" t="s">
        <v>1506</v>
      </c>
      <c r="Z1119" s="4" t="s">
        <v>1507</v>
      </c>
      <c r="AC1119" s="4">
        <v>72</v>
      </c>
      <c r="AD1119" s="4" t="s">
        <v>374</v>
      </c>
      <c r="AE1119" s="4" t="s">
        <v>375</v>
      </c>
      <c r="BB1119" s="4" t="s">
        <v>119</v>
      </c>
      <c r="BC1119" s="4" t="s">
        <v>120</v>
      </c>
      <c r="BD1119" s="4" t="s">
        <v>11717</v>
      </c>
      <c r="BE1119" s="4" t="s">
        <v>4574</v>
      </c>
      <c r="BF1119" s="4" t="s">
        <v>10815</v>
      </c>
    </row>
    <row r="1120" spans="1:58" ht="13.5" customHeight="1">
      <c r="A1120" s="6" t="str">
        <f>HYPERLINK("http://kyu.snu.ac.kr/sdhj/index.jsp?type=hj/GK14618_00IM0001_017a.jpg","1789_해북촌_017a")</f>
        <v>1789_해북촌_017a</v>
      </c>
      <c r="B1120" s="4">
        <v>1789</v>
      </c>
      <c r="C1120" s="4" t="s">
        <v>10370</v>
      </c>
      <c r="D1120" s="4" t="s">
        <v>10231</v>
      </c>
      <c r="E1120" s="4">
        <v>1119</v>
      </c>
      <c r="F1120" s="4">
        <v>7</v>
      </c>
      <c r="G1120" s="4" t="s">
        <v>3952</v>
      </c>
      <c r="H1120" s="4" t="s">
        <v>3953</v>
      </c>
      <c r="I1120" s="4">
        <v>4</v>
      </c>
      <c r="L1120" s="4">
        <v>3</v>
      </c>
      <c r="M1120" s="4" t="s">
        <v>4428</v>
      </c>
      <c r="N1120" s="4" t="s">
        <v>4429</v>
      </c>
      <c r="T1120" s="4" t="s">
        <v>10371</v>
      </c>
      <c r="U1120" s="4" t="s">
        <v>119</v>
      </c>
      <c r="V1120" s="4" t="s">
        <v>120</v>
      </c>
      <c r="Y1120" s="4" t="s">
        <v>4575</v>
      </c>
      <c r="Z1120" s="4" t="s">
        <v>4576</v>
      </c>
      <c r="AC1120" s="4">
        <v>90</v>
      </c>
      <c r="AD1120" s="4" t="s">
        <v>266</v>
      </c>
      <c r="AE1120" s="4" t="s">
        <v>267</v>
      </c>
    </row>
    <row r="1121" spans="1:58" ht="13.5" customHeight="1">
      <c r="A1121" s="6" t="str">
        <f>HYPERLINK("http://kyu.snu.ac.kr/sdhj/index.jsp?type=hj/GK14618_00IM0001_017a.jpg","1789_해북촌_017a")</f>
        <v>1789_해북촌_017a</v>
      </c>
      <c r="B1121" s="4">
        <v>1789</v>
      </c>
      <c r="C1121" s="4" t="s">
        <v>10370</v>
      </c>
      <c r="D1121" s="4" t="s">
        <v>10231</v>
      </c>
      <c r="E1121" s="4">
        <v>1120</v>
      </c>
      <c r="F1121" s="4">
        <v>7</v>
      </c>
      <c r="G1121" s="4" t="s">
        <v>3952</v>
      </c>
      <c r="H1121" s="4" t="s">
        <v>3953</v>
      </c>
      <c r="I1121" s="4">
        <v>4</v>
      </c>
      <c r="L1121" s="4">
        <v>3</v>
      </c>
      <c r="M1121" s="4" t="s">
        <v>4428</v>
      </c>
      <c r="N1121" s="4" t="s">
        <v>4429</v>
      </c>
      <c r="T1121" s="4" t="s">
        <v>10371</v>
      </c>
      <c r="U1121" s="4" t="s">
        <v>129</v>
      </c>
      <c r="V1121" s="4" t="s">
        <v>130</v>
      </c>
      <c r="Y1121" s="4" t="s">
        <v>4577</v>
      </c>
      <c r="Z1121" s="4" t="s">
        <v>4386</v>
      </c>
      <c r="AC1121" s="4">
        <v>48</v>
      </c>
      <c r="AD1121" s="4" t="s">
        <v>520</v>
      </c>
      <c r="AE1121" s="4" t="s">
        <v>521</v>
      </c>
      <c r="BB1121" s="4" t="s">
        <v>119</v>
      </c>
      <c r="BC1121" s="4" t="s">
        <v>120</v>
      </c>
      <c r="BD1121" s="4" t="s">
        <v>4578</v>
      </c>
      <c r="BE1121" s="4" t="s">
        <v>4579</v>
      </c>
      <c r="BF1121" s="4" t="s">
        <v>10811</v>
      </c>
    </row>
    <row r="1122" spans="1:58" ht="13.5" customHeight="1">
      <c r="A1122" s="6" t="str">
        <f>HYPERLINK("http://kyu.snu.ac.kr/sdhj/index.jsp?type=hj/GK14618_00IM0001_017a.jpg","1789_해북촌_017a")</f>
        <v>1789_해북촌_017a</v>
      </c>
      <c r="B1122" s="4">
        <v>1789</v>
      </c>
      <c r="C1122" s="4" t="s">
        <v>10370</v>
      </c>
      <c r="D1122" s="4" t="s">
        <v>10231</v>
      </c>
      <c r="E1122" s="4">
        <v>1121</v>
      </c>
      <c r="F1122" s="4">
        <v>7</v>
      </c>
      <c r="G1122" s="4" t="s">
        <v>3952</v>
      </c>
      <c r="H1122" s="4" t="s">
        <v>3953</v>
      </c>
      <c r="I1122" s="4">
        <v>4</v>
      </c>
      <c r="L1122" s="4">
        <v>3</v>
      </c>
      <c r="M1122" s="4" t="s">
        <v>4428</v>
      </c>
      <c r="N1122" s="4" t="s">
        <v>4429</v>
      </c>
      <c r="T1122" s="4" t="s">
        <v>10371</v>
      </c>
      <c r="U1122" s="4" t="s">
        <v>119</v>
      </c>
      <c r="V1122" s="4" t="s">
        <v>120</v>
      </c>
      <c r="Y1122" s="4" t="s">
        <v>4580</v>
      </c>
      <c r="Z1122" s="4" t="s">
        <v>4581</v>
      </c>
      <c r="AC1122" s="4">
        <v>59</v>
      </c>
      <c r="AD1122" s="4" t="s">
        <v>2084</v>
      </c>
      <c r="AE1122" s="4" t="s">
        <v>2085</v>
      </c>
      <c r="BB1122" s="4" t="s">
        <v>2140</v>
      </c>
      <c r="BC1122" s="4" t="s">
        <v>2141</v>
      </c>
      <c r="BD1122" s="4" t="s">
        <v>4582</v>
      </c>
      <c r="BE1122" s="4" t="s">
        <v>11718</v>
      </c>
    </row>
    <row r="1123" spans="1:58" ht="13.5" customHeight="1">
      <c r="A1123" s="6" t="str">
        <f>HYPERLINK("http://kyu.snu.ac.kr/sdhj/index.jsp?type=hj/GK14618_00IM0001_017a.jpg","1789_해북촌_017a")</f>
        <v>1789_해북촌_017a</v>
      </c>
      <c r="B1123" s="4">
        <v>1789</v>
      </c>
      <c r="C1123" s="4" t="s">
        <v>11719</v>
      </c>
      <c r="D1123" s="4" t="s">
        <v>11720</v>
      </c>
      <c r="E1123" s="4">
        <v>1122</v>
      </c>
      <c r="F1123" s="4">
        <v>7</v>
      </c>
      <c r="G1123" s="4" t="s">
        <v>3952</v>
      </c>
      <c r="H1123" s="4" t="s">
        <v>3953</v>
      </c>
      <c r="I1123" s="4">
        <v>4</v>
      </c>
      <c r="L1123" s="4">
        <v>3</v>
      </c>
      <c r="M1123" s="4" t="s">
        <v>4428</v>
      </c>
      <c r="N1123" s="4" t="s">
        <v>4429</v>
      </c>
      <c r="T1123" s="4" t="s">
        <v>10371</v>
      </c>
      <c r="U1123" s="4" t="s">
        <v>129</v>
      </c>
      <c r="V1123" s="4" t="s">
        <v>130</v>
      </c>
      <c r="Y1123" s="4" t="s">
        <v>4583</v>
      </c>
      <c r="Z1123" s="4" t="s">
        <v>4584</v>
      </c>
      <c r="AF1123" s="4" t="s">
        <v>4430</v>
      </c>
      <c r="AG1123" s="4" t="s">
        <v>4431</v>
      </c>
      <c r="BB1123" s="4" t="s">
        <v>119</v>
      </c>
      <c r="BC1123" s="4" t="s">
        <v>120</v>
      </c>
      <c r="BD1123" s="4" t="s">
        <v>4174</v>
      </c>
      <c r="BE1123" s="4" t="s">
        <v>4175</v>
      </c>
      <c r="BF1123" s="4" t="s">
        <v>11721</v>
      </c>
    </row>
    <row r="1124" spans="1:58" ht="13.5" customHeight="1">
      <c r="A1124" s="6" t="str">
        <f>HYPERLINK("http://kyu.snu.ac.kr/sdhj/index.jsp?type=hj/GK14618_00IM0001_017a.jpg","1789_해북촌_017a")</f>
        <v>1789_해북촌_017a</v>
      </c>
      <c r="B1124" s="4">
        <v>1789</v>
      </c>
      <c r="C1124" s="4" t="s">
        <v>10773</v>
      </c>
      <c r="D1124" s="4" t="s">
        <v>10774</v>
      </c>
      <c r="E1124" s="4">
        <v>1123</v>
      </c>
      <c r="F1124" s="4">
        <v>7</v>
      </c>
      <c r="G1124" s="4" t="s">
        <v>3952</v>
      </c>
      <c r="H1124" s="4" t="s">
        <v>3953</v>
      </c>
      <c r="I1124" s="4">
        <v>4</v>
      </c>
      <c r="L1124" s="4">
        <v>3</v>
      </c>
      <c r="M1124" s="4" t="s">
        <v>4428</v>
      </c>
      <c r="N1124" s="4" t="s">
        <v>4429</v>
      </c>
      <c r="T1124" s="4" t="s">
        <v>10371</v>
      </c>
      <c r="U1124" s="4" t="s">
        <v>119</v>
      </c>
      <c r="V1124" s="4" t="s">
        <v>120</v>
      </c>
      <c r="Y1124" s="4" t="s">
        <v>2782</v>
      </c>
      <c r="Z1124" s="4" t="s">
        <v>2783</v>
      </c>
      <c r="AT1124" s="4" t="s">
        <v>129</v>
      </c>
      <c r="AU1124" s="4" t="s">
        <v>130</v>
      </c>
      <c r="AV1124" s="4" t="s">
        <v>4585</v>
      </c>
      <c r="AW1124" s="4" t="s">
        <v>4586</v>
      </c>
      <c r="BB1124" s="4" t="s">
        <v>3714</v>
      </c>
      <c r="BC1124" s="4" t="s">
        <v>11702</v>
      </c>
      <c r="BF1124" s="4" t="s">
        <v>10818</v>
      </c>
    </row>
    <row r="1125" spans="1:58" ht="13.5" customHeight="1">
      <c r="A1125" s="6" t="str">
        <f>HYPERLINK("http://kyu.snu.ac.kr/sdhj/index.jsp?type=hj/GK14618_00IM0001_017a.jpg","1789_해북촌_017a")</f>
        <v>1789_해북촌_017a</v>
      </c>
      <c r="B1125" s="4">
        <v>1789</v>
      </c>
      <c r="C1125" s="4" t="s">
        <v>10370</v>
      </c>
      <c r="D1125" s="4" t="s">
        <v>10231</v>
      </c>
      <c r="E1125" s="4">
        <v>1124</v>
      </c>
      <c r="F1125" s="4">
        <v>7</v>
      </c>
      <c r="G1125" s="4" t="s">
        <v>3952</v>
      </c>
      <c r="H1125" s="4" t="s">
        <v>3953</v>
      </c>
      <c r="I1125" s="4">
        <v>4</v>
      </c>
      <c r="L1125" s="4">
        <v>3</v>
      </c>
      <c r="M1125" s="4" t="s">
        <v>4428</v>
      </c>
      <c r="N1125" s="4" t="s">
        <v>4429</v>
      </c>
      <c r="T1125" s="4" t="s">
        <v>10371</v>
      </c>
      <c r="U1125" s="4" t="s">
        <v>119</v>
      </c>
      <c r="V1125" s="4" t="s">
        <v>120</v>
      </c>
      <c r="Y1125" s="4" t="s">
        <v>4587</v>
      </c>
      <c r="Z1125" s="4" t="s">
        <v>4588</v>
      </c>
      <c r="AG1125" s="4" t="s">
        <v>11722</v>
      </c>
      <c r="AU1125" s="4" t="s">
        <v>130</v>
      </c>
      <c r="AW1125" s="4" t="s">
        <v>4586</v>
      </c>
      <c r="BC1125" s="4" t="s">
        <v>11702</v>
      </c>
      <c r="BF1125" s="4" t="s">
        <v>10815</v>
      </c>
    </row>
    <row r="1126" spans="1:58" ht="13.5" customHeight="1">
      <c r="A1126" s="6" t="str">
        <f>HYPERLINK("http://kyu.snu.ac.kr/sdhj/index.jsp?type=hj/GK14618_00IM0001_017a.jpg","1789_해북촌_017a")</f>
        <v>1789_해북촌_017a</v>
      </c>
      <c r="B1126" s="4">
        <v>1789</v>
      </c>
      <c r="C1126" s="4" t="s">
        <v>10370</v>
      </c>
      <c r="D1126" s="4" t="s">
        <v>10231</v>
      </c>
      <c r="E1126" s="4">
        <v>1125</v>
      </c>
      <c r="F1126" s="4">
        <v>7</v>
      </c>
      <c r="G1126" s="4" t="s">
        <v>3952</v>
      </c>
      <c r="H1126" s="4" t="s">
        <v>3953</v>
      </c>
      <c r="I1126" s="4">
        <v>4</v>
      </c>
      <c r="L1126" s="4">
        <v>3</v>
      </c>
      <c r="M1126" s="4" t="s">
        <v>4428</v>
      </c>
      <c r="N1126" s="4" t="s">
        <v>4429</v>
      </c>
      <c r="T1126" s="4" t="s">
        <v>10371</v>
      </c>
      <c r="U1126" s="4" t="s">
        <v>119</v>
      </c>
      <c r="V1126" s="4" t="s">
        <v>120</v>
      </c>
      <c r="Y1126" s="4" t="s">
        <v>4589</v>
      </c>
      <c r="Z1126" s="4" t="s">
        <v>4590</v>
      </c>
      <c r="AG1126" s="4" t="s">
        <v>11722</v>
      </c>
      <c r="BC1126" s="4" t="s">
        <v>10813</v>
      </c>
      <c r="BE1126" s="4" t="s">
        <v>11723</v>
      </c>
      <c r="BF1126" s="4" t="s">
        <v>10818</v>
      </c>
    </row>
    <row r="1127" spans="1:58" ht="13.5" customHeight="1">
      <c r="A1127" s="6" t="str">
        <f>HYPERLINK("http://kyu.snu.ac.kr/sdhj/index.jsp?type=hj/GK14618_00IM0001_017a.jpg","1789_해북촌_017a")</f>
        <v>1789_해북촌_017a</v>
      </c>
      <c r="B1127" s="4">
        <v>1789</v>
      </c>
      <c r="C1127" s="4" t="s">
        <v>10370</v>
      </c>
      <c r="D1127" s="4" t="s">
        <v>10231</v>
      </c>
      <c r="E1127" s="4">
        <v>1126</v>
      </c>
      <c r="F1127" s="4">
        <v>7</v>
      </c>
      <c r="G1127" s="4" t="s">
        <v>3952</v>
      </c>
      <c r="H1127" s="4" t="s">
        <v>3953</v>
      </c>
      <c r="I1127" s="4">
        <v>4</v>
      </c>
      <c r="L1127" s="4">
        <v>3</v>
      </c>
      <c r="M1127" s="4" t="s">
        <v>4428</v>
      </c>
      <c r="N1127" s="4" t="s">
        <v>4429</v>
      </c>
      <c r="T1127" s="4" t="s">
        <v>10371</v>
      </c>
      <c r="U1127" s="4" t="s">
        <v>119</v>
      </c>
      <c r="V1127" s="4" t="s">
        <v>120</v>
      </c>
      <c r="Y1127" s="4" t="s">
        <v>4364</v>
      </c>
      <c r="Z1127" s="4" t="s">
        <v>4180</v>
      </c>
      <c r="AF1127" s="4" t="s">
        <v>11724</v>
      </c>
      <c r="AG1127" s="4" t="s">
        <v>11725</v>
      </c>
      <c r="BC1127" s="4" t="s">
        <v>10813</v>
      </c>
      <c r="BE1127" s="4" t="s">
        <v>11723</v>
      </c>
      <c r="BF1127" s="4" t="s">
        <v>10815</v>
      </c>
    </row>
    <row r="1128" spans="1:58" ht="13.5" customHeight="1">
      <c r="A1128" s="6" t="str">
        <f>HYPERLINK("http://kyu.snu.ac.kr/sdhj/index.jsp?type=hj/GK14618_00IM0001_017a.jpg","1789_해북촌_017a")</f>
        <v>1789_해북촌_017a</v>
      </c>
      <c r="B1128" s="4">
        <v>1789</v>
      </c>
      <c r="C1128" s="4" t="s">
        <v>10370</v>
      </c>
      <c r="D1128" s="4" t="s">
        <v>10231</v>
      </c>
      <c r="E1128" s="4">
        <v>1127</v>
      </c>
      <c r="F1128" s="4">
        <v>7</v>
      </c>
      <c r="G1128" s="4" t="s">
        <v>3952</v>
      </c>
      <c r="H1128" s="4" t="s">
        <v>3953</v>
      </c>
      <c r="I1128" s="4">
        <v>4</v>
      </c>
      <c r="L1128" s="4">
        <v>3</v>
      </c>
      <c r="M1128" s="4" t="s">
        <v>4428</v>
      </c>
      <c r="N1128" s="4" t="s">
        <v>4429</v>
      </c>
      <c r="T1128" s="4" t="s">
        <v>10371</v>
      </c>
      <c r="U1128" s="4" t="s">
        <v>119</v>
      </c>
      <c r="V1128" s="4" t="s">
        <v>120</v>
      </c>
      <c r="Y1128" s="4" t="s">
        <v>11726</v>
      </c>
      <c r="Z1128" s="4" t="s">
        <v>11727</v>
      </c>
      <c r="AC1128" s="4">
        <v>89</v>
      </c>
      <c r="AD1128" s="4" t="s">
        <v>1097</v>
      </c>
      <c r="AE1128" s="4" t="s">
        <v>1098</v>
      </c>
      <c r="AT1128" s="4" t="s">
        <v>129</v>
      </c>
      <c r="AU1128" s="4" t="s">
        <v>130</v>
      </c>
      <c r="AV1128" s="4" t="s">
        <v>4591</v>
      </c>
      <c r="AW1128" s="4" t="s">
        <v>4592</v>
      </c>
      <c r="BB1128" s="4" t="s">
        <v>3714</v>
      </c>
      <c r="BC1128" s="4" t="s">
        <v>11702</v>
      </c>
      <c r="BF1128" s="4" t="s">
        <v>10818</v>
      </c>
    </row>
    <row r="1129" spans="1:58" ht="13.5" customHeight="1">
      <c r="A1129" s="6" t="str">
        <f>HYPERLINK("http://kyu.snu.ac.kr/sdhj/index.jsp?type=hj/GK14618_00IM0001_017a.jpg","1789_해북촌_017a")</f>
        <v>1789_해북촌_017a</v>
      </c>
      <c r="B1129" s="4">
        <v>1789</v>
      </c>
      <c r="C1129" s="4" t="s">
        <v>10370</v>
      </c>
      <c r="D1129" s="4" t="s">
        <v>10231</v>
      </c>
      <c r="E1129" s="4">
        <v>1128</v>
      </c>
      <c r="F1129" s="4">
        <v>7</v>
      </c>
      <c r="G1129" s="4" t="s">
        <v>3952</v>
      </c>
      <c r="H1129" s="4" t="s">
        <v>3953</v>
      </c>
      <c r="I1129" s="4">
        <v>4</v>
      </c>
      <c r="L1129" s="4">
        <v>3</v>
      </c>
      <c r="M1129" s="4" t="s">
        <v>4428</v>
      </c>
      <c r="N1129" s="4" t="s">
        <v>4429</v>
      </c>
      <c r="T1129" s="4" t="s">
        <v>10371</v>
      </c>
      <c r="U1129" s="4" t="s">
        <v>119</v>
      </c>
      <c r="V1129" s="4" t="s">
        <v>120</v>
      </c>
      <c r="Y1129" s="4" t="s">
        <v>4593</v>
      </c>
      <c r="Z1129" s="4" t="s">
        <v>4594</v>
      </c>
      <c r="AC1129" s="4">
        <v>76</v>
      </c>
      <c r="AD1129" s="4" t="s">
        <v>352</v>
      </c>
      <c r="AE1129" s="4" t="s">
        <v>353</v>
      </c>
      <c r="BD1129" s="4" t="s">
        <v>11728</v>
      </c>
      <c r="BE1129" s="4" t="s">
        <v>11729</v>
      </c>
    </row>
    <row r="1130" spans="1:58" ht="13.5" customHeight="1">
      <c r="A1130" s="6" t="str">
        <f>HYPERLINK("http://kyu.snu.ac.kr/sdhj/index.jsp?type=hj/GK14618_00IM0001_017a.jpg","1789_해북촌_017a")</f>
        <v>1789_해북촌_017a</v>
      </c>
      <c r="B1130" s="4">
        <v>1789</v>
      </c>
      <c r="C1130" s="4" t="s">
        <v>10379</v>
      </c>
      <c r="D1130" s="4" t="s">
        <v>10380</v>
      </c>
      <c r="E1130" s="4">
        <v>1129</v>
      </c>
      <c r="F1130" s="4">
        <v>7</v>
      </c>
      <c r="G1130" s="4" t="s">
        <v>3952</v>
      </c>
      <c r="H1130" s="4" t="s">
        <v>3953</v>
      </c>
      <c r="I1130" s="4">
        <v>4</v>
      </c>
      <c r="L1130" s="4">
        <v>3</v>
      </c>
      <c r="M1130" s="4" t="s">
        <v>4428</v>
      </c>
      <c r="N1130" s="4" t="s">
        <v>4429</v>
      </c>
      <c r="T1130" s="4" t="s">
        <v>10371</v>
      </c>
      <c r="U1130" s="4" t="s">
        <v>129</v>
      </c>
      <c r="V1130" s="4" t="s">
        <v>130</v>
      </c>
      <c r="Y1130" s="4" t="s">
        <v>4595</v>
      </c>
      <c r="Z1130" s="4" t="s">
        <v>4596</v>
      </c>
      <c r="AC1130" s="4">
        <v>40</v>
      </c>
      <c r="AD1130" s="4" t="s">
        <v>707</v>
      </c>
      <c r="AE1130" s="4" t="s">
        <v>708</v>
      </c>
      <c r="AF1130" s="4" t="s">
        <v>4206</v>
      </c>
      <c r="AG1130" s="4" t="s">
        <v>11590</v>
      </c>
      <c r="BB1130" s="4" t="s">
        <v>11730</v>
      </c>
      <c r="BC1130" s="4" t="s">
        <v>11731</v>
      </c>
      <c r="BF1130" s="4" t="s">
        <v>10818</v>
      </c>
    </row>
    <row r="1131" spans="1:58" ht="13.5" customHeight="1">
      <c r="A1131" s="6" t="str">
        <f>HYPERLINK("http://kyu.snu.ac.kr/sdhj/index.jsp?type=hj/GK14618_00IM0001_017a.jpg","1789_해북촌_017a")</f>
        <v>1789_해북촌_017a</v>
      </c>
      <c r="B1131" s="4">
        <v>1789</v>
      </c>
      <c r="C1131" s="4" t="s">
        <v>10370</v>
      </c>
      <c r="D1131" s="4" t="s">
        <v>10231</v>
      </c>
      <c r="E1131" s="4">
        <v>1130</v>
      </c>
      <c r="F1131" s="4">
        <v>7</v>
      </c>
      <c r="G1131" s="4" t="s">
        <v>3952</v>
      </c>
      <c r="H1131" s="4" t="s">
        <v>3953</v>
      </c>
      <c r="I1131" s="4">
        <v>4</v>
      </c>
      <c r="L1131" s="4">
        <v>3</v>
      </c>
      <c r="M1131" s="4" t="s">
        <v>4428</v>
      </c>
      <c r="N1131" s="4" t="s">
        <v>4429</v>
      </c>
      <c r="T1131" s="4" t="s">
        <v>10371</v>
      </c>
      <c r="U1131" s="4" t="s">
        <v>11591</v>
      </c>
      <c r="V1131" s="4" t="s">
        <v>10813</v>
      </c>
      <c r="Y1131" s="4" t="s">
        <v>4597</v>
      </c>
      <c r="Z1131" s="4" t="s">
        <v>4598</v>
      </c>
      <c r="AC1131" s="4">
        <v>60</v>
      </c>
      <c r="AD1131" s="4" t="s">
        <v>1582</v>
      </c>
      <c r="AE1131" s="4" t="s">
        <v>1583</v>
      </c>
      <c r="BB1131" s="4" t="s">
        <v>2140</v>
      </c>
      <c r="BC1131" s="4" t="s">
        <v>2141</v>
      </c>
      <c r="BD1131" s="4" t="s">
        <v>4599</v>
      </c>
      <c r="BE1131" s="4" t="s">
        <v>4600</v>
      </c>
    </row>
    <row r="1132" spans="1:58" ht="13.5" customHeight="1">
      <c r="A1132" s="6" t="str">
        <f>HYPERLINK("http://kyu.snu.ac.kr/sdhj/index.jsp?type=hj/GK14618_00IM0001_017a.jpg","1789_해북촌_017a")</f>
        <v>1789_해북촌_017a</v>
      </c>
      <c r="B1132" s="4">
        <v>1789</v>
      </c>
      <c r="C1132" s="4" t="s">
        <v>10370</v>
      </c>
      <c r="D1132" s="4" t="s">
        <v>10231</v>
      </c>
      <c r="E1132" s="4">
        <v>1131</v>
      </c>
      <c r="F1132" s="4">
        <v>7</v>
      </c>
      <c r="G1132" s="4" t="s">
        <v>3952</v>
      </c>
      <c r="H1132" s="4" t="s">
        <v>3953</v>
      </c>
      <c r="I1132" s="4">
        <v>4</v>
      </c>
      <c r="L1132" s="4">
        <v>3</v>
      </c>
      <c r="M1132" s="4" t="s">
        <v>4428</v>
      </c>
      <c r="N1132" s="4" t="s">
        <v>4429</v>
      </c>
      <c r="T1132" s="4" t="s">
        <v>10371</v>
      </c>
      <c r="U1132" s="4" t="s">
        <v>119</v>
      </c>
      <c r="V1132" s="4" t="s">
        <v>120</v>
      </c>
      <c r="Y1132" s="4" t="s">
        <v>1662</v>
      </c>
      <c r="Z1132" s="4" t="s">
        <v>1663</v>
      </c>
      <c r="AF1132" s="4" t="s">
        <v>4430</v>
      </c>
      <c r="AG1132" s="4" t="s">
        <v>4431</v>
      </c>
      <c r="BB1132" s="4" t="s">
        <v>119</v>
      </c>
      <c r="BC1132" s="4" t="s">
        <v>120</v>
      </c>
      <c r="BD1132" s="4" t="s">
        <v>4219</v>
      </c>
      <c r="BE1132" s="4" t="s">
        <v>4220</v>
      </c>
      <c r="BF1132" s="4" t="s">
        <v>11721</v>
      </c>
    </row>
    <row r="1133" spans="1:58" ht="13.5" customHeight="1">
      <c r="A1133" s="6" t="str">
        <f>HYPERLINK("http://kyu.snu.ac.kr/sdhj/index.jsp?type=hj/GK14618_00IM0001_017a.jpg","1789_해북촌_017a")</f>
        <v>1789_해북촌_017a</v>
      </c>
      <c r="B1133" s="4">
        <v>1789</v>
      </c>
      <c r="C1133" s="4" t="s">
        <v>10773</v>
      </c>
      <c r="D1133" s="4" t="s">
        <v>10774</v>
      </c>
      <c r="E1133" s="4">
        <v>1132</v>
      </c>
      <c r="F1133" s="4">
        <v>7</v>
      </c>
      <c r="G1133" s="4" t="s">
        <v>3952</v>
      </c>
      <c r="H1133" s="4" t="s">
        <v>3953</v>
      </c>
      <c r="I1133" s="4">
        <v>4</v>
      </c>
      <c r="L1133" s="4">
        <v>3</v>
      </c>
      <c r="M1133" s="4" t="s">
        <v>4428</v>
      </c>
      <c r="N1133" s="4" t="s">
        <v>4429</v>
      </c>
      <c r="T1133" s="4" t="s">
        <v>10371</v>
      </c>
      <c r="U1133" s="4" t="s">
        <v>119</v>
      </c>
      <c r="V1133" s="4" t="s">
        <v>120</v>
      </c>
      <c r="Y1133" s="4" t="s">
        <v>4038</v>
      </c>
      <c r="Z1133" s="4" t="s">
        <v>4039</v>
      </c>
      <c r="AC1133" s="4">
        <v>51</v>
      </c>
      <c r="AD1133" s="4" t="s">
        <v>572</v>
      </c>
      <c r="AE1133" s="4" t="s">
        <v>573</v>
      </c>
      <c r="BB1133" s="4" t="s">
        <v>2140</v>
      </c>
      <c r="BC1133" s="4" t="s">
        <v>2141</v>
      </c>
      <c r="BD1133" s="4" t="s">
        <v>4601</v>
      </c>
      <c r="BE1133" s="4" t="s">
        <v>4602</v>
      </c>
    </row>
    <row r="1134" spans="1:58" ht="13.5" customHeight="1">
      <c r="A1134" s="6" t="str">
        <f>HYPERLINK("http://kyu.snu.ac.kr/sdhj/index.jsp?type=hj/GK14618_00IM0001_017a.jpg","1789_해북촌_017a")</f>
        <v>1789_해북촌_017a</v>
      </c>
      <c r="B1134" s="4">
        <v>1789</v>
      </c>
      <c r="C1134" s="4" t="s">
        <v>10965</v>
      </c>
      <c r="D1134" s="4" t="s">
        <v>10966</v>
      </c>
      <c r="E1134" s="4">
        <v>1133</v>
      </c>
      <c r="F1134" s="4">
        <v>7</v>
      </c>
      <c r="G1134" s="4" t="s">
        <v>3952</v>
      </c>
      <c r="H1134" s="4" t="s">
        <v>3953</v>
      </c>
      <c r="I1134" s="4">
        <v>4</v>
      </c>
      <c r="L1134" s="4">
        <v>3</v>
      </c>
      <c r="M1134" s="4" t="s">
        <v>4428</v>
      </c>
      <c r="N1134" s="4" t="s">
        <v>4429</v>
      </c>
      <c r="T1134" s="4" t="s">
        <v>10371</v>
      </c>
      <c r="U1134" s="4" t="s">
        <v>129</v>
      </c>
      <c r="V1134" s="4" t="s">
        <v>130</v>
      </c>
      <c r="Y1134" s="4" t="s">
        <v>4603</v>
      </c>
      <c r="Z1134" s="4" t="s">
        <v>4604</v>
      </c>
      <c r="AC1134" s="4">
        <v>48</v>
      </c>
      <c r="AD1134" s="4" t="s">
        <v>325</v>
      </c>
      <c r="AE1134" s="4" t="s">
        <v>326</v>
      </c>
      <c r="BB1134" s="4" t="s">
        <v>119</v>
      </c>
      <c r="BC1134" s="4" t="s">
        <v>120</v>
      </c>
      <c r="BD1134" s="4" t="s">
        <v>4605</v>
      </c>
      <c r="BE1134" s="4" t="s">
        <v>4606</v>
      </c>
      <c r="BF1134" s="4" t="s">
        <v>11352</v>
      </c>
    </row>
    <row r="1135" spans="1:58" ht="13.5" customHeight="1">
      <c r="A1135" s="6" t="str">
        <f>HYPERLINK("http://kyu.snu.ac.kr/sdhj/index.jsp?type=hj/GK14618_00IM0001_017a.jpg","1789_해북촌_017a")</f>
        <v>1789_해북촌_017a</v>
      </c>
      <c r="B1135" s="4">
        <v>1789</v>
      </c>
      <c r="C1135" s="4" t="s">
        <v>10327</v>
      </c>
      <c r="D1135" s="4" t="s">
        <v>10328</v>
      </c>
      <c r="E1135" s="4">
        <v>1134</v>
      </c>
      <c r="F1135" s="4">
        <v>7</v>
      </c>
      <c r="G1135" s="4" t="s">
        <v>3952</v>
      </c>
      <c r="H1135" s="4" t="s">
        <v>3953</v>
      </c>
      <c r="I1135" s="4">
        <v>4</v>
      </c>
      <c r="L1135" s="4">
        <v>3</v>
      </c>
      <c r="M1135" s="4" t="s">
        <v>4428</v>
      </c>
      <c r="N1135" s="4" t="s">
        <v>4429</v>
      </c>
      <c r="T1135" s="4" t="s">
        <v>10371</v>
      </c>
      <c r="U1135" s="4" t="s">
        <v>129</v>
      </c>
      <c r="V1135" s="4" t="s">
        <v>130</v>
      </c>
      <c r="Y1135" s="4" t="s">
        <v>4182</v>
      </c>
      <c r="Z1135" s="4" t="s">
        <v>11732</v>
      </c>
      <c r="AC1135" s="4">
        <v>46</v>
      </c>
      <c r="AD1135" s="4" t="s">
        <v>221</v>
      </c>
      <c r="AE1135" s="4" t="s">
        <v>222</v>
      </c>
      <c r="AF1135" s="4" t="s">
        <v>4430</v>
      </c>
      <c r="AG1135" s="4" t="s">
        <v>4431</v>
      </c>
      <c r="BC1135" s="4" t="s">
        <v>120</v>
      </c>
      <c r="BE1135" s="4" t="s">
        <v>4606</v>
      </c>
      <c r="BF1135" s="4" t="s">
        <v>11733</v>
      </c>
    </row>
    <row r="1136" spans="1:58" ht="13.5" customHeight="1">
      <c r="A1136" s="6" t="str">
        <f>HYPERLINK("http://kyu.snu.ac.kr/sdhj/index.jsp?type=hj/GK14618_00IM0001_017a.jpg","1789_해북촌_017a")</f>
        <v>1789_해북촌_017a</v>
      </c>
      <c r="B1136" s="4">
        <v>1789</v>
      </c>
      <c r="C1136" s="4" t="s">
        <v>10773</v>
      </c>
      <c r="D1136" s="4" t="s">
        <v>10774</v>
      </c>
      <c r="E1136" s="4">
        <v>1135</v>
      </c>
      <c r="F1136" s="4">
        <v>7</v>
      </c>
      <c r="G1136" s="4" t="s">
        <v>3952</v>
      </c>
      <c r="H1136" s="4" t="s">
        <v>3953</v>
      </c>
      <c r="I1136" s="4">
        <v>4</v>
      </c>
      <c r="L1136" s="4">
        <v>3</v>
      </c>
      <c r="M1136" s="4" t="s">
        <v>4428</v>
      </c>
      <c r="N1136" s="4" t="s">
        <v>4429</v>
      </c>
      <c r="T1136" s="4" t="s">
        <v>10371</v>
      </c>
      <c r="U1136" s="4" t="s">
        <v>119</v>
      </c>
      <c r="V1136" s="4" t="s">
        <v>120</v>
      </c>
      <c r="Y1136" s="4" t="s">
        <v>4607</v>
      </c>
      <c r="Z1136" s="4" t="s">
        <v>4608</v>
      </c>
      <c r="AC1136" s="4">
        <v>34</v>
      </c>
      <c r="AD1136" s="4" t="s">
        <v>480</v>
      </c>
      <c r="AE1136" s="4" t="s">
        <v>481</v>
      </c>
      <c r="BB1136" s="4" t="s">
        <v>119</v>
      </c>
      <c r="BC1136" s="4" t="s">
        <v>120</v>
      </c>
      <c r="BD1136" s="4" t="s">
        <v>2782</v>
      </c>
      <c r="BE1136" s="4" t="s">
        <v>2783</v>
      </c>
      <c r="BF1136" s="4" t="s">
        <v>11734</v>
      </c>
    </row>
    <row r="1137" spans="1:72" ht="13.5" customHeight="1">
      <c r="A1137" s="6" t="str">
        <f>HYPERLINK("http://kyu.snu.ac.kr/sdhj/index.jsp?type=hj/GK14618_00IM0001_017a.jpg","1789_해북촌_017a")</f>
        <v>1789_해북촌_017a</v>
      </c>
      <c r="B1137" s="4">
        <v>1789</v>
      </c>
      <c r="C1137" s="4" t="s">
        <v>11735</v>
      </c>
      <c r="D1137" s="4" t="s">
        <v>11736</v>
      </c>
      <c r="E1137" s="4">
        <v>1136</v>
      </c>
      <c r="F1137" s="4">
        <v>7</v>
      </c>
      <c r="G1137" s="4" t="s">
        <v>3952</v>
      </c>
      <c r="H1137" s="4" t="s">
        <v>3953</v>
      </c>
      <c r="I1137" s="4">
        <v>4</v>
      </c>
      <c r="L1137" s="4">
        <v>3</v>
      </c>
      <c r="M1137" s="4" t="s">
        <v>4428</v>
      </c>
      <c r="N1137" s="4" t="s">
        <v>4429</v>
      </c>
      <c r="T1137" s="4" t="s">
        <v>10371</v>
      </c>
      <c r="U1137" s="4" t="s">
        <v>129</v>
      </c>
      <c r="V1137" s="4" t="s">
        <v>130</v>
      </c>
      <c r="Y1137" s="4" t="s">
        <v>4609</v>
      </c>
      <c r="Z1137" s="4" t="s">
        <v>4610</v>
      </c>
      <c r="AC1137" s="4">
        <v>33</v>
      </c>
      <c r="AD1137" s="4" t="s">
        <v>140</v>
      </c>
      <c r="AE1137" s="4" t="s">
        <v>141</v>
      </c>
      <c r="BC1137" s="4" t="s">
        <v>120</v>
      </c>
      <c r="BE1137" s="4" t="s">
        <v>2783</v>
      </c>
      <c r="BF1137" s="4" t="s">
        <v>10811</v>
      </c>
    </row>
    <row r="1138" spans="1:72" ht="13.5" customHeight="1">
      <c r="A1138" s="6" t="str">
        <f>HYPERLINK("http://kyu.snu.ac.kr/sdhj/index.jsp?type=hj/GK14618_00IM0001_017a.jpg","1789_해북촌_017a")</f>
        <v>1789_해북촌_017a</v>
      </c>
      <c r="B1138" s="4">
        <v>1789</v>
      </c>
      <c r="C1138" s="4" t="s">
        <v>10370</v>
      </c>
      <c r="D1138" s="4" t="s">
        <v>10231</v>
      </c>
      <c r="E1138" s="4">
        <v>1137</v>
      </c>
      <c r="F1138" s="4">
        <v>7</v>
      </c>
      <c r="G1138" s="4" t="s">
        <v>3952</v>
      </c>
      <c r="H1138" s="4" t="s">
        <v>3953</v>
      </c>
      <c r="I1138" s="4">
        <v>4</v>
      </c>
      <c r="L1138" s="4">
        <v>3</v>
      </c>
      <c r="M1138" s="4" t="s">
        <v>4428</v>
      </c>
      <c r="N1138" s="4" t="s">
        <v>4429</v>
      </c>
      <c r="T1138" s="4" t="s">
        <v>10371</v>
      </c>
      <c r="U1138" s="4" t="s">
        <v>129</v>
      </c>
      <c r="V1138" s="4" t="s">
        <v>130</v>
      </c>
      <c r="Y1138" s="4" t="s">
        <v>4611</v>
      </c>
      <c r="Z1138" s="4" t="s">
        <v>4612</v>
      </c>
      <c r="AC1138" s="4">
        <v>29</v>
      </c>
      <c r="AD1138" s="4" t="s">
        <v>1097</v>
      </c>
      <c r="AE1138" s="4" t="s">
        <v>1098</v>
      </c>
      <c r="BC1138" s="4" t="s">
        <v>120</v>
      </c>
      <c r="BE1138" s="4" t="s">
        <v>2783</v>
      </c>
      <c r="BF1138" s="4" t="s">
        <v>11675</v>
      </c>
    </row>
    <row r="1139" spans="1:72" ht="13.5" customHeight="1">
      <c r="A1139" s="6" t="str">
        <f>HYPERLINK("http://kyu.snu.ac.kr/sdhj/index.jsp?type=hj/GK14618_00IM0001_017a.jpg","1789_해북촌_017a")</f>
        <v>1789_해북촌_017a</v>
      </c>
      <c r="B1139" s="4">
        <v>1789</v>
      </c>
      <c r="C1139" s="4" t="s">
        <v>10370</v>
      </c>
      <c r="D1139" s="4" t="s">
        <v>10231</v>
      </c>
      <c r="E1139" s="4">
        <v>1138</v>
      </c>
      <c r="F1139" s="4">
        <v>7</v>
      </c>
      <c r="G1139" s="4" t="s">
        <v>3952</v>
      </c>
      <c r="H1139" s="4" t="s">
        <v>3953</v>
      </c>
      <c r="I1139" s="4">
        <v>4</v>
      </c>
      <c r="L1139" s="4">
        <v>3</v>
      </c>
      <c r="M1139" s="4" t="s">
        <v>4428</v>
      </c>
      <c r="N1139" s="4" t="s">
        <v>4429</v>
      </c>
      <c r="T1139" s="4" t="s">
        <v>10371</v>
      </c>
      <c r="U1139" s="4" t="s">
        <v>129</v>
      </c>
      <c r="V1139" s="4" t="s">
        <v>130</v>
      </c>
      <c r="Y1139" s="4" t="s">
        <v>4613</v>
      </c>
      <c r="Z1139" s="4" t="s">
        <v>4614</v>
      </c>
      <c r="AC1139" s="4">
        <v>26</v>
      </c>
      <c r="AD1139" s="4" t="s">
        <v>160</v>
      </c>
      <c r="AE1139" s="4" t="s">
        <v>161</v>
      </c>
      <c r="AF1139" s="4" t="s">
        <v>4615</v>
      </c>
      <c r="AG1139" s="4" t="s">
        <v>4616</v>
      </c>
      <c r="BC1139" s="4" t="s">
        <v>120</v>
      </c>
      <c r="BE1139" s="4" t="s">
        <v>2783</v>
      </c>
      <c r="BF1139" s="4" t="s">
        <v>11737</v>
      </c>
    </row>
    <row r="1140" spans="1:72" ht="13.5" customHeight="1">
      <c r="A1140" s="6" t="str">
        <f>HYPERLINK("http://kyu.snu.ac.kr/sdhj/index.jsp?type=hj/GK14618_00IM0001_017a.jpg","1789_해북촌_017a")</f>
        <v>1789_해북촌_017a</v>
      </c>
      <c r="B1140" s="4">
        <v>1789</v>
      </c>
      <c r="C1140" s="4" t="s">
        <v>10399</v>
      </c>
      <c r="D1140" s="4" t="s">
        <v>10400</v>
      </c>
      <c r="E1140" s="4">
        <v>1139</v>
      </c>
      <c r="F1140" s="4">
        <v>7</v>
      </c>
      <c r="G1140" s="4" t="s">
        <v>3952</v>
      </c>
      <c r="H1140" s="4" t="s">
        <v>3953</v>
      </c>
      <c r="I1140" s="4">
        <v>4</v>
      </c>
      <c r="L1140" s="4">
        <v>3</v>
      </c>
      <c r="M1140" s="4" t="s">
        <v>4428</v>
      </c>
      <c r="N1140" s="4" t="s">
        <v>4429</v>
      </c>
      <c r="T1140" s="4" t="s">
        <v>10371</v>
      </c>
      <c r="U1140" s="4" t="s">
        <v>129</v>
      </c>
      <c r="V1140" s="4" t="s">
        <v>130</v>
      </c>
      <c r="Y1140" s="4" t="s">
        <v>4617</v>
      </c>
      <c r="Z1140" s="4" t="s">
        <v>4618</v>
      </c>
      <c r="AC1140" s="4">
        <v>30</v>
      </c>
      <c r="AD1140" s="4" t="s">
        <v>266</v>
      </c>
      <c r="AE1140" s="4" t="s">
        <v>267</v>
      </c>
      <c r="BB1140" s="4" t="s">
        <v>2140</v>
      </c>
      <c r="BC1140" s="4" t="s">
        <v>2141</v>
      </c>
      <c r="BD1140" s="4" t="s">
        <v>4619</v>
      </c>
      <c r="BE1140" s="4" t="s">
        <v>4620</v>
      </c>
    </row>
    <row r="1141" spans="1:72" ht="13.5" customHeight="1">
      <c r="A1141" s="6" t="str">
        <f>HYPERLINK("http://kyu.snu.ac.kr/sdhj/index.jsp?type=hj/GK14618_00IM0001_017a.jpg","1789_해북촌_017a")</f>
        <v>1789_해북촌_017a</v>
      </c>
      <c r="B1141" s="4">
        <v>1789</v>
      </c>
      <c r="C1141" s="4" t="s">
        <v>10370</v>
      </c>
      <c r="D1141" s="4" t="s">
        <v>10231</v>
      </c>
      <c r="E1141" s="4">
        <v>1140</v>
      </c>
      <c r="F1141" s="4">
        <v>7</v>
      </c>
      <c r="G1141" s="4" t="s">
        <v>3952</v>
      </c>
      <c r="H1141" s="4" t="s">
        <v>3953</v>
      </c>
      <c r="I1141" s="4">
        <v>4</v>
      </c>
      <c r="L1141" s="4">
        <v>3</v>
      </c>
      <c r="M1141" s="4" t="s">
        <v>4428</v>
      </c>
      <c r="N1141" s="4" t="s">
        <v>4429</v>
      </c>
      <c r="T1141" s="4" t="s">
        <v>10371</v>
      </c>
      <c r="U1141" s="4" t="s">
        <v>119</v>
      </c>
      <c r="V1141" s="4" t="s">
        <v>120</v>
      </c>
      <c r="Y1141" s="4" t="s">
        <v>4621</v>
      </c>
      <c r="Z1141" s="4" t="s">
        <v>312</v>
      </c>
      <c r="AC1141" s="4">
        <v>26</v>
      </c>
      <c r="AD1141" s="4" t="s">
        <v>160</v>
      </c>
      <c r="AE1141" s="4" t="s">
        <v>161</v>
      </c>
      <c r="AF1141" s="4" t="s">
        <v>11738</v>
      </c>
      <c r="AG1141" s="4" t="s">
        <v>11739</v>
      </c>
      <c r="BB1141" s="4" t="s">
        <v>2140</v>
      </c>
      <c r="BC1141" s="4" t="s">
        <v>2141</v>
      </c>
      <c r="BD1141" s="4" t="s">
        <v>4619</v>
      </c>
      <c r="BE1141" s="4" t="s">
        <v>4620</v>
      </c>
    </row>
    <row r="1142" spans="1:72" ht="13.5" customHeight="1">
      <c r="A1142" s="6" t="str">
        <f>HYPERLINK("http://kyu.snu.ac.kr/sdhj/index.jsp?type=hj/GK14618_00IM0001_017a.jpg","1789_해북촌_017a")</f>
        <v>1789_해북촌_017a</v>
      </c>
      <c r="B1142" s="4">
        <v>1789</v>
      </c>
      <c r="C1142" s="4" t="s">
        <v>10370</v>
      </c>
      <c r="D1142" s="4" t="s">
        <v>10231</v>
      </c>
      <c r="E1142" s="4">
        <v>1141</v>
      </c>
      <c r="F1142" s="4">
        <v>7</v>
      </c>
      <c r="G1142" s="4" t="s">
        <v>3952</v>
      </c>
      <c r="H1142" s="4" t="s">
        <v>3953</v>
      </c>
      <c r="I1142" s="4">
        <v>4</v>
      </c>
      <c r="L1142" s="4">
        <v>3</v>
      </c>
      <c r="M1142" s="4" t="s">
        <v>4428</v>
      </c>
      <c r="N1142" s="4" t="s">
        <v>4429</v>
      </c>
      <c r="T1142" s="4" t="s">
        <v>10371</v>
      </c>
      <c r="U1142" s="4" t="s">
        <v>129</v>
      </c>
      <c r="V1142" s="4" t="s">
        <v>130</v>
      </c>
      <c r="Y1142" s="4" t="s">
        <v>4622</v>
      </c>
      <c r="Z1142" s="4" t="s">
        <v>4623</v>
      </c>
      <c r="AC1142" s="4">
        <v>30</v>
      </c>
      <c r="AD1142" s="4" t="s">
        <v>205</v>
      </c>
      <c r="AE1142" s="4" t="s">
        <v>206</v>
      </c>
      <c r="BB1142" s="4" t="s">
        <v>2140</v>
      </c>
      <c r="BC1142" s="4" t="s">
        <v>2141</v>
      </c>
      <c r="BD1142" s="4" t="s">
        <v>2782</v>
      </c>
      <c r="BE1142" s="4" t="s">
        <v>2783</v>
      </c>
    </row>
    <row r="1143" spans="1:72" ht="13.5" customHeight="1">
      <c r="A1143" s="6" t="str">
        <f>HYPERLINK("http://kyu.snu.ac.kr/sdhj/index.jsp?type=hj/GK14618_00IM0001_017a.jpg","1789_해북촌_017a")</f>
        <v>1789_해북촌_017a</v>
      </c>
      <c r="B1143" s="4">
        <v>1789</v>
      </c>
      <c r="C1143" s="4" t="s">
        <v>10370</v>
      </c>
      <c r="D1143" s="4" t="s">
        <v>10231</v>
      </c>
      <c r="E1143" s="4">
        <v>1142</v>
      </c>
      <c r="F1143" s="4">
        <v>7</v>
      </c>
      <c r="G1143" s="4" t="s">
        <v>3952</v>
      </c>
      <c r="H1143" s="4" t="s">
        <v>3953</v>
      </c>
      <c r="I1143" s="4">
        <v>4</v>
      </c>
      <c r="L1143" s="4">
        <v>3</v>
      </c>
      <c r="M1143" s="4" t="s">
        <v>4428</v>
      </c>
      <c r="N1143" s="4" t="s">
        <v>4429</v>
      </c>
      <c r="T1143" s="4" t="s">
        <v>10371</v>
      </c>
      <c r="U1143" s="4" t="s">
        <v>129</v>
      </c>
      <c r="V1143" s="4" t="s">
        <v>130</v>
      </c>
      <c r="Y1143" s="4" t="s">
        <v>4624</v>
      </c>
      <c r="Z1143" s="4" t="s">
        <v>4625</v>
      </c>
      <c r="AC1143" s="4">
        <v>27</v>
      </c>
      <c r="AD1143" s="4" t="s">
        <v>177</v>
      </c>
      <c r="AE1143" s="4" t="s">
        <v>178</v>
      </c>
      <c r="BB1143" s="4" t="s">
        <v>2140</v>
      </c>
      <c r="BC1143" s="4" t="s">
        <v>2141</v>
      </c>
      <c r="BD1143" s="4" t="s">
        <v>2782</v>
      </c>
      <c r="BE1143" s="4" t="s">
        <v>2783</v>
      </c>
    </row>
    <row r="1144" spans="1:72" ht="13.5" customHeight="1">
      <c r="A1144" s="6" t="str">
        <f>HYPERLINK("http://kyu.snu.ac.kr/sdhj/index.jsp?type=hj/GK14618_00IM0001_017a.jpg","1789_해북촌_017a")</f>
        <v>1789_해북촌_017a</v>
      </c>
      <c r="B1144" s="4">
        <v>1789</v>
      </c>
      <c r="C1144" s="4" t="s">
        <v>10370</v>
      </c>
      <c r="D1144" s="4" t="s">
        <v>10231</v>
      </c>
      <c r="E1144" s="4">
        <v>1143</v>
      </c>
      <c r="F1144" s="4">
        <v>7</v>
      </c>
      <c r="G1144" s="4" t="s">
        <v>3952</v>
      </c>
      <c r="H1144" s="4" t="s">
        <v>3953</v>
      </c>
      <c r="I1144" s="4">
        <v>4</v>
      </c>
      <c r="L1144" s="4">
        <v>3</v>
      </c>
      <c r="M1144" s="4" t="s">
        <v>4428</v>
      </c>
      <c r="N1144" s="4" t="s">
        <v>4429</v>
      </c>
      <c r="T1144" s="4" t="s">
        <v>10371</v>
      </c>
      <c r="U1144" s="4" t="s">
        <v>119</v>
      </c>
      <c r="V1144" s="4" t="s">
        <v>120</v>
      </c>
      <c r="Y1144" s="4" t="s">
        <v>4626</v>
      </c>
      <c r="Z1144" s="4" t="s">
        <v>4627</v>
      </c>
      <c r="AC1144" s="4">
        <v>42</v>
      </c>
      <c r="AD1144" s="4" t="s">
        <v>339</v>
      </c>
      <c r="AE1144" s="4" t="s">
        <v>340</v>
      </c>
      <c r="BB1144" s="4" t="s">
        <v>119</v>
      </c>
      <c r="BC1144" s="4" t="s">
        <v>120</v>
      </c>
      <c r="BD1144" s="4" t="s">
        <v>4169</v>
      </c>
      <c r="BE1144" s="4" t="s">
        <v>11740</v>
      </c>
      <c r="BF1144" s="4" t="s">
        <v>10818</v>
      </c>
    </row>
    <row r="1145" spans="1:72" ht="13.5" customHeight="1">
      <c r="A1145" s="6" t="str">
        <f>HYPERLINK("http://kyu.snu.ac.kr/sdhj/index.jsp?type=hj/GK14618_00IM0001_017a.jpg","1789_해북촌_017a")</f>
        <v>1789_해북촌_017a</v>
      </c>
      <c r="B1145" s="4">
        <v>1789</v>
      </c>
      <c r="C1145" s="4" t="s">
        <v>10370</v>
      </c>
      <c r="D1145" s="4" t="s">
        <v>10231</v>
      </c>
      <c r="E1145" s="4">
        <v>1144</v>
      </c>
      <c r="F1145" s="4">
        <v>7</v>
      </c>
      <c r="G1145" s="4" t="s">
        <v>3952</v>
      </c>
      <c r="H1145" s="4" t="s">
        <v>3953</v>
      </c>
      <c r="I1145" s="4">
        <v>4</v>
      </c>
      <c r="L1145" s="4">
        <v>3</v>
      </c>
      <c r="M1145" s="4" t="s">
        <v>4428</v>
      </c>
      <c r="N1145" s="4" t="s">
        <v>4429</v>
      </c>
      <c r="T1145" s="4" t="s">
        <v>10371</v>
      </c>
      <c r="U1145" s="4" t="s">
        <v>129</v>
      </c>
      <c r="V1145" s="4" t="s">
        <v>130</v>
      </c>
      <c r="Y1145" s="4" t="s">
        <v>4628</v>
      </c>
      <c r="Z1145" s="4" t="s">
        <v>1745</v>
      </c>
      <c r="AC1145" s="4">
        <v>40</v>
      </c>
      <c r="AD1145" s="4" t="s">
        <v>707</v>
      </c>
      <c r="AE1145" s="4" t="s">
        <v>708</v>
      </c>
      <c r="BC1145" s="4" t="s">
        <v>120</v>
      </c>
      <c r="BE1145" s="4" t="s">
        <v>11740</v>
      </c>
      <c r="BF1145" s="4" t="s">
        <v>10815</v>
      </c>
    </row>
    <row r="1146" spans="1:72" ht="13.5" customHeight="1">
      <c r="A1146" s="6" t="str">
        <f>HYPERLINK("http://kyu.snu.ac.kr/sdhj/index.jsp?type=hj/GK14618_00IM0001_017a.jpg","1789_해북촌_017a")</f>
        <v>1789_해북촌_017a</v>
      </c>
      <c r="B1146" s="4">
        <v>1789</v>
      </c>
      <c r="C1146" s="4" t="s">
        <v>10370</v>
      </c>
      <c r="D1146" s="4" t="s">
        <v>10231</v>
      </c>
      <c r="E1146" s="4">
        <v>1145</v>
      </c>
      <c r="F1146" s="4">
        <v>7</v>
      </c>
      <c r="G1146" s="4" t="s">
        <v>3952</v>
      </c>
      <c r="H1146" s="4" t="s">
        <v>3953</v>
      </c>
      <c r="I1146" s="4">
        <v>4</v>
      </c>
      <c r="L1146" s="4">
        <v>3</v>
      </c>
      <c r="M1146" s="4" t="s">
        <v>4428</v>
      </c>
      <c r="N1146" s="4" t="s">
        <v>4429</v>
      </c>
      <c r="T1146" s="4" t="s">
        <v>10371</v>
      </c>
      <c r="Y1146" s="4" t="s">
        <v>11741</v>
      </c>
      <c r="Z1146" s="4" t="s">
        <v>4629</v>
      </c>
      <c r="AC1146" s="4">
        <v>31</v>
      </c>
      <c r="AD1146" s="4" t="s">
        <v>288</v>
      </c>
      <c r="AE1146" s="4" t="s">
        <v>289</v>
      </c>
      <c r="BC1146" s="4" t="s">
        <v>120</v>
      </c>
      <c r="BE1146" s="4" t="s">
        <v>11740</v>
      </c>
      <c r="BF1146" s="4" t="s">
        <v>11675</v>
      </c>
    </row>
    <row r="1147" spans="1:72" ht="13.5" customHeight="1">
      <c r="A1147" s="6" t="str">
        <f>HYPERLINK("http://kyu.snu.ac.kr/sdhj/index.jsp?type=hj/GK14618_00IM0001_017a.jpg","1789_해북촌_017a")</f>
        <v>1789_해북촌_017a</v>
      </c>
      <c r="B1147" s="4">
        <v>1789</v>
      </c>
      <c r="C1147" s="4" t="s">
        <v>10370</v>
      </c>
      <c r="D1147" s="4" t="s">
        <v>10231</v>
      </c>
      <c r="E1147" s="4">
        <v>1146</v>
      </c>
      <c r="F1147" s="4">
        <v>7</v>
      </c>
      <c r="G1147" s="4" t="s">
        <v>3952</v>
      </c>
      <c r="H1147" s="4" t="s">
        <v>3953</v>
      </c>
      <c r="I1147" s="4">
        <v>4</v>
      </c>
      <c r="L1147" s="4">
        <v>3</v>
      </c>
      <c r="M1147" s="4" t="s">
        <v>4428</v>
      </c>
      <c r="N1147" s="4" t="s">
        <v>4429</v>
      </c>
      <c r="T1147" s="4" t="s">
        <v>10371</v>
      </c>
      <c r="U1147" s="4" t="s">
        <v>129</v>
      </c>
      <c r="V1147" s="4" t="s">
        <v>130</v>
      </c>
      <c r="Y1147" s="4" t="s">
        <v>4630</v>
      </c>
      <c r="Z1147" s="4" t="s">
        <v>4631</v>
      </c>
      <c r="AC1147" s="4">
        <v>12</v>
      </c>
      <c r="AD1147" s="4" t="s">
        <v>317</v>
      </c>
      <c r="AE1147" s="4" t="s">
        <v>318</v>
      </c>
      <c r="BB1147" s="4" t="s">
        <v>119</v>
      </c>
      <c r="BC1147" s="4" t="s">
        <v>120</v>
      </c>
      <c r="BD1147" s="4" t="s">
        <v>4626</v>
      </c>
      <c r="BE1147" s="4" t="s">
        <v>4627</v>
      </c>
      <c r="BF1147" s="4" t="s">
        <v>10818</v>
      </c>
    </row>
    <row r="1148" spans="1:72" ht="13.5" customHeight="1">
      <c r="A1148" s="6" t="str">
        <f>HYPERLINK("http://kyu.snu.ac.kr/sdhj/index.jsp?type=hj/GK14618_00IM0001_017a.jpg","1789_해북촌_017a")</f>
        <v>1789_해북촌_017a</v>
      </c>
      <c r="B1148" s="4">
        <v>1789</v>
      </c>
      <c r="C1148" s="4" t="s">
        <v>10370</v>
      </c>
      <c r="D1148" s="4" t="s">
        <v>10231</v>
      </c>
      <c r="E1148" s="4">
        <v>1147</v>
      </c>
      <c r="F1148" s="4">
        <v>7</v>
      </c>
      <c r="G1148" s="4" t="s">
        <v>3952</v>
      </c>
      <c r="H1148" s="4" t="s">
        <v>3953</v>
      </c>
      <c r="I1148" s="4">
        <v>4</v>
      </c>
      <c r="L1148" s="4">
        <v>3</v>
      </c>
      <c r="M1148" s="4" t="s">
        <v>4428</v>
      </c>
      <c r="N1148" s="4" t="s">
        <v>4429</v>
      </c>
      <c r="T1148" s="4" t="s">
        <v>10371</v>
      </c>
      <c r="U1148" s="4" t="s">
        <v>129</v>
      </c>
      <c r="V1148" s="4" t="s">
        <v>130</v>
      </c>
      <c r="Y1148" s="4" t="s">
        <v>4632</v>
      </c>
      <c r="Z1148" s="4" t="s">
        <v>4633</v>
      </c>
      <c r="AC1148" s="4">
        <v>8</v>
      </c>
      <c r="AD1148" s="4" t="s">
        <v>133</v>
      </c>
      <c r="AE1148" s="4" t="s">
        <v>134</v>
      </c>
      <c r="BC1148" s="4" t="s">
        <v>120</v>
      </c>
      <c r="BE1148" s="4" t="s">
        <v>4627</v>
      </c>
      <c r="BF1148" s="4" t="s">
        <v>10235</v>
      </c>
    </row>
    <row r="1149" spans="1:72" ht="13.5" customHeight="1">
      <c r="A1149" s="6" t="str">
        <f>HYPERLINK("http://kyu.snu.ac.kr/sdhj/index.jsp?type=hj/GK14618_00IM0001_017a.jpg","1789_해북촌_017a")</f>
        <v>1789_해북촌_017a</v>
      </c>
      <c r="B1149" s="4">
        <v>1789</v>
      </c>
      <c r="C1149" s="4" t="s">
        <v>10925</v>
      </c>
      <c r="D1149" s="4" t="s">
        <v>10270</v>
      </c>
      <c r="E1149" s="4">
        <v>1148</v>
      </c>
      <c r="F1149" s="4">
        <v>7</v>
      </c>
      <c r="G1149" s="4" t="s">
        <v>3952</v>
      </c>
      <c r="H1149" s="4" t="s">
        <v>3953</v>
      </c>
      <c r="I1149" s="4">
        <v>4</v>
      </c>
      <c r="L1149" s="4">
        <v>3</v>
      </c>
      <c r="M1149" s="4" t="s">
        <v>4428</v>
      </c>
      <c r="N1149" s="4" t="s">
        <v>4429</v>
      </c>
      <c r="T1149" s="4" t="s">
        <v>10371</v>
      </c>
      <c r="U1149" s="4" t="s">
        <v>129</v>
      </c>
      <c r="V1149" s="4" t="s">
        <v>130</v>
      </c>
      <c r="Y1149" s="4" t="s">
        <v>4634</v>
      </c>
      <c r="Z1149" s="4" t="s">
        <v>4635</v>
      </c>
      <c r="AC1149" s="4">
        <v>30</v>
      </c>
      <c r="AD1149" s="4" t="s">
        <v>509</v>
      </c>
      <c r="AE1149" s="4" t="s">
        <v>510</v>
      </c>
      <c r="AF1149" s="4" t="s">
        <v>4206</v>
      </c>
      <c r="AG1149" s="4" t="s">
        <v>4636</v>
      </c>
      <c r="BB1149" s="4" t="s">
        <v>119</v>
      </c>
      <c r="BC1149" s="4" t="s">
        <v>120</v>
      </c>
      <c r="BD1149" s="4" t="s">
        <v>4637</v>
      </c>
      <c r="BE1149" s="4" t="s">
        <v>4638</v>
      </c>
      <c r="BF1149" s="4" t="s">
        <v>10818</v>
      </c>
    </row>
    <row r="1150" spans="1:72" ht="13.5" customHeight="1">
      <c r="A1150" s="6" t="str">
        <f>HYPERLINK("http://kyu.snu.ac.kr/sdhj/index.jsp?type=hj/GK14618_00IM0001_017a.jpg","1789_해북촌_017a")</f>
        <v>1789_해북촌_017a</v>
      </c>
      <c r="B1150" s="4">
        <v>1789</v>
      </c>
      <c r="C1150" s="4" t="s">
        <v>10370</v>
      </c>
      <c r="D1150" s="4" t="s">
        <v>10231</v>
      </c>
      <c r="E1150" s="4">
        <v>1149</v>
      </c>
      <c r="F1150" s="4">
        <v>7</v>
      </c>
      <c r="G1150" s="4" t="s">
        <v>3952</v>
      </c>
      <c r="H1150" s="4" t="s">
        <v>3953</v>
      </c>
      <c r="I1150" s="4">
        <v>4</v>
      </c>
      <c r="L1150" s="4">
        <v>3</v>
      </c>
      <c r="M1150" s="4" t="s">
        <v>4428</v>
      </c>
      <c r="N1150" s="4" t="s">
        <v>4429</v>
      </c>
      <c r="T1150" s="4" t="s">
        <v>10371</v>
      </c>
      <c r="U1150" s="4" t="s">
        <v>119</v>
      </c>
      <c r="V1150" s="4" t="s">
        <v>120</v>
      </c>
      <c r="Y1150" s="4" t="s">
        <v>4639</v>
      </c>
      <c r="Z1150" s="4" t="s">
        <v>4640</v>
      </c>
      <c r="AC1150" s="4">
        <v>16</v>
      </c>
      <c r="AD1150" s="4" t="s">
        <v>352</v>
      </c>
      <c r="AE1150" s="4" t="s">
        <v>353</v>
      </c>
      <c r="AF1150" s="4" t="s">
        <v>4206</v>
      </c>
      <c r="AG1150" s="4" t="s">
        <v>4636</v>
      </c>
      <c r="BC1150" s="4" t="s">
        <v>120</v>
      </c>
      <c r="BE1150" s="4" t="s">
        <v>4638</v>
      </c>
      <c r="BF1150" s="4" t="s">
        <v>10815</v>
      </c>
    </row>
    <row r="1151" spans="1:72" ht="13.5" customHeight="1">
      <c r="A1151" s="6" t="str">
        <f>HYPERLINK("http://kyu.snu.ac.kr/sdhj/index.jsp?type=hj/GK14618_00IM0001_017a.jpg","1789_해북촌_017a")</f>
        <v>1789_해북촌_017a</v>
      </c>
      <c r="B1151" s="4">
        <v>1789</v>
      </c>
      <c r="C1151" s="4" t="s">
        <v>10370</v>
      </c>
      <c r="D1151" s="4" t="s">
        <v>10231</v>
      </c>
      <c r="E1151" s="4">
        <v>1150</v>
      </c>
      <c r="F1151" s="4">
        <v>7</v>
      </c>
      <c r="G1151" s="4" t="s">
        <v>3952</v>
      </c>
      <c r="H1151" s="4" t="s">
        <v>3953</v>
      </c>
      <c r="I1151" s="4">
        <v>4</v>
      </c>
      <c r="L1151" s="4">
        <v>4</v>
      </c>
      <c r="M1151" s="4" t="s">
        <v>4641</v>
      </c>
      <c r="N1151" s="4" t="s">
        <v>4642</v>
      </c>
      <c r="T1151" s="4" t="s">
        <v>10273</v>
      </c>
      <c r="U1151" s="4" t="s">
        <v>88</v>
      </c>
      <c r="V1151" s="4" t="s">
        <v>89</v>
      </c>
      <c r="W1151" s="4" t="s">
        <v>337</v>
      </c>
      <c r="X1151" s="4" t="s">
        <v>338</v>
      </c>
      <c r="Y1151" s="4" t="s">
        <v>4643</v>
      </c>
      <c r="Z1151" s="4" t="s">
        <v>4644</v>
      </c>
      <c r="AC1151" s="4">
        <v>63</v>
      </c>
      <c r="AD1151" s="4" t="s">
        <v>374</v>
      </c>
      <c r="AE1151" s="4" t="s">
        <v>375</v>
      </c>
      <c r="AJ1151" s="4" t="s">
        <v>33</v>
      </c>
      <c r="AK1151" s="4" t="s">
        <v>34</v>
      </c>
      <c r="AL1151" s="4" t="s">
        <v>429</v>
      </c>
      <c r="AM1151" s="4" t="s">
        <v>430</v>
      </c>
      <c r="AT1151" s="4" t="s">
        <v>82</v>
      </c>
      <c r="AU1151" s="4" t="s">
        <v>83</v>
      </c>
      <c r="AV1151" s="4" t="s">
        <v>4645</v>
      </c>
      <c r="AW1151" s="4" t="s">
        <v>4646</v>
      </c>
      <c r="BG1151" s="4" t="s">
        <v>1477</v>
      </c>
      <c r="BH1151" s="4" t="s">
        <v>1478</v>
      </c>
      <c r="BI1151" s="4" t="s">
        <v>4647</v>
      </c>
      <c r="BJ1151" s="4" t="s">
        <v>11742</v>
      </c>
      <c r="BK1151" s="4" t="s">
        <v>4108</v>
      </c>
      <c r="BL1151" s="4" t="s">
        <v>4109</v>
      </c>
      <c r="BM1151" s="4" t="s">
        <v>4110</v>
      </c>
      <c r="BN1151" s="4" t="s">
        <v>2002</v>
      </c>
      <c r="BO1151" s="4" t="s">
        <v>88</v>
      </c>
      <c r="BP1151" s="4" t="s">
        <v>89</v>
      </c>
      <c r="BQ1151" s="4" t="s">
        <v>4648</v>
      </c>
      <c r="BR1151" s="4" t="s">
        <v>11743</v>
      </c>
      <c r="BS1151" s="4" t="s">
        <v>4649</v>
      </c>
      <c r="BT1151" s="4" t="s">
        <v>4650</v>
      </c>
    </row>
    <row r="1152" spans="1:72" ht="13.5" customHeight="1">
      <c r="A1152" s="6" t="str">
        <f>HYPERLINK("http://kyu.snu.ac.kr/sdhj/index.jsp?type=hj/GK14618_00IM0001_017a.jpg","1789_해북촌_017a")</f>
        <v>1789_해북촌_017a</v>
      </c>
      <c r="B1152" s="4">
        <v>1789</v>
      </c>
      <c r="C1152" s="4" t="s">
        <v>11744</v>
      </c>
      <c r="D1152" s="4" t="s">
        <v>11745</v>
      </c>
      <c r="E1152" s="4">
        <v>1151</v>
      </c>
      <c r="F1152" s="4">
        <v>7</v>
      </c>
      <c r="G1152" s="4" t="s">
        <v>3952</v>
      </c>
      <c r="H1152" s="4" t="s">
        <v>3953</v>
      </c>
      <c r="I1152" s="4">
        <v>4</v>
      </c>
      <c r="L1152" s="4">
        <v>4</v>
      </c>
      <c r="M1152" s="4" t="s">
        <v>4641</v>
      </c>
      <c r="N1152" s="4" t="s">
        <v>4642</v>
      </c>
      <c r="S1152" s="4" t="s">
        <v>1993</v>
      </c>
      <c r="T1152" s="4" t="s">
        <v>1994</v>
      </c>
      <c r="W1152" s="4" t="s">
        <v>734</v>
      </c>
      <c r="X1152" s="4" t="s">
        <v>735</v>
      </c>
      <c r="Y1152" s="4" t="s">
        <v>102</v>
      </c>
      <c r="Z1152" s="4" t="s">
        <v>103</v>
      </c>
      <c r="AC1152" s="4">
        <v>64</v>
      </c>
      <c r="AD1152" s="4" t="s">
        <v>685</v>
      </c>
      <c r="AE1152" s="4" t="s">
        <v>686</v>
      </c>
    </row>
    <row r="1153" spans="1:58" ht="13.5" customHeight="1">
      <c r="A1153" s="6" t="str">
        <f>HYPERLINK("http://kyu.snu.ac.kr/sdhj/index.jsp?type=hj/GK14618_00IM0001_017a.jpg","1789_해북촌_017a")</f>
        <v>1789_해북촌_017a</v>
      </c>
      <c r="B1153" s="4">
        <v>1789</v>
      </c>
      <c r="C1153" s="4" t="s">
        <v>10675</v>
      </c>
      <c r="D1153" s="4" t="s">
        <v>10254</v>
      </c>
      <c r="E1153" s="4">
        <v>1152</v>
      </c>
      <c r="F1153" s="4">
        <v>7</v>
      </c>
      <c r="G1153" s="4" t="s">
        <v>3952</v>
      </c>
      <c r="H1153" s="4" t="s">
        <v>3953</v>
      </c>
      <c r="I1153" s="4">
        <v>4</v>
      </c>
      <c r="L1153" s="4">
        <v>4</v>
      </c>
      <c r="M1153" s="4" t="s">
        <v>4641</v>
      </c>
      <c r="N1153" s="4" t="s">
        <v>4642</v>
      </c>
      <c r="S1153" s="4" t="s">
        <v>234</v>
      </c>
      <c r="T1153" s="4" t="s">
        <v>235</v>
      </c>
      <c r="Y1153" s="4" t="s">
        <v>10167</v>
      </c>
      <c r="Z1153" s="4" t="s">
        <v>4651</v>
      </c>
      <c r="AC1153" s="4">
        <v>39</v>
      </c>
      <c r="AD1153" s="4" t="s">
        <v>914</v>
      </c>
      <c r="AE1153" s="4" t="s">
        <v>915</v>
      </c>
    </row>
    <row r="1154" spans="1:58" ht="13.5" customHeight="1">
      <c r="A1154" s="6" t="str">
        <f>HYPERLINK("http://kyu.snu.ac.kr/sdhj/index.jsp?type=hj/GK14618_00IM0001_017a.jpg","1789_해북촌_017a")</f>
        <v>1789_해북촌_017a</v>
      </c>
      <c r="B1154" s="4">
        <v>1789</v>
      </c>
      <c r="C1154" s="4" t="s">
        <v>11555</v>
      </c>
      <c r="D1154" s="4" t="s">
        <v>11556</v>
      </c>
      <c r="E1154" s="4">
        <v>1153</v>
      </c>
      <c r="F1154" s="4">
        <v>7</v>
      </c>
      <c r="G1154" s="4" t="s">
        <v>3952</v>
      </c>
      <c r="H1154" s="4" t="s">
        <v>3953</v>
      </c>
      <c r="I1154" s="4">
        <v>4</v>
      </c>
      <c r="L1154" s="4">
        <v>4</v>
      </c>
      <c r="M1154" s="4" t="s">
        <v>4641</v>
      </c>
      <c r="N1154" s="4" t="s">
        <v>4642</v>
      </c>
      <c r="S1154" s="4" t="s">
        <v>4121</v>
      </c>
      <c r="T1154" s="4" t="s">
        <v>4122</v>
      </c>
      <c r="W1154" s="4" t="s">
        <v>752</v>
      </c>
      <c r="X1154" s="4" t="s">
        <v>753</v>
      </c>
      <c r="Y1154" s="4" t="s">
        <v>102</v>
      </c>
      <c r="Z1154" s="4" t="s">
        <v>103</v>
      </c>
      <c r="AC1154" s="4">
        <v>38</v>
      </c>
      <c r="AD1154" s="4" t="s">
        <v>3032</v>
      </c>
      <c r="AE1154" s="4" t="s">
        <v>3033</v>
      </c>
    </row>
    <row r="1155" spans="1:58" ht="13.5" customHeight="1">
      <c r="A1155" s="6" t="str">
        <f>HYPERLINK("http://kyu.snu.ac.kr/sdhj/index.jsp?type=hj/GK14618_00IM0001_017a.jpg","1789_해북촌_017a")</f>
        <v>1789_해북촌_017a</v>
      </c>
      <c r="B1155" s="4">
        <v>1789</v>
      </c>
      <c r="C1155" s="4" t="s">
        <v>10675</v>
      </c>
      <c r="D1155" s="4" t="s">
        <v>10254</v>
      </c>
      <c r="E1155" s="4">
        <v>1154</v>
      </c>
      <c r="F1155" s="4">
        <v>7</v>
      </c>
      <c r="G1155" s="4" t="s">
        <v>3952</v>
      </c>
      <c r="H1155" s="4" t="s">
        <v>3953</v>
      </c>
      <c r="I1155" s="4">
        <v>4</v>
      </c>
      <c r="L1155" s="4">
        <v>4</v>
      </c>
      <c r="M1155" s="4" t="s">
        <v>4641</v>
      </c>
      <c r="N1155" s="4" t="s">
        <v>4642</v>
      </c>
      <c r="S1155" s="4" t="s">
        <v>4123</v>
      </c>
      <c r="T1155" s="4" t="s">
        <v>4124</v>
      </c>
      <c r="Y1155" s="4" t="s">
        <v>4652</v>
      </c>
      <c r="Z1155" s="4" t="s">
        <v>4653</v>
      </c>
      <c r="AC1155" s="4">
        <v>21</v>
      </c>
      <c r="AD1155" s="4" t="s">
        <v>238</v>
      </c>
      <c r="AE1155" s="4" t="s">
        <v>239</v>
      </c>
      <c r="AF1155" s="4" t="s">
        <v>162</v>
      </c>
      <c r="AG1155" s="4" t="s">
        <v>163</v>
      </c>
    </row>
    <row r="1156" spans="1:58" ht="13.5" customHeight="1">
      <c r="A1156" s="6" t="str">
        <f>HYPERLINK("http://kyu.snu.ac.kr/sdhj/index.jsp?type=hj/GK14618_00IM0001_017a.jpg","1789_해북촌_017a")</f>
        <v>1789_해북촌_017a</v>
      </c>
      <c r="B1156" s="4">
        <v>1789</v>
      </c>
      <c r="C1156" s="4" t="s">
        <v>10675</v>
      </c>
      <c r="D1156" s="4" t="s">
        <v>10254</v>
      </c>
      <c r="E1156" s="4">
        <v>1155</v>
      </c>
      <c r="F1156" s="4">
        <v>7</v>
      </c>
      <c r="G1156" s="4" t="s">
        <v>3952</v>
      </c>
      <c r="H1156" s="4" t="s">
        <v>3953</v>
      </c>
      <c r="I1156" s="4">
        <v>4</v>
      </c>
      <c r="L1156" s="4">
        <v>4</v>
      </c>
      <c r="M1156" s="4" t="s">
        <v>4641</v>
      </c>
      <c r="N1156" s="4" t="s">
        <v>4642</v>
      </c>
      <c r="T1156" s="4" t="s">
        <v>11746</v>
      </c>
      <c r="U1156" s="4" t="s">
        <v>129</v>
      </c>
      <c r="V1156" s="4" t="s">
        <v>130</v>
      </c>
      <c r="Y1156" s="4" t="s">
        <v>4654</v>
      </c>
      <c r="Z1156" s="4" t="s">
        <v>4655</v>
      </c>
      <c r="AC1156" s="4">
        <v>50</v>
      </c>
      <c r="AD1156" s="4" t="s">
        <v>205</v>
      </c>
      <c r="AE1156" s="4" t="s">
        <v>206</v>
      </c>
      <c r="BB1156" s="4" t="s">
        <v>2140</v>
      </c>
      <c r="BC1156" s="4" t="s">
        <v>2141</v>
      </c>
      <c r="BD1156" s="4" t="s">
        <v>4656</v>
      </c>
      <c r="BE1156" s="4" t="s">
        <v>4657</v>
      </c>
    </row>
    <row r="1157" spans="1:58" ht="13.5" customHeight="1">
      <c r="A1157" s="6" t="str">
        <f>HYPERLINK("http://kyu.snu.ac.kr/sdhj/index.jsp?type=hj/GK14618_00IM0001_017a.jpg","1789_해북촌_017a")</f>
        <v>1789_해북촌_017a</v>
      </c>
      <c r="B1157" s="4">
        <v>1789</v>
      </c>
      <c r="C1157" s="4" t="s">
        <v>10675</v>
      </c>
      <c r="D1157" s="4" t="s">
        <v>10254</v>
      </c>
      <c r="E1157" s="4">
        <v>1156</v>
      </c>
      <c r="F1157" s="4">
        <v>7</v>
      </c>
      <c r="G1157" s="4" t="s">
        <v>3952</v>
      </c>
      <c r="H1157" s="4" t="s">
        <v>3953</v>
      </c>
      <c r="I1157" s="4">
        <v>4</v>
      </c>
      <c r="L1157" s="4">
        <v>4</v>
      </c>
      <c r="M1157" s="4" t="s">
        <v>4641</v>
      </c>
      <c r="N1157" s="4" t="s">
        <v>4642</v>
      </c>
      <c r="T1157" s="4" t="s">
        <v>11746</v>
      </c>
      <c r="U1157" s="4" t="s">
        <v>119</v>
      </c>
      <c r="V1157" s="4" t="s">
        <v>120</v>
      </c>
      <c r="Y1157" s="4" t="s">
        <v>4139</v>
      </c>
      <c r="Z1157" s="4" t="s">
        <v>4140</v>
      </c>
      <c r="AC1157" s="4">
        <v>53</v>
      </c>
      <c r="AD1157" s="4" t="s">
        <v>948</v>
      </c>
      <c r="AE1157" s="4" t="s">
        <v>949</v>
      </c>
      <c r="BB1157" s="4" t="s">
        <v>2140</v>
      </c>
      <c r="BC1157" s="4" t="s">
        <v>2141</v>
      </c>
      <c r="BD1157" s="4" t="s">
        <v>4658</v>
      </c>
      <c r="BE1157" s="4" t="s">
        <v>4659</v>
      </c>
    </row>
    <row r="1158" spans="1:58" ht="13.5" customHeight="1">
      <c r="A1158" s="6" t="str">
        <f>HYPERLINK("http://kyu.snu.ac.kr/sdhj/index.jsp?type=hj/GK14618_00IM0001_017a.jpg","1789_해북촌_017a")</f>
        <v>1789_해북촌_017a</v>
      </c>
      <c r="B1158" s="4">
        <v>1789</v>
      </c>
      <c r="C1158" s="4" t="s">
        <v>10675</v>
      </c>
      <c r="D1158" s="4" t="s">
        <v>10254</v>
      </c>
      <c r="E1158" s="4">
        <v>1157</v>
      </c>
      <c r="F1158" s="4">
        <v>7</v>
      </c>
      <c r="G1158" s="4" t="s">
        <v>3952</v>
      </c>
      <c r="H1158" s="4" t="s">
        <v>3953</v>
      </c>
      <c r="I1158" s="4">
        <v>4</v>
      </c>
      <c r="L1158" s="4">
        <v>4</v>
      </c>
      <c r="M1158" s="4" t="s">
        <v>4641</v>
      </c>
      <c r="N1158" s="4" t="s">
        <v>4642</v>
      </c>
      <c r="T1158" s="4" t="s">
        <v>11746</v>
      </c>
      <c r="U1158" s="4" t="s">
        <v>129</v>
      </c>
      <c r="V1158" s="4" t="s">
        <v>130</v>
      </c>
      <c r="Y1158" s="4" t="s">
        <v>4660</v>
      </c>
      <c r="Z1158" s="4" t="s">
        <v>4661</v>
      </c>
      <c r="AC1158" s="4">
        <v>28</v>
      </c>
      <c r="AD1158" s="4" t="s">
        <v>177</v>
      </c>
      <c r="AE1158" s="4" t="s">
        <v>178</v>
      </c>
      <c r="AF1158" s="4" t="s">
        <v>4206</v>
      </c>
      <c r="AG1158" s="4" t="s">
        <v>11747</v>
      </c>
      <c r="BD1158" s="4" t="s">
        <v>4139</v>
      </c>
      <c r="BE1158" s="4" t="s">
        <v>4140</v>
      </c>
      <c r="BF1158" s="4" t="s">
        <v>10237</v>
      </c>
    </row>
    <row r="1159" spans="1:58" ht="13.5" customHeight="1">
      <c r="A1159" s="6" t="str">
        <f>HYPERLINK("http://kyu.snu.ac.kr/sdhj/index.jsp?type=hj/GK14618_00IM0001_017a.jpg","1789_해북촌_017a")</f>
        <v>1789_해북촌_017a</v>
      </c>
      <c r="B1159" s="4">
        <v>1789</v>
      </c>
      <c r="C1159" s="4" t="s">
        <v>10675</v>
      </c>
      <c r="D1159" s="4" t="s">
        <v>10254</v>
      </c>
      <c r="E1159" s="4">
        <v>1158</v>
      </c>
      <c r="F1159" s="4">
        <v>7</v>
      </c>
      <c r="G1159" s="4" t="s">
        <v>3952</v>
      </c>
      <c r="H1159" s="4" t="s">
        <v>3953</v>
      </c>
      <c r="I1159" s="4">
        <v>4</v>
      </c>
      <c r="L1159" s="4">
        <v>4</v>
      </c>
      <c r="M1159" s="4" t="s">
        <v>4641</v>
      </c>
      <c r="N1159" s="4" t="s">
        <v>4642</v>
      </c>
      <c r="T1159" s="4" t="s">
        <v>11746</v>
      </c>
      <c r="U1159" s="4" t="s">
        <v>11748</v>
      </c>
      <c r="V1159" s="4" t="s">
        <v>11749</v>
      </c>
      <c r="Y1159" s="4" t="s">
        <v>4662</v>
      </c>
      <c r="Z1159" s="4" t="s">
        <v>4663</v>
      </c>
      <c r="AC1159" s="4">
        <v>38</v>
      </c>
      <c r="AD1159" s="4" t="s">
        <v>3032</v>
      </c>
      <c r="AE1159" s="4" t="s">
        <v>3033</v>
      </c>
      <c r="BB1159" s="4" t="s">
        <v>2140</v>
      </c>
      <c r="BC1159" s="4" t="s">
        <v>2141</v>
      </c>
      <c r="BD1159" s="4" t="s">
        <v>4664</v>
      </c>
      <c r="BE1159" s="4" t="s">
        <v>4665</v>
      </c>
    </row>
    <row r="1160" spans="1:58" ht="13.5" customHeight="1">
      <c r="A1160" s="6" t="str">
        <f>HYPERLINK("http://kyu.snu.ac.kr/sdhj/index.jsp?type=hj/GK14618_00IM0001_017a.jpg","1789_해북촌_017a")</f>
        <v>1789_해북촌_017a</v>
      </c>
      <c r="B1160" s="4">
        <v>1789</v>
      </c>
      <c r="C1160" s="4" t="s">
        <v>10675</v>
      </c>
      <c r="D1160" s="4" t="s">
        <v>10254</v>
      </c>
      <c r="E1160" s="4">
        <v>1159</v>
      </c>
      <c r="F1160" s="4">
        <v>7</v>
      </c>
      <c r="G1160" s="4" t="s">
        <v>3952</v>
      </c>
      <c r="H1160" s="4" t="s">
        <v>3953</v>
      </c>
      <c r="I1160" s="4">
        <v>4</v>
      </c>
      <c r="L1160" s="4">
        <v>4</v>
      </c>
      <c r="M1160" s="4" t="s">
        <v>4641</v>
      </c>
      <c r="N1160" s="4" t="s">
        <v>4642</v>
      </c>
      <c r="T1160" s="4" t="s">
        <v>11746</v>
      </c>
      <c r="U1160" s="4" t="s">
        <v>129</v>
      </c>
      <c r="V1160" s="4" t="s">
        <v>130</v>
      </c>
      <c r="Y1160" s="4" t="s">
        <v>4666</v>
      </c>
      <c r="Z1160" s="4" t="s">
        <v>4667</v>
      </c>
      <c r="AC1160" s="4">
        <v>32</v>
      </c>
      <c r="AD1160" s="4" t="s">
        <v>364</v>
      </c>
      <c r="AE1160" s="4" t="s">
        <v>365</v>
      </c>
      <c r="AF1160" s="4" t="s">
        <v>4206</v>
      </c>
      <c r="AG1160" s="4" t="s">
        <v>4636</v>
      </c>
      <c r="BF1160" s="4" t="s">
        <v>11750</v>
      </c>
    </row>
    <row r="1161" spans="1:58" ht="13.5" customHeight="1">
      <c r="A1161" s="6" t="str">
        <f>HYPERLINK("http://kyu.snu.ac.kr/sdhj/index.jsp?type=hj/GK14618_00IM0001_017a.jpg","1789_해북촌_017a")</f>
        <v>1789_해북촌_017a</v>
      </c>
      <c r="B1161" s="4">
        <v>1789</v>
      </c>
      <c r="C1161" s="4" t="s">
        <v>10675</v>
      </c>
      <c r="D1161" s="4" t="s">
        <v>10254</v>
      </c>
      <c r="E1161" s="4">
        <v>1160</v>
      </c>
      <c r="F1161" s="4">
        <v>7</v>
      </c>
      <c r="G1161" s="4" t="s">
        <v>3952</v>
      </c>
      <c r="H1161" s="4" t="s">
        <v>3953</v>
      </c>
      <c r="I1161" s="4">
        <v>4</v>
      </c>
      <c r="L1161" s="4">
        <v>4</v>
      </c>
      <c r="M1161" s="4" t="s">
        <v>4641</v>
      </c>
      <c r="N1161" s="4" t="s">
        <v>4642</v>
      </c>
      <c r="T1161" s="4" t="s">
        <v>11746</v>
      </c>
      <c r="U1161" s="4" t="s">
        <v>119</v>
      </c>
      <c r="V1161" s="4" t="s">
        <v>120</v>
      </c>
      <c r="Y1161" s="4" t="s">
        <v>3850</v>
      </c>
      <c r="Z1161" s="4" t="s">
        <v>3851</v>
      </c>
      <c r="AC1161" s="4">
        <v>23</v>
      </c>
      <c r="AD1161" s="4" t="s">
        <v>442</v>
      </c>
      <c r="AE1161" s="4" t="s">
        <v>443</v>
      </c>
      <c r="AF1161" s="4" t="s">
        <v>4206</v>
      </c>
      <c r="AG1161" s="4" t="s">
        <v>4636</v>
      </c>
      <c r="BF1161" s="4" t="s">
        <v>10237</v>
      </c>
    </row>
    <row r="1162" spans="1:58" ht="13.5" customHeight="1">
      <c r="A1162" s="6" t="str">
        <f>HYPERLINK("http://kyu.snu.ac.kr/sdhj/index.jsp?type=hj/GK14618_00IM0001_017a.jpg","1789_해북촌_017a")</f>
        <v>1789_해북촌_017a</v>
      </c>
      <c r="B1162" s="4">
        <v>1789</v>
      </c>
      <c r="C1162" s="4" t="s">
        <v>10675</v>
      </c>
      <c r="D1162" s="4" t="s">
        <v>10254</v>
      </c>
      <c r="E1162" s="4">
        <v>1161</v>
      </c>
      <c r="F1162" s="4">
        <v>7</v>
      </c>
      <c r="G1162" s="4" t="s">
        <v>3952</v>
      </c>
      <c r="H1162" s="4" t="s">
        <v>3953</v>
      </c>
      <c r="I1162" s="4">
        <v>4</v>
      </c>
      <c r="L1162" s="4">
        <v>4</v>
      </c>
      <c r="M1162" s="4" t="s">
        <v>4641</v>
      </c>
      <c r="N1162" s="4" t="s">
        <v>4642</v>
      </c>
      <c r="T1162" s="4" t="s">
        <v>11746</v>
      </c>
      <c r="U1162" s="4" t="s">
        <v>129</v>
      </c>
      <c r="V1162" s="4" t="s">
        <v>130</v>
      </c>
      <c r="Y1162" s="4" t="s">
        <v>4668</v>
      </c>
      <c r="Z1162" s="4" t="s">
        <v>4669</v>
      </c>
      <c r="AC1162" s="4">
        <v>40</v>
      </c>
      <c r="AD1162" s="4" t="s">
        <v>707</v>
      </c>
      <c r="AE1162" s="4" t="s">
        <v>708</v>
      </c>
      <c r="BB1162" s="4" t="s">
        <v>119</v>
      </c>
      <c r="BC1162" s="4" t="s">
        <v>120</v>
      </c>
      <c r="BD1162" s="4" t="s">
        <v>4670</v>
      </c>
      <c r="BE1162" s="4" t="s">
        <v>2310</v>
      </c>
      <c r="BF1162" s="4" t="s">
        <v>10237</v>
      </c>
    </row>
    <row r="1163" spans="1:58" ht="13.5" customHeight="1">
      <c r="A1163" s="6" t="str">
        <f>HYPERLINK("http://kyu.snu.ac.kr/sdhj/index.jsp?type=hj/GK14618_00IM0001_017a.jpg","1789_해북촌_017a")</f>
        <v>1789_해북촌_017a</v>
      </c>
      <c r="B1163" s="4">
        <v>1789</v>
      </c>
      <c r="C1163" s="4" t="s">
        <v>10675</v>
      </c>
      <c r="D1163" s="4" t="s">
        <v>10254</v>
      </c>
      <c r="E1163" s="4">
        <v>1162</v>
      </c>
      <c r="F1163" s="4">
        <v>7</v>
      </c>
      <c r="G1163" s="4" t="s">
        <v>3952</v>
      </c>
      <c r="H1163" s="4" t="s">
        <v>3953</v>
      </c>
      <c r="I1163" s="4">
        <v>4</v>
      </c>
      <c r="L1163" s="4">
        <v>4</v>
      </c>
      <c r="M1163" s="4" t="s">
        <v>4641</v>
      </c>
      <c r="N1163" s="4" t="s">
        <v>4642</v>
      </c>
      <c r="T1163" s="4" t="s">
        <v>11746</v>
      </c>
      <c r="U1163" s="4" t="s">
        <v>119</v>
      </c>
      <c r="V1163" s="4" t="s">
        <v>120</v>
      </c>
      <c r="Y1163" s="4" t="s">
        <v>2208</v>
      </c>
      <c r="Z1163" s="4" t="s">
        <v>2209</v>
      </c>
      <c r="AC1163" s="4">
        <v>27</v>
      </c>
      <c r="AD1163" s="4" t="s">
        <v>983</v>
      </c>
      <c r="AE1163" s="4" t="s">
        <v>984</v>
      </c>
      <c r="BC1163" s="4" t="s">
        <v>120</v>
      </c>
      <c r="BE1163" s="4" t="s">
        <v>2310</v>
      </c>
      <c r="BF1163" s="4" t="s">
        <v>11751</v>
      </c>
    </row>
    <row r="1164" spans="1:58" ht="13.5" customHeight="1">
      <c r="A1164" s="6" t="str">
        <f>HYPERLINK("http://kyu.snu.ac.kr/sdhj/index.jsp?type=hj/GK14618_00IM0001_017a.jpg","1789_해북촌_017a")</f>
        <v>1789_해북촌_017a</v>
      </c>
      <c r="B1164" s="4">
        <v>1789</v>
      </c>
      <c r="C1164" s="4" t="s">
        <v>10675</v>
      </c>
      <c r="D1164" s="4" t="s">
        <v>10254</v>
      </c>
      <c r="E1164" s="4">
        <v>1163</v>
      </c>
      <c r="F1164" s="4">
        <v>7</v>
      </c>
      <c r="G1164" s="4" t="s">
        <v>3952</v>
      </c>
      <c r="H1164" s="4" t="s">
        <v>3953</v>
      </c>
      <c r="I1164" s="4">
        <v>4</v>
      </c>
      <c r="L1164" s="4">
        <v>4</v>
      </c>
      <c r="M1164" s="4" t="s">
        <v>4641</v>
      </c>
      <c r="N1164" s="4" t="s">
        <v>4642</v>
      </c>
      <c r="T1164" s="4" t="s">
        <v>11746</v>
      </c>
      <c r="U1164" s="4" t="s">
        <v>129</v>
      </c>
      <c r="V1164" s="4" t="s">
        <v>130</v>
      </c>
      <c r="Y1164" s="4" t="s">
        <v>4671</v>
      </c>
      <c r="Z1164" s="4" t="s">
        <v>4672</v>
      </c>
      <c r="AC1164" s="4">
        <v>25</v>
      </c>
      <c r="AD1164" s="4" t="s">
        <v>181</v>
      </c>
      <c r="AE1164" s="4" t="s">
        <v>182</v>
      </c>
      <c r="AF1164" s="4" t="s">
        <v>4206</v>
      </c>
      <c r="AG1164" s="4" t="s">
        <v>11747</v>
      </c>
      <c r="BC1164" s="4" t="s">
        <v>120</v>
      </c>
      <c r="BE1164" s="4" t="s">
        <v>2310</v>
      </c>
      <c r="BF1164" s="4" t="s">
        <v>11752</v>
      </c>
    </row>
    <row r="1165" spans="1:58" ht="13.5" customHeight="1">
      <c r="A1165" s="6" t="str">
        <f>HYPERLINK("http://kyu.snu.ac.kr/sdhj/index.jsp?type=hj/GK14618_00IM0001_017a.jpg","1789_해북촌_017a")</f>
        <v>1789_해북촌_017a</v>
      </c>
      <c r="B1165" s="4">
        <v>1789</v>
      </c>
      <c r="C1165" s="4" t="s">
        <v>10675</v>
      </c>
      <c r="D1165" s="4" t="s">
        <v>10254</v>
      </c>
      <c r="E1165" s="4">
        <v>1164</v>
      </c>
      <c r="F1165" s="4">
        <v>7</v>
      </c>
      <c r="G1165" s="4" t="s">
        <v>3952</v>
      </c>
      <c r="H1165" s="4" t="s">
        <v>3953</v>
      </c>
      <c r="I1165" s="4">
        <v>4</v>
      </c>
      <c r="L1165" s="4">
        <v>4</v>
      </c>
      <c r="M1165" s="4" t="s">
        <v>4641</v>
      </c>
      <c r="N1165" s="4" t="s">
        <v>4642</v>
      </c>
      <c r="T1165" s="4" t="s">
        <v>11746</v>
      </c>
      <c r="U1165" s="4" t="s">
        <v>11748</v>
      </c>
      <c r="V1165" s="4" t="s">
        <v>11749</v>
      </c>
      <c r="Y1165" s="4" t="s">
        <v>1390</v>
      </c>
      <c r="Z1165" s="4" t="s">
        <v>1391</v>
      </c>
      <c r="AC1165" s="4">
        <v>60</v>
      </c>
      <c r="AD1165" s="4" t="s">
        <v>1582</v>
      </c>
      <c r="AE1165" s="4" t="s">
        <v>1583</v>
      </c>
    </row>
    <row r="1166" spans="1:58" ht="13.5" customHeight="1">
      <c r="A1166" s="6" t="str">
        <f>HYPERLINK("http://kyu.snu.ac.kr/sdhj/index.jsp?type=hj/GK14618_00IM0001_017a.jpg","1789_해북촌_017a")</f>
        <v>1789_해북촌_017a</v>
      </c>
      <c r="B1166" s="4">
        <v>1789</v>
      </c>
      <c r="C1166" s="4" t="s">
        <v>10675</v>
      </c>
      <c r="D1166" s="4" t="s">
        <v>10254</v>
      </c>
      <c r="E1166" s="4">
        <v>1165</v>
      </c>
      <c r="F1166" s="4">
        <v>7</v>
      </c>
      <c r="G1166" s="4" t="s">
        <v>3952</v>
      </c>
      <c r="H1166" s="4" t="s">
        <v>3953</v>
      </c>
      <c r="I1166" s="4">
        <v>4</v>
      </c>
      <c r="L1166" s="4">
        <v>4</v>
      </c>
      <c r="M1166" s="4" t="s">
        <v>4641</v>
      </c>
      <c r="N1166" s="4" t="s">
        <v>4642</v>
      </c>
      <c r="T1166" s="4" t="s">
        <v>11746</v>
      </c>
      <c r="U1166" s="4" t="s">
        <v>119</v>
      </c>
      <c r="V1166" s="4" t="s">
        <v>120</v>
      </c>
      <c r="Y1166" s="4" t="s">
        <v>4673</v>
      </c>
      <c r="Z1166" s="4" t="s">
        <v>4674</v>
      </c>
      <c r="AC1166" s="4">
        <v>31</v>
      </c>
      <c r="AD1166" s="4" t="s">
        <v>1043</v>
      </c>
      <c r="AE1166" s="4" t="s">
        <v>1044</v>
      </c>
      <c r="AF1166" s="4" t="s">
        <v>4206</v>
      </c>
      <c r="AG1166" s="4" t="s">
        <v>4636</v>
      </c>
      <c r="BB1166" s="4" t="s">
        <v>676</v>
      </c>
      <c r="BC1166" s="4" t="s">
        <v>677</v>
      </c>
      <c r="BF1166" s="4" t="s">
        <v>11753</v>
      </c>
    </row>
    <row r="1167" spans="1:58" ht="13.5" customHeight="1">
      <c r="A1167" s="6" t="str">
        <f>HYPERLINK("http://kyu.snu.ac.kr/sdhj/index.jsp?type=hj/GK14618_00IM0001_017a.jpg","1789_해북촌_017a")</f>
        <v>1789_해북촌_017a</v>
      </c>
      <c r="B1167" s="4">
        <v>1789</v>
      </c>
      <c r="C1167" s="4" t="s">
        <v>11754</v>
      </c>
      <c r="D1167" s="4" t="s">
        <v>11755</v>
      </c>
      <c r="E1167" s="4">
        <v>1166</v>
      </c>
      <c r="F1167" s="4">
        <v>7</v>
      </c>
      <c r="G1167" s="4" t="s">
        <v>3952</v>
      </c>
      <c r="H1167" s="4" t="s">
        <v>3953</v>
      </c>
      <c r="I1167" s="4">
        <v>4</v>
      </c>
      <c r="L1167" s="4">
        <v>4</v>
      </c>
      <c r="M1167" s="4" t="s">
        <v>4641</v>
      </c>
      <c r="N1167" s="4" t="s">
        <v>4642</v>
      </c>
      <c r="T1167" s="4" t="s">
        <v>11746</v>
      </c>
      <c r="U1167" s="4" t="s">
        <v>119</v>
      </c>
      <c r="V1167" s="4" t="s">
        <v>120</v>
      </c>
      <c r="Y1167" s="4" t="s">
        <v>619</v>
      </c>
      <c r="Z1167" s="4" t="s">
        <v>620</v>
      </c>
      <c r="AC1167" s="4">
        <v>14</v>
      </c>
      <c r="AD1167" s="4" t="s">
        <v>242</v>
      </c>
      <c r="AE1167" s="4" t="s">
        <v>243</v>
      </c>
      <c r="AF1167" s="4" t="s">
        <v>4206</v>
      </c>
      <c r="AG1167" s="4" t="s">
        <v>4636</v>
      </c>
      <c r="BC1167" s="4" t="s">
        <v>677</v>
      </c>
      <c r="BF1167" s="4" t="s">
        <v>11751</v>
      </c>
    </row>
    <row r="1168" spans="1:58" ht="13.5" customHeight="1">
      <c r="A1168" s="6" t="str">
        <f>HYPERLINK("http://kyu.snu.ac.kr/sdhj/index.jsp?type=hj/GK14618_00IM0001_017a.jpg","1789_해북촌_017a")</f>
        <v>1789_해북촌_017a</v>
      </c>
      <c r="B1168" s="4">
        <v>1789</v>
      </c>
      <c r="C1168" s="4" t="s">
        <v>10675</v>
      </c>
      <c r="D1168" s="4" t="s">
        <v>10254</v>
      </c>
      <c r="E1168" s="4">
        <v>1167</v>
      </c>
      <c r="F1168" s="4">
        <v>7</v>
      </c>
      <c r="G1168" s="4" t="s">
        <v>3952</v>
      </c>
      <c r="H1168" s="4" t="s">
        <v>3953</v>
      </c>
      <c r="I1168" s="4">
        <v>4</v>
      </c>
      <c r="L1168" s="4">
        <v>4</v>
      </c>
      <c r="M1168" s="4" t="s">
        <v>4641</v>
      </c>
      <c r="N1168" s="4" t="s">
        <v>4642</v>
      </c>
      <c r="T1168" s="4" t="s">
        <v>11746</v>
      </c>
      <c r="U1168" s="4" t="s">
        <v>11756</v>
      </c>
      <c r="V1168" s="4" t="s">
        <v>11757</v>
      </c>
      <c r="Y1168" s="4" t="s">
        <v>4675</v>
      </c>
      <c r="Z1168" s="4" t="s">
        <v>4676</v>
      </c>
      <c r="AC1168" s="4">
        <v>50</v>
      </c>
      <c r="AD1168" s="4" t="s">
        <v>242</v>
      </c>
      <c r="AE1168" s="4" t="s">
        <v>243</v>
      </c>
    </row>
    <row r="1169" spans="1:58" ht="13.5" customHeight="1">
      <c r="A1169" s="6" t="str">
        <f>HYPERLINK("http://kyu.snu.ac.kr/sdhj/index.jsp?type=hj/GK14618_00IM0001_017a.jpg","1789_해북촌_017a")</f>
        <v>1789_해북촌_017a</v>
      </c>
      <c r="B1169" s="4">
        <v>1789</v>
      </c>
      <c r="C1169" s="4" t="s">
        <v>10675</v>
      </c>
      <c r="D1169" s="4" t="s">
        <v>10254</v>
      </c>
      <c r="E1169" s="4">
        <v>1168</v>
      </c>
      <c r="F1169" s="4">
        <v>7</v>
      </c>
      <c r="G1169" s="4" t="s">
        <v>3952</v>
      </c>
      <c r="H1169" s="4" t="s">
        <v>3953</v>
      </c>
      <c r="I1169" s="4">
        <v>4</v>
      </c>
      <c r="L1169" s="4">
        <v>4</v>
      </c>
      <c r="M1169" s="4" t="s">
        <v>4641</v>
      </c>
      <c r="N1169" s="4" t="s">
        <v>4642</v>
      </c>
      <c r="T1169" s="4" t="s">
        <v>11746</v>
      </c>
      <c r="U1169" s="4" t="s">
        <v>129</v>
      </c>
      <c r="V1169" s="4" t="s">
        <v>130</v>
      </c>
      <c r="Y1169" s="4" t="s">
        <v>4677</v>
      </c>
      <c r="Z1169" s="4" t="s">
        <v>3830</v>
      </c>
      <c r="AC1169" s="4">
        <v>53</v>
      </c>
      <c r="AD1169" s="4" t="s">
        <v>948</v>
      </c>
      <c r="AE1169" s="4" t="s">
        <v>949</v>
      </c>
      <c r="BB1169" s="4" t="s">
        <v>2140</v>
      </c>
      <c r="BC1169" s="4" t="s">
        <v>2141</v>
      </c>
      <c r="BD1169" s="4" t="s">
        <v>4678</v>
      </c>
      <c r="BE1169" s="4" t="s">
        <v>4679</v>
      </c>
    </row>
    <row r="1170" spans="1:58" ht="13.5" customHeight="1">
      <c r="A1170" s="6" t="str">
        <f>HYPERLINK("http://kyu.snu.ac.kr/sdhj/index.jsp?type=hj/GK14618_00IM0001_017a.jpg","1789_해북촌_017a")</f>
        <v>1789_해북촌_017a</v>
      </c>
      <c r="B1170" s="4">
        <v>1789</v>
      </c>
      <c r="C1170" s="4" t="s">
        <v>10675</v>
      </c>
      <c r="D1170" s="4" t="s">
        <v>10254</v>
      </c>
      <c r="E1170" s="4">
        <v>1169</v>
      </c>
      <c r="F1170" s="4">
        <v>7</v>
      </c>
      <c r="G1170" s="4" t="s">
        <v>3952</v>
      </c>
      <c r="H1170" s="4" t="s">
        <v>3953</v>
      </c>
      <c r="I1170" s="4">
        <v>4</v>
      </c>
      <c r="L1170" s="4">
        <v>4</v>
      </c>
      <c r="M1170" s="4" t="s">
        <v>4641</v>
      </c>
      <c r="N1170" s="4" t="s">
        <v>4642</v>
      </c>
      <c r="T1170" s="4" t="s">
        <v>11746</v>
      </c>
      <c r="U1170" s="4" t="s">
        <v>119</v>
      </c>
      <c r="V1170" s="4" t="s">
        <v>120</v>
      </c>
      <c r="Y1170" s="4" t="s">
        <v>4149</v>
      </c>
      <c r="Z1170" s="4" t="s">
        <v>4150</v>
      </c>
      <c r="AC1170" s="4">
        <v>47</v>
      </c>
      <c r="AD1170" s="4" t="s">
        <v>520</v>
      </c>
      <c r="AE1170" s="4" t="s">
        <v>521</v>
      </c>
      <c r="BB1170" s="4" t="s">
        <v>2140</v>
      </c>
      <c r="BC1170" s="4" t="s">
        <v>2141</v>
      </c>
      <c r="BD1170" s="4" t="s">
        <v>4678</v>
      </c>
      <c r="BE1170" s="4" t="s">
        <v>4679</v>
      </c>
    </row>
    <row r="1171" spans="1:58" ht="13.5" customHeight="1">
      <c r="A1171" s="6" t="str">
        <f>HYPERLINK("http://kyu.snu.ac.kr/sdhj/index.jsp?type=hj/GK14618_00IM0001_017a.jpg","1789_해북촌_017a")</f>
        <v>1789_해북촌_017a</v>
      </c>
      <c r="B1171" s="4">
        <v>1789</v>
      </c>
      <c r="C1171" s="4" t="s">
        <v>10965</v>
      </c>
      <c r="D1171" s="4" t="s">
        <v>10966</v>
      </c>
      <c r="E1171" s="4">
        <v>1170</v>
      </c>
      <c r="F1171" s="4">
        <v>7</v>
      </c>
      <c r="G1171" s="4" t="s">
        <v>3952</v>
      </c>
      <c r="H1171" s="4" t="s">
        <v>3953</v>
      </c>
      <c r="I1171" s="4">
        <v>4</v>
      </c>
      <c r="L1171" s="4">
        <v>4</v>
      </c>
      <c r="M1171" s="4" t="s">
        <v>4641</v>
      </c>
      <c r="N1171" s="4" t="s">
        <v>4642</v>
      </c>
      <c r="T1171" s="4" t="s">
        <v>11746</v>
      </c>
      <c r="U1171" s="4" t="s">
        <v>129</v>
      </c>
      <c r="V1171" s="4" t="s">
        <v>130</v>
      </c>
      <c r="Y1171" s="4" t="s">
        <v>4680</v>
      </c>
      <c r="Z1171" s="4" t="s">
        <v>4681</v>
      </c>
      <c r="AC1171" s="4">
        <v>21</v>
      </c>
      <c r="AD1171" s="4" t="s">
        <v>160</v>
      </c>
      <c r="AE1171" s="4" t="s">
        <v>161</v>
      </c>
      <c r="AF1171" s="4" t="s">
        <v>4206</v>
      </c>
      <c r="AG1171" s="4" t="s">
        <v>4636</v>
      </c>
      <c r="BB1171" s="4" t="s">
        <v>676</v>
      </c>
      <c r="BC1171" s="4" t="s">
        <v>677</v>
      </c>
      <c r="BF1171" s="4" t="s">
        <v>11750</v>
      </c>
    </row>
    <row r="1172" spans="1:58" ht="13.5" customHeight="1">
      <c r="A1172" s="6" t="str">
        <f>HYPERLINK("http://kyu.snu.ac.kr/sdhj/index.jsp?type=hj/GK14618_00IM0001_017a.jpg","1789_해북촌_017a")</f>
        <v>1789_해북촌_017a</v>
      </c>
      <c r="B1172" s="4">
        <v>1789</v>
      </c>
      <c r="C1172" s="4" t="s">
        <v>10675</v>
      </c>
      <c r="D1172" s="4" t="s">
        <v>10254</v>
      </c>
      <c r="E1172" s="4">
        <v>1171</v>
      </c>
      <c r="F1172" s="4">
        <v>7</v>
      </c>
      <c r="G1172" s="4" t="s">
        <v>3952</v>
      </c>
      <c r="H1172" s="4" t="s">
        <v>3953</v>
      </c>
      <c r="I1172" s="4">
        <v>4</v>
      </c>
      <c r="L1172" s="4">
        <v>4</v>
      </c>
      <c r="M1172" s="4" t="s">
        <v>4641</v>
      </c>
      <c r="N1172" s="4" t="s">
        <v>4642</v>
      </c>
      <c r="T1172" s="4" t="s">
        <v>11746</v>
      </c>
      <c r="U1172" s="4" t="s">
        <v>129</v>
      </c>
      <c r="V1172" s="4" t="s">
        <v>130</v>
      </c>
      <c r="Y1172" s="4" t="s">
        <v>4682</v>
      </c>
      <c r="Z1172" s="4" t="s">
        <v>4683</v>
      </c>
      <c r="AC1172" s="4">
        <v>18</v>
      </c>
      <c r="AD1172" s="4" t="s">
        <v>350</v>
      </c>
      <c r="AE1172" s="4" t="s">
        <v>351</v>
      </c>
      <c r="AF1172" s="4" t="s">
        <v>4206</v>
      </c>
      <c r="AG1172" s="4" t="s">
        <v>4636</v>
      </c>
      <c r="BC1172" s="4" t="s">
        <v>677</v>
      </c>
      <c r="BF1172" s="4" t="s">
        <v>10237</v>
      </c>
    </row>
    <row r="1173" spans="1:58" ht="13.5" customHeight="1">
      <c r="A1173" s="6" t="str">
        <f>HYPERLINK("http://kyu.snu.ac.kr/sdhj/index.jsp?type=hj/GK14618_00IM0001_017a.jpg","1789_해북촌_017a")</f>
        <v>1789_해북촌_017a</v>
      </c>
      <c r="B1173" s="4">
        <v>1789</v>
      </c>
      <c r="C1173" s="4" t="s">
        <v>10675</v>
      </c>
      <c r="D1173" s="4" t="s">
        <v>10254</v>
      </c>
      <c r="E1173" s="4">
        <v>1172</v>
      </c>
      <c r="F1173" s="4">
        <v>7</v>
      </c>
      <c r="G1173" s="4" t="s">
        <v>3952</v>
      </c>
      <c r="H1173" s="4" t="s">
        <v>3953</v>
      </c>
      <c r="I1173" s="4">
        <v>4</v>
      </c>
      <c r="L1173" s="4">
        <v>4</v>
      </c>
      <c r="M1173" s="4" t="s">
        <v>4641</v>
      </c>
      <c r="N1173" s="4" t="s">
        <v>4642</v>
      </c>
      <c r="T1173" s="4" t="s">
        <v>11746</v>
      </c>
      <c r="U1173" s="4" t="s">
        <v>11756</v>
      </c>
      <c r="V1173" s="4" t="s">
        <v>11757</v>
      </c>
      <c r="Y1173" s="4" t="s">
        <v>4684</v>
      </c>
      <c r="Z1173" s="4" t="s">
        <v>4685</v>
      </c>
      <c r="AC1173" s="4">
        <v>31</v>
      </c>
      <c r="AD1173" s="4" t="s">
        <v>572</v>
      </c>
      <c r="AE1173" s="4" t="s">
        <v>573</v>
      </c>
      <c r="BB1173" s="4" t="s">
        <v>2140</v>
      </c>
      <c r="BC1173" s="4" t="s">
        <v>2141</v>
      </c>
      <c r="BD1173" s="4" t="s">
        <v>4686</v>
      </c>
      <c r="BE1173" s="4" t="s">
        <v>4687</v>
      </c>
    </row>
    <row r="1174" spans="1:58" ht="13.5" customHeight="1">
      <c r="A1174" s="6" t="str">
        <f>HYPERLINK("http://kyu.snu.ac.kr/sdhj/index.jsp?type=hj/GK14618_00IM0001_017a.jpg","1789_해북촌_017a")</f>
        <v>1789_해북촌_017a</v>
      </c>
      <c r="B1174" s="4">
        <v>1789</v>
      </c>
      <c r="C1174" s="4" t="s">
        <v>10675</v>
      </c>
      <c r="D1174" s="4" t="s">
        <v>10254</v>
      </c>
      <c r="E1174" s="4">
        <v>1173</v>
      </c>
      <c r="F1174" s="4">
        <v>7</v>
      </c>
      <c r="G1174" s="4" t="s">
        <v>3952</v>
      </c>
      <c r="H1174" s="4" t="s">
        <v>3953</v>
      </c>
      <c r="I1174" s="4">
        <v>4</v>
      </c>
      <c r="L1174" s="4">
        <v>4</v>
      </c>
      <c r="M1174" s="4" t="s">
        <v>4641</v>
      </c>
      <c r="N1174" s="4" t="s">
        <v>4642</v>
      </c>
      <c r="T1174" s="4" t="s">
        <v>11746</v>
      </c>
      <c r="U1174" s="4" t="s">
        <v>129</v>
      </c>
      <c r="V1174" s="4" t="s">
        <v>130</v>
      </c>
      <c r="Y1174" s="4" t="s">
        <v>4688</v>
      </c>
      <c r="Z1174" s="4" t="s">
        <v>2116</v>
      </c>
      <c r="AC1174" s="4">
        <v>62</v>
      </c>
      <c r="AD1174" s="4" t="s">
        <v>298</v>
      </c>
      <c r="AE1174" s="4" t="s">
        <v>299</v>
      </c>
    </row>
    <row r="1175" spans="1:58" ht="13.5" customHeight="1">
      <c r="A1175" s="6" t="str">
        <f>HYPERLINK("http://kyu.snu.ac.kr/sdhj/index.jsp?type=hj/GK14618_00IM0001_017b.jpg","1789_해북촌_017b")</f>
        <v>1789_해북촌_017b</v>
      </c>
      <c r="B1175" s="4">
        <v>1789</v>
      </c>
      <c r="C1175" s="4" t="s">
        <v>10675</v>
      </c>
      <c r="D1175" s="4" t="s">
        <v>10254</v>
      </c>
      <c r="E1175" s="4">
        <v>1174</v>
      </c>
      <c r="F1175" s="4">
        <v>7</v>
      </c>
      <c r="G1175" s="4" t="s">
        <v>3952</v>
      </c>
      <c r="H1175" s="4" t="s">
        <v>3953</v>
      </c>
      <c r="I1175" s="4">
        <v>4</v>
      </c>
      <c r="L1175" s="4">
        <v>4</v>
      </c>
      <c r="M1175" s="4" t="s">
        <v>4641</v>
      </c>
      <c r="N1175" s="4" t="s">
        <v>4642</v>
      </c>
      <c r="T1175" s="4" t="s">
        <v>11746</v>
      </c>
      <c r="U1175" s="4" t="s">
        <v>119</v>
      </c>
      <c r="V1175" s="4" t="s">
        <v>120</v>
      </c>
      <c r="Y1175" s="4" t="s">
        <v>4689</v>
      </c>
      <c r="Z1175" s="4" t="s">
        <v>4690</v>
      </c>
      <c r="AC1175" s="4">
        <v>64</v>
      </c>
      <c r="AD1175" s="4" t="s">
        <v>685</v>
      </c>
      <c r="AE1175" s="4" t="s">
        <v>686</v>
      </c>
      <c r="AG1175" s="4" t="s">
        <v>11758</v>
      </c>
      <c r="AI1175" s="4" t="s">
        <v>4691</v>
      </c>
    </row>
    <row r="1176" spans="1:58" ht="13.5" customHeight="1">
      <c r="A1176" s="6" t="str">
        <f>HYPERLINK("http://kyu.snu.ac.kr/sdhj/index.jsp?type=hj/GK14618_00IM0001_017b.jpg","1789_해북촌_017b")</f>
        <v>1789_해북촌_017b</v>
      </c>
      <c r="B1176" s="4">
        <v>1789</v>
      </c>
      <c r="C1176" s="4" t="s">
        <v>10675</v>
      </c>
      <c r="D1176" s="4" t="s">
        <v>10254</v>
      </c>
      <c r="E1176" s="4">
        <v>1175</v>
      </c>
      <c r="F1176" s="4">
        <v>7</v>
      </c>
      <c r="G1176" s="4" t="s">
        <v>3952</v>
      </c>
      <c r="H1176" s="4" t="s">
        <v>3953</v>
      </c>
      <c r="I1176" s="4">
        <v>4</v>
      </c>
      <c r="L1176" s="4">
        <v>4</v>
      </c>
      <c r="M1176" s="4" t="s">
        <v>4641</v>
      </c>
      <c r="N1176" s="4" t="s">
        <v>4642</v>
      </c>
      <c r="T1176" s="4" t="s">
        <v>11746</v>
      </c>
      <c r="U1176" s="4" t="s">
        <v>119</v>
      </c>
      <c r="V1176" s="4" t="s">
        <v>120</v>
      </c>
      <c r="Y1176" s="4" t="s">
        <v>4692</v>
      </c>
      <c r="Z1176" s="4" t="s">
        <v>267</v>
      </c>
      <c r="AC1176" s="4">
        <v>62</v>
      </c>
      <c r="AD1176" s="4" t="s">
        <v>298</v>
      </c>
      <c r="AE1176" s="4" t="s">
        <v>299</v>
      </c>
      <c r="AG1176" s="4" t="s">
        <v>11758</v>
      </c>
      <c r="AI1176" s="4" t="s">
        <v>4691</v>
      </c>
    </row>
    <row r="1177" spans="1:58" ht="13.5" customHeight="1">
      <c r="A1177" s="6" t="str">
        <f>HYPERLINK("http://kyu.snu.ac.kr/sdhj/index.jsp?type=hj/GK14618_00IM0001_017b.jpg","1789_해북촌_017b")</f>
        <v>1789_해북촌_017b</v>
      </c>
      <c r="B1177" s="4">
        <v>1789</v>
      </c>
      <c r="C1177" s="4" t="s">
        <v>10675</v>
      </c>
      <c r="D1177" s="4" t="s">
        <v>10254</v>
      </c>
      <c r="E1177" s="4">
        <v>1176</v>
      </c>
      <c r="F1177" s="4">
        <v>7</v>
      </c>
      <c r="G1177" s="4" t="s">
        <v>3952</v>
      </c>
      <c r="H1177" s="4" t="s">
        <v>3953</v>
      </c>
      <c r="I1177" s="4">
        <v>4</v>
      </c>
      <c r="L1177" s="4">
        <v>4</v>
      </c>
      <c r="M1177" s="4" t="s">
        <v>4641</v>
      </c>
      <c r="N1177" s="4" t="s">
        <v>4642</v>
      </c>
      <c r="T1177" s="4" t="s">
        <v>11746</v>
      </c>
      <c r="U1177" s="4" t="s">
        <v>129</v>
      </c>
      <c r="V1177" s="4" t="s">
        <v>130</v>
      </c>
      <c r="Y1177" s="4" t="s">
        <v>4693</v>
      </c>
      <c r="Z1177" s="4" t="s">
        <v>4694</v>
      </c>
      <c r="AC1177" s="4">
        <v>32</v>
      </c>
      <c r="AD1177" s="4" t="s">
        <v>364</v>
      </c>
      <c r="AE1177" s="4" t="s">
        <v>365</v>
      </c>
      <c r="AF1177" s="4" t="s">
        <v>11759</v>
      </c>
      <c r="AG1177" s="4" t="s">
        <v>11760</v>
      </c>
      <c r="AH1177" s="4" t="s">
        <v>4695</v>
      </c>
      <c r="AI1177" s="4" t="s">
        <v>4691</v>
      </c>
      <c r="BD1177" s="4" t="s">
        <v>4696</v>
      </c>
      <c r="BE1177" s="4" t="s">
        <v>4120</v>
      </c>
      <c r="BF1177" s="4" t="s">
        <v>11761</v>
      </c>
    </row>
    <row r="1178" spans="1:58" ht="13.5" customHeight="1">
      <c r="A1178" s="6" t="str">
        <f>HYPERLINK("http://kyu.snu.ac.kr/sdhj/index.jsp?type=hj/GK14618_00IM0001_017b.jpg","1789_해북촌_017b")</f>
        <v>1789_해북촌_017b</v>
      </c>
      <c r="B1178" s="4">
        <v>1789</v>
      </c>
      <c r="C1178" s="4" t="s">
        <v>10580</v>
      </c>
      <c r="D1178" s="4" t="s">
        <v>10581</v>
      </c>
      <c r="E1178" s="4">
        <v>1177</v>
      </c>
      <c r="F1178" s="4">
        <v>7</v>
      </c>
      <c r="G1178" s="4" t="s">
        <v>3952</v>
      </c>
      <c r="H1178" s="4" t="s">
        <v>3953</v>
      </c>
      <c r="I1178" s="4">
        <v>4</v>
      </c>
      <c r="L1178" s="4">
        <v>4</v>
      </c>
      <c r="M1178" s="4" t="s">
        <v>4641</v>
      </c>
      <c r="N1178" s="4" t="s">
        <v>4642</v>
      </c>
      <c r="T1178" s="4" t="s">
        <v>11746</v>
      </c>
      <c r="U1178" s="4" t="s">
        <v>119</v>
      </c>
      <c r="V1178" s="4" t="s">
        <v>120</v>
      </c>
      <c r="Y1178" s="4" t="s">
        <v>1681</v>
      </c>
      <c r="Z1178" s="4" t="s">
        <v>1682</v>
      </c>
      <c r="AC1178" s="4">
        <v>27</v>
      </c>
      <c r="AD1178" s="4" t="s">
        <v>983</v>
      </c>
      <c r="AE1178" s="4" t="s">
        <v>984</v>
      </c>
      <c r="BE1178" s="4" t="s">
        <v>4120</v>
      </c>
      <c r="BF1178" s="4" t="s">
        <v>10237</v>
      </c>
    </row>
    <row r="1179" spans="1:58" ht="13.5" customHeight="1">
      <c r="A1179" s="6" t="str">
        <f>HYPERLINK("http://kyu.snu.ac.kr/sdhj/index.jsp?type=hj/GK14618_00IM0001_017b.jpg","1789_해북촌_017b")</f>
        <v>1789_해북촌_017b</v>
      </c>
      <c r="B1179" s="4">
        <v>1789</v>
      </c>
      <c r="C1179" s="4" t="s">
        <v>10675</v>
      </c>
      <c r="D1179" s="4" t="s">
        <v>10254</v>
      </c>
      <c r="E1179" s="4">
        <v>1178</v>
      </c>
      <c r="F1179" s="4">
        <v>7</v>
      </c>
      <c r="G1179" s="4" t="s">
        <v>3952</v>
      </c>
      <c r="H1179" s="4" t="s">
        <v>3953</v>
      </c>
      <c r="I1179" s="4">
        <v>4</v>
      </c>
      <c r="L1179" s="4">
        <v>4</v>
      </c>
      <c r="M1179" s="4" t="s">
        <v>4641</v>
      </c>
      <c r="N1179" s="4" t="s">
        <v>4642</v>
      </c>
      <c r="T1179" s="4" t="s">
        <v>11746</v>
      </c>
      <c r="U1179" s="4" t="s">
        <v>119</v>
      </c>
      <c r="V1179" s="4" t="s">
        <v>120</v>
      </c>
      <c r="Y1179" s="4" t="s">
        <v>4697</v>
      </c>
      <c r="Z1179" s="4" t="s">
        <v>4698</v>
      </c>
      <c r="AC1179" s="4">
        <v>58</v>
      </c>
      <c r="AD1179" s="4" t="s">
        <v>1312</v>
      </c>
      <c r="AE1179" s="4" t="s">
        <v>1313</v>
      </c>
    </row>
    <row r="1180" spans="1:58" ht="13.5" customHeight="1">
      <c r="A1180" s="6" t="str">
        <f>HYPERLINK("http://kyu.snu.ac.kr/sdhj/index.jsp?type=hj/GK14618_00IM0001_017b.jpg","1789_해북촌_017b")</f>
        <v>1789_해북촌_017b</v>
      </c>
      <c r="B1180" s="4">
        <v>1789</v>
      </c>
      <c r="C1180" s="4" t="s">
        <v>10675</v>
      </c>
      <c r="D1180" s="4" t="s">
        <v>10254</v>
      </c>
      <c r="E1180" s="4">
        <v>1179</v>
      </c>
      <c r="F1180" s="4">
        <v>7</v>
      </c>
      <c r="G1180" s="4" t="s">
        <v>3952</v>
      </c>
      <c r="H1180" s="4" t="s">
        <v>3953</v>
      </c>
      <c r="I1180" s="4">
        <v>4</v>
      </c>
      <c r="L1180" s="4">
        <v>4</v>
      </c>
      <c r="M1180" s="4" t="s">
        <v>4641</v>
      </c>
      <c r="N1180" s="4" t="s">
        <v>4642</v>
      </c>
      <c r="T1180" s="4" t="s">
        <v>11746</v>
      </c>
      <c r="U1180" s="4" t="s">
        <v>119</v>
      </c>
      <c r="V1180" s="4" t="s">
        <v>120</v>
      </c>
      <c r="Y1180" s="4" t="s">
        <v>4699</v>
      </c>
      <c r="Z1180" s="4" t="s">
        <v>4484</v>
      </c>
      <c r="AC1180" s="4">
        <v>32</v>
      </c>
      <c r="AD1180" s="4" t="s">
        <v>364</v>
      </c>
      <c r="AE1180" s="4" t="s">
        <v>365</v>
      </c>
      <c r="AF1180" s="4" t="s">
        <v>4206</v>
      </c>
      <c r="AG1180" s="4" t="s">
        <v>4636</v>
      </c>
      <c r="BD1180" s="4" t="s">
        <v>4697</v>
      </c>
      <c r="BE1180" s="4" t="s">
        <v>4698</v>
      </c>
      <c r="BF1180" s="4" t="s">
        <v>11750</v>
      </c>
    </row>
    <row r="1181" spans="1:58" ht="13.5" customHeight="1">
      <c r="A1181" s="6" t="str">
        <f>HYPERLINK("http://kyu.snu.ac.kr/sdhj/index.jsp?type=hj/GK14618_00IM0001_017b.jpg","1789_해북촌_017b")</f>
        <v>1789_해북촌_017b</v>
      </c>
      <c r="B1181" s="4">
        <v>1789</v>
      </c>
      <c r="C1181" s="4" t="s">
        <v>10675</v>
      </c>
      <c r="D1181" s="4" t="s">
        <v>10254</v>
      </c>
      <c r="E1181" s="4">
        <v>1180</v>
      </c>
      <c r="F1181" s="4">
        <v>7</v>
      </c>
      <c r="G1181" s="4" t="s">
        <v>3952</v>
      </c>
      <c r="H1181" s="4" t="s">
        <v>3953</v>
      </c>
      <c r="I1181" s="4">
        <v>4</v>
      </c>
      <c r="L1181" s="4">
        <v>4</v>
      </c>
      <c r="M1181" s="4" t="s">
        <v>4641</v>
      </c>
      <c r="N1181" s="4" t="s">
        <v>4642</v>
      </c>
      <c r="T1181" s="4" t="s">
        <v>11746</v>
      </c>
      <c r="U1181" s="4" t="s">
        <v>129</v>
      </c>
      <c r="V1181" s="4" t="s">
        <v>130</v>
      </c>
      <c r="Y1181" s="4" t="s">
        <v>4700</v>
      </c>
      <c r="Z1181" s="4" t="s">
        <v>4701</v>
      </c>
      <c r="AC1181" s="4">
        <v>29</v>
      </c>
      <c r="AD1181" s="4" t="s">
        <v>1097</v>
      </c>
      <c r="AE1181" s="4" t="s">
        <v>1098</v>
      </c>
      <c r="BE1181" s="4" t="s">
        <v>4698</v>
      </c>
      <c r="BF1181" s="4" t="s">
        <v>10237</v>
      </c>
    </row>
    <row r="1182" spans="1:58" ht="13.5" customHeight="1">
      <c r="A1182" s="6" t="str">
        <f>HYPERLINK("http://kyu.snu.ac.kr/sdhj/index.jsp?type=hj/GK14618_00IM0001_017b.jpg","1789_해북촌_017b")</f>
        <v>1789_해북촌_017b</v>
      </c>
      <c r="B1182" s="4">
        <v>1789</v>
      </c>
      <c r="C1182" s="4" t="s">
        <v>10675</v>
      </c>
      <c r="D1182" s="4" t="s">
        <v>10254</v>
      </c>
      <c r="E1182" s="4">
        <v>1181</v>
      </c>
      <c r="F1182" s="4">
        <v>7</v>
      </c>
      <c r="G1182" s="4" t="s">
        <v>3952</v>
      </c>
      <c r="H1182" s="4" t="s">
        <v>3953</v>
      </c>
      <c r="I1182" s="4">
        <v>4</v>
      </c>
      <c r="L1182" s="4">
        <v>4</v>
      </c>
      <c r="M1182" s="4" t="s">
        <v>4641</v>
      </c>
      <c r="N1182" s="4" t="s">
        <v>4642</v>
      </c>
      <c r="T1182" s="4" t="s">
        <v>11746</v>
      </c>
      <c r="U1182" s="4" t="s">
        <v>119</v>
      </c>
      <c r="V1182" s="4" t="s">
        <v>120</v>
      </c>
      <c r="Y1182" s="4" t="s">
        <v>4702</v>
      </c>
      <c r="Z1182" s="4" t="s">
        <v>4638</v>
      </c>
      <c r="AC1182" s="4">
        <v>25</v>
      </c>
      <c r="AD1182" s="4" t="s">
        <v>181</v>
      </c>
      <c r="AE1182" s="4" t="s">
        <v>182</v>
      </c>
      <c r="BE1182" s="4" t="s">
        <v>4698</v>
      </c>
      <c r="BF1182" s="4" t="s">
        <v>11751</v>
      </c>
    </row>
    <row r="1183" spans="1:58" ht="13.5" customHeight="1">
      <c r="A1183" s="6" t="str">
        <f>HYPERLINK("http://kyu.snu.ac.kr/sdhj/index.jsp?type=hj/GK14618_00IM0001_017b.jpg","1789_해북촌_017b")</f>
        <v>1789_해북촌_017b</v>
      </c>
      <c r="B1183" s="4">
        <v>1789</v>
      </c>
      <c r="C1183" s="4" t="s">
        <v>10675</v>
      </c>
      <c r="D1183" s="4" t="s">
        <v>10254</v>
      </c>
      <c r="E1183" s="4">
        <v>1182</v>
      </c>
      <c r="F1183" s="4">
        <v>7</v>
      </c>
      <c r="G1183" s="4" t="s">
        <v>3952</v>
      </c>
      <c r="H1183" s="4" t="s">
        <v>3953</v>
      </c>
      <c r="I1183" s="4">
        <v>4</v>
      </c>
      <c r="L1183" s="4">
        <v>4</v>
      </c>
      <c r="M1183" s="4" t="s">
        <v>4641</v>
      </c>
      <c r="N1183" s="4" t="s">
        <v>4642</v>
      </c>
      <c r="T1183" s="4" t="s">
        <v>11746</v>
      </c>
      <c r="U1183" s="4" t="s">
        <v>119</v>
      </c>
      <c r="V1183" s="4" t="s">
        <v>120</v>
      </c>
      <c r="Y1183" s="4" t="s">
        <v>4703</v>
      </c>
      <c r="Z1183" s="4" t="s">
        <v>4704</v>
      </c>
      <c r="AC1183" s="4">
        <v>22</v>
      </c>
      <c r="AD1183" s="4" t="s">
        <v>238</v>
      </c>
      <c r="AE1183" s="4" t="s">
        <v>239</v>
      </c>
      <c r="BB1183" s="4" t="s">
        <v>119</v>
      </c>
      <c r="BC1183" s="4" t="s">
        <v>120</v>
      </c>
      <c r="BD1183" s="4" t="s">
        <v>4705</v>
      </c>
      <c r="BE1183" s="4" t="s">
        <v>4706</v>
      </c>
      <c r="BF1183" s="4" t="s">
        <v>11751</v>
      </c>
    </row>
    <row r="1184" spans="1:58" ht="13.5" customHeight="1">
      <c r="A1184" s="6" t="str">
        <f>HYPERLINK("http://kyu.snu.ac.kr/sdhj/index.jsp?type=hj/GK14618_00IM0001_017b.jpg","1789_해북촌_017b")</f>
        <v>1789_해북촌_017b</v>
      </c>
      <c r="B1184" s="4">
        <v>1789</v>
      </c>
      <c r="C1184" s="4" t="s">
        <v>10675</v>
      </c>
      <c r="D1184" s="4" t="s">
        <v>10254</v>
      </c>
      <c r="E1184" s="4">
        <v>1183</v>
      </c>
      <c r="F1184" s="4">
        <v>7</v>
      </c>
      <c r="G1184" s="4" t="s">
        <v>3952</v>
      </c>
      <c r="H1184" s="4" t="s">
        <v>3953</v>
      </c>
      <c r="I1184" s="4">
        <v>4</v>
      </c>
      <c r="L1184" s="4">
        <v>4</v>
      </c>
      <c r="M1184" s="4" t="s">
        <v>4641</v>
      </c>
      <c r="N1184" s="4" t="s">
        <v>4642</v>
      </c>
      <c r="T1184" s="4" t="s">
        <v>11746</v>
      </c>
      <c r="U1184" s="4" t="s">
        <v>129</v>
      </c>
      <c r="V1184" s="4" t="s">
        <v>130</v>
      </c>
      <c r="Y1184" s="4" t="s">
        <v>4707</v>
      </c>
      <c r="Z1184" s="4" t="s">
        <v>4708</v>
      </c>
      <c r="AC1184" s="4">
        <v>13</v>
      </c>
      <c r="AD1184" s="4" t="s">
        <v>191</v>
      </c>
      <c r="AE1184" s="4" t="s">
        <v>192</v>
      </c>
      <c r="BC1184" s="4" t="s">
        <v>120</v>
      </c>
      <c r="BE1184" s="4" t="s">
        <v>4706</v>
      </c>
      <c r="BF1184" s="4" t="s">
        <v>11762</v>
      </c>
    </row>
    <row r="1185" spans="1:72" ht="13.5" customHeight="1">
      <c r="A1185" s="6" t="str">
        <f>HYPERLINK("http://kyu.snu.ac.kr/sdhj/index.jsp?type=hj/GK14618_00IM0001_017b.jpg","1789_해북촌_017b")</f>
        <v>1789_해북촌_017b</v>
      </c>
      <c r="B1185" s="4">
        <v>1789</v>
      </c>
      <c r="C1185" s="4" t="s">
        <v>11763</v>
      </c>
      <c r="D1185" s="4" t="s">
        <v>11764</v>
      </c>
      <c r="E1185" s="4">
        <v>1184</v>
      </c>
      <c r="F1185" s="4">
        <v>7</v>
      </c>
      <c r="G1185" s="4" t="s">
        <v>3952</v>
      </c>
      <c r="H1185" s="4" t="s">
        <v>3953</v>
      </c>
      <c r="I1185" s="4">
        <v>4</v>
      </c>
      <c r="L1185" s="4">
        <v>4</v>
      </c>
      <c r="M1185" s="4" t="s">
        <v>4641</v>
      </c>
      <c r="N1185" s="4" t="s">
        <v>4642</v>
      </c>
      <c r="T1185" s="4" t="s">
        <v>11746</v>
      </c>
      <c r="U1185" s="4" t="s">
        <v>129</v>
      </c>
      <c r="V1185" s="4" t="s">
        <v>130</v>
      </c>
      <c r="Y1185" s="4" t="s">
        <v>10168</v>
      </c>
      <c r="Z1185" s="4" t="s">
        <v>4709</v>
      </c>
      <c r="AC1185" s="4">
        <v>60</v>
      </c>
      <c r="AD1185" s="4" t="s">
        <v>1582</v>
      </c>
      <c r="AE1185" s="4" t="s">
        <v>1583</v>
      </c>
      <c r="BB1185" s="4" t="s">
        <v>2140</v>
      </c>
      <c r="BC1185" s="4" t="s">
        <v>2141</v>
      </c>
      <c r="BD1185" s="4" t="s">
        <v>4710</v>
      </c>
      <c r="BE1185" s="4" t="s">
        <v>4687</v>
      </c>
    </row>
    <row r="1186" spans="1:72" ht="13.5" customHeight="1">
      <c r="A1186" s="6" t="str">
        <f>HYPERLINK("http://kyu.snu.ac.kr/sdhj/index.jsp?type=hj/GK14618_00IM0001_017b.jpg","1789_해북촌_017b")</f>
        <v>1789_해북촌_017b</v>
      </c>
      <c r="B1186" s="4">
        <v>1789</v>
      </c>
      <c r="C1186" s="4" t="s">
        <v>10675</v>
      </c>
      <c r="D1186" s="4" t="s">
        <v>10254</v>
      </c>
      <c r="E1186" s="4">
        <v>1185</v>
      </c>
      <c r="F1186" s="4">
        <v>7</v>
      </c>
      <c r="G1186" s="4" t="s">
        <v>3952</v>
      </c>
      <c r="H1186" s="4" t="s">
        <v>3953</v>
      </c>
      <c r="I1186" s="4">
        <v>4</v>
      </c>
      <c r="L1186" s="4">
        <v>4</v>
      </c>
      <c r="M1186" s="4" t="s">
        <v>4641</v>
      </c>
      <c r="N1186" s="4" t="s">
        <v>4642</v>
      </c>
      <c r="T1186" s="4" t="s">
        <v>11746</v>
      </c>
      <c r="U1186" s="4" t="s">
        <v>129</v>
      </c>
      <c r="V1186" s="4" t="s">
        <v>130</v>
      </c>
      <c r="Y1186" s="4" t="s">
        <v>4711</v>
      </c>
      <c r="Z1186" s="4" t="s">
        <v>4712</v>
      </c>
      <c r="AC1186" s="4">
        <v>11</v>
      </c>
      <c r="AD1186" s="4" t="s">
        <v>278</v>
      </c>
      <c r="AE1186" s="4" t="s">
        <v>279</v>
      </c>
      <c r="BB1186" s="4" t="s">
        <v>119</v>
      </c>
      <c r="BC1186" s="4" t="s">
        <v>120</v>
      </c>
      <c r="BD1186" s="4" t="s">
        <v>4699</v>
      </c>
      <c r="BE1186" s="4" t="s">
        <v>4484</v>
      </c>
      <c r="BF1186" s="4" t="s">
        <v>11765</v>
      </c>
    </row>
    <row r="1187" spans="1:72" ht="13.5" customHeight="1">
      <c r="A1187" s="6" t="str">
        <f>HYPERLINK("http://kyu.snu.ac.kr/sdhj/index.jsp?type=hj/GK14618_00IM0001_017b.jpg","1789_해북촌_017b")</f>
        <v>1789_해북촌_017b</v>
      </c>
      <c r="B1187" s="4">
        <v>1789</v>
      </c>
      <c r="C1187" s="4" t="s">
        <v>10551</v>
      </c>
      <c r="D1187" s="4" t="s">
        <v>10552</v>
      </c>
      <c r="E1187" s="4">
        <v>1186</v>
      </c>
      <c r="F1187" s="4">
        <v>7</v>
      </c>
      <c r="G1187" s="4" t="s">
        <v>3952</v>
      </c>
      <c r="H1187" s="4" t="s">
        <v>3953</v>
      </c>
      <c r="I1187" s="4">
        <v>4</v>
      </c>
      <c r="L1187" s="4">
        <v>4</v>
      </c>
      <c r="M1187" s="4" t="s">
        <v>4641</v>
      </c>
      <c r="N1187" s="4" t="s">
        <v>4642</v>
      </c>
      <c r="T1187" s="4" t="s">
        <v>11746</v>
      </c>
      <c r="U1187" s="4" t="s">
        <v>119</v>
      </c>
      <c r="V1187" s="4" t="s">
        <v>120</v>
      </c>
      <c r="Y1187" s="4" t="s">
        <v>4713</v>
      </c>
      <c r="Z1187" s="4" t="s">
        <v>3386</v>
      </c>
      <c r="AC1187" s="4">
        <v>69</v>
      </c>
      <c r="AD1187" s="4" t="s">
        <v>384</v>
      </c>
      <c r="AE1187" s="4" t="s">
        <v>385</v>
      </c>
      <c r="AT1187" s="4" t="s">
        <v>129</v>
      </c>
      <c r="AU1187" s="4" t="s">
        <v>130</v>
      </c>
      <c r="AV1187" s="4" t="s">
        <v>11766</v>
      </c>
      <c r="AW1187" s="4" t="s">
        <v>4532</v>
      </c>
      <c r="BF1187" s="4" t="s">
        <v>10237</v>
      </c>
    </row>
    <row r="1188" spans="1:72" ht="13.5" customHeight="1">
      <c r="A1188" s="6" t="str">
        <f>HYPERLINK("http://kyu.snu.ac.kr/sdhj/index.jsp?type=hj/GK14618_00IM0001_017b.jpg","1789_해북촌_017b")</f>
        <v>1789_해북촌_017b</v>
      </c>
      <c r="B1188" s="4">
        <v>1789</v>
      </c>
      <c r="C1188" s="4" t="s">
        <v>10675</v>
      </c>
      <c r="D1188" s="4" t="s">
        <v>10254</v>
      </c>
      <c r="E1188" s="4">
        <v>1187</v>
      </c>
      <c r="F1188" s="4">
        <v>7</v>
      </c>
      <c r="G1188" s="4" t="s">
        <v>3952</v>
      </c>
      <c r="H1188" s="4" t="s">
        <v>3953</v>
      </c>
      <c r="I1188" s="4">
        <v>4</v>
      </c>
      <c r="L1188" s="4">
        <v>4</v>
      </c>
      <c r="M1188" s="4" t="s">
        <v>4641</v>
      </c>
      <c r="N1188" s="4" t="s">
        <v>4642</v>
      </c>
      <c r="T1188" s="4" t="s">
        <v>11746</v>
      </c>
      <c r="U1188" s="4" t="s">
        <v>129</v>
      </c>
      <c r="V1188" s="4" t="s">
        <v>130</v>
      </c>
      <c r="Y1188" s="4" t="s">
        <v>4714</v>
      </c>
      <c r="Z1188" s="4" t="s">
        <v>4715</v>
      </c>
      <c r="AC1188" s="4">
        <v>52</v>
      </c>
      <c r="AD1188" s="4" t="s">
        <v>325</v>
      </c>
      <c r="AE1188" s="4" t="s">
        <v>326</v>
      </c>
      <c r="AU1188" s="4" t="s">
        <v>130</v>
      </c>
      <c r="AW1188" s="4" t="s">
        <v>4532</v>
      </c>
      <c r="BF1188" s="4" t="s">
        <v>11751</v>
      </c>
    </row>
    <row r="1189" spans="1:72" ht="13.5" customHeight="1">
      <c r="A1189" s="6" t="str">
        <f>HYPERLINK("http://kyu.snu.ac.kr/sdhj/index.jsp?type=hj/GK14618_00IM0001_017b.jpg","1789_해북촌_017b")</f>
        <v>1789_해북촌_017b</v>
      </c>
      <c r="B1189" s="4">
        <v>1789</v>
      </c>
      <c r="C1189" s="4" t="s">
        <v>10675</v>
      </c>
      <c r="D1189" s="4" t="s">
        <v>10254</v>
      </c>
      <c r="E1189" s="4">
        <v>1188</v>
      </c>
      <c r="F1189" s="4">
        <v>7</v>
      </c>
      <c r="G1189" s="4" t="s">
        <v>3952</v>
      </c>
      <c r="H1189" s="4" t="s">
        <v>3953</v>
      </c>
      <c r="I1189" s="4">
        <v>4</v>
      </c>
      <c r="L1189" s="4">
        <v>4</v>
      </c>
      <c r="M1189" s="4" t="s">
        <v>4641</v>
      </c>
      <c r="N1189" s="4" t="s">
        <v>4642</v>
      </c>
      <c r="T1189" s="4" t="s">
        <v>11746</v>
      </c>
      <c r="U1189" s="4" t="s">
        <v>119</v>
      </c>
      <c r="V1189" s="4" t="s">
        <v>120</v>
      </c>
      <c r="Y1189" s="4" t="s">
        <v>4716</v>
      </c>
      <c r="Z1189" s="4" t="s">
        <v>4507</v>
      </c>
      <c r="AC1189" s="4">
        <v>59</v>
      </c>
      <c r="AD1189" s="4" t="s">
        <v>1582</v>
      </c>
      <c r="AE1189" s="4" t="s">
        <v>1583</v>
      </c>
      <c r="AT1189" s="4" t="s">
        <v>129</v>
      </c>
      <c r="AU1189" s="4" t="s">
        <v>130</v>
      </c>
      <c r="AV1189" s="4" t="s">
        <v>4717</v>
      </c>
      <c r="AW1189" s="4" t="s">
        <v>4718</v>
      </c>
      <c r="BB1189" s="4" t="s">
        <v>3714</v>
      </c>
      <c r="BC1189" s="4" t="s">
        <v>11767</v>
      </c>
      <c r="BF1189" s="4" t="s">
        <v>10237</v>
      </c>
    </row>
    <row r="1190" spans="1:72" ht="13.5" customHeight="1">
      <c r="A1190" s="6" t="str">
        <f>HYPERLINK("http://kyu.snu.ac.kr/sdhj/index.jsp?type=hj/GK14618_00IM0001_017b.jpg","1789_해북촌_017b")</f>
        <v>1789_해북촌_017b</v>
      </c>
      <c r="B1190" s="4">
        <v>1789</v>
      </c>
      <c r="C1190" s="4" t="s">
        <v>10675</v>
      </c>
      <c r="D1190" s="4" t="s">
        <v>10254</v>
      </c>
      <c r="E1190" s="4">
        <v>1189</v>
      </c>
      <c r="F1190" s="4">
        <v>7</v>
      </c>
      <c r="G1190" s="4" t="s">
        <v>3952</v>
      </c>
      <c r="H1190" s="4" t="s">
        <v>3953</v>
      </c>
      <c r="I1190" s="4">
        <v>4</v>
      </c>
      <c r="L1190" s="4">
        <v>4</v>
      </c>
      <c r="M1190" s="4" t="s">
        <v>4641</v>
      </c>
      <c r="N1190" s="4" t="s">
        <v>4642</v>
      </c>
      <c r="T1190" s="4" t="s">
        <v>11746</v>
      </c>
      <c r="U1190" s="4" t="s">
        <v>991</v>
      </c>
      <c r="V1190" s="4" t="s">
        <v>992</v>
      </c>
      <c r="Y1190" s="4" t="s">
        <v>4719</v>
      </c>
      <c r="Z1190" s="4" t="s">
        <v>4720</v>
      </c>
      <c r="AC1190" s="4">
        <v>24</v>
      </c>
    </row>
    <row r="1191" spans="1:72" ht="13.5" customHeight="1">
      <c r="A1191" s="6" t="str">
        <f>HYPERLINK("http://kyu.snu.ac.kr/sdhj/index.jsp?type=hj/GK14618_00IM0001_017b.jpg","1789_해북촌_017b")</f>
        <v>1789_해북촌_017b</v>
      </c>
      <c r="B1191" s="4">
        <v>1789</v>
      </c>
      <c r="C1191" s="4" t="s">
        <v>10573</v>
      </c>
      <c r="D1191" s="4" t="s">
        <v>10574</v>
      </c>
      <c r="E1191" s="4">
        <v>1190</v>
      </c>
      <c r="F1191" s="4">
        <v>7</v>
      </c>
      <c r="G1191" s="4" t="s">
        <v>3952</v>
      </c>
      <c r="H1191" s="4" t="s">
        <v>3953</v>
      </c>
      <c r="I1191" s="4">
        <v>4</v>
      </c>
      <c r="L1191" s="4">
        <v>5</v>
      </c>
      <c r="M1191" s="4" t="s">
        <v>4721</v>
      </c>
      <c r="N1191" s="4" t="s">
        <v>4722</v>
      </c>
      <c r="T1191" s="4" t="s">
        <v>11529</v>
      </c>
      <c r="U1191" s="4" t="s">
        <v>406</v>
      </c>
      <c r="V1191" s="4" t="s">
        <v>407</v>
      </c>
      <c r="W1191" s="4" t="s">
        <v>76</v>
      </c>
      <c r="X1191" s="4" t="s">
        <v>11533</v>
      </c>
      <c r="Y1191" s="4" t="s">
        <v>4723</v>
      </c>
      <c r="Z1191" s="4" t="s">
        <v>4724</v>
      </c>
      <c r="AC1191" s="4">
        <v>36</v>
      </c>
      <c r="AD1191" s="4" t="s">
        <v>494</v>
      </c>
      <c r="AE1191" s="4" t="s">
        <v>495</v>
      </c>
      <c r="AJ1191" s="4" t="s">
        <v>33</v>
      </c>
      <c r="AK1191" s="4" t="s">
        <v>34</v>
      </c>
      <c r="AL1191" s="4" t="s">
        <v>81</v>
      </c>
      <c r="AM1191" s="4" t="s">
        <v>11768</v>
      </c>
      <c r="AT1191" s="4" t="s">
        <v>388</v>
      </c>
      <c r="AU1191" s="4" t="s">
        <v>389</v>
      </c>
      <c r="AV1191" s="4" t="s">
        <v>4232</v>
      </c>
      <c r="AW1191" s="4" t="s">
        <v>4233</v>
      </c>
      <c r="BG1191" s="4" t="s">
        <v>388</v>
      </c>
      <c r="BH1191" s="4" t="s">
        <v>389</v>
      </c>
      <c r="BI1191" s="4" t="s">
        <v>4725</v>
      </c>
      <c r="BJ1191" s="4" t="s">
        <v>4726</v>
      </c>
      <c r="BK1191" s="4" t="s">
        <v>388</v>
      </c>
      <c r="BL1191" s="4" t="s">
        <v>389</v>
      </c>
      <c r="BM1191" s="4" t="s">
        <v>4727</v>
      </c>
      <c r="BN1191" s="4" t="s">
        <v>4237</v>
      </c>
      <c r="BO1191" s="4" t="s">
        <v>3398</v>
      </c>
      <c r="BP1191" s="4" t="s">
        <v>3399</v>
      </c>
      <c r="BQ1191" s="4" t="s">
        <v>4728</v>
      </c>
      <c r="BR1191" s="4" t="s">
        <v>11769</v>
      </c>
      <c r="BS1191" s="4" t="s">
        <v>790</v>
      </c>
      <c r="BT1191" s="4" t="s">
        <v>791</v>
      </c>
    </row>
    <row r="1192" spans="1:72" ht="13.5" customHeight="1">
      <c r="A1192" s="6" t="str">
        <f>HYPERLINK("http://kyu.snu.ac.kr/sdhj/index.jsp?type=hj/GK14618_00IM0001_017b.jpg","1789_해북촌_017b")</f>
        <v>1789_해북촌_017b</v>
      </c>
      <c r="B1192" s="4">
        <v>1789</v>
      </c>
      <c r="C1192" s="4" t="s">
        <v>11770</v>
      </c>
      <c r="D1192" s="4" t="s">
        <v>11771</v>
      </c>
      <c r="E1192" s="4">
        <v>1191</v>
      </c>
      <c r="F1192" s="4">
        <v>7</v>
      </c>
      <c r="G1192" s="4" t="s">
        <v>3952</v>
      </c>
      <c r="H1192" s="4" t="s">
        <v>3953</v>
      </c>
      <c r="I1192" s="4">
        <v>4</v>
      </c>
      <c r="L1192" s="4">
        <v>5</v>
      </c>
      <c r="M1192" s="4" t="s">
        <v>4721</v>
      </c>
      <c r="N1192" s="4" t="s">
        <v>4722</v>
      </c>
      <c r="S1192" s="4" t="s">
        <v>98</v>
      </c>
      <c r="T1192" s="4" t="s">
        <v>99</v>
      </c>
      <c r="W1192" s="4" t="s">
        <v>76</v>
      </c>
      <c r="X1192" s="4" t="s">
        <v>11533</v>
      </c>
      <c r="Y1192" s="4" t="s">
        <v>400</v>
      </c>
      <c r="Z1192" s="4" t="s">
        <v>401</v>
      </c>
      <c r="AC1192" s="4">
        <v>33</v>
      </c>
      <c r="AD1192" s="4" t="s">
        <v>480</v>
      </c>
      <c r="AE1192" s="4" t="s">
        <v>481</v>
      </c>
      <c r="AJ1192" s="4" t="s">
        <v>33</v>
      </c>
      <c r="AK1192" s="4" t="s">
        <v>34</v>
      </c>
      <c r="AL1192" s="4" t="s">
        <v>81</v>
      </c>
      <c r="AM1192" s="4" t="s">
        <v>11768</v>
      </c>
      <c r="AT1192" s="4" t="s">
        <v>1009</v>
      </c>
      <c r="AU1192" s="4" t="s">
        <v>1010</v>
      </c>
      <c r="AV1192" s="4" t="s">
        <v>4729</v>
      </c>
      <c r="AW1192" s="4" t="s">
        <v>4730</v>
      </c>
      <c r="BG1192" s="4" t="s">
        <v>1009</v>
      </c>
      <c r="BH1192" s="4" t="s">
        <v>1010</v>
      </c>
      <c r="BI1192" s="4" t="s">
        <v>4731</v>
      </c>
      <c r="BJ1192" s="4" t="s">
        <v>4732</v>
      </c>
      <c r="BK1192" s="4" t="s">
        <v>1009</v>
      </c>
      <c r="BL1192" s="4" t="s">
        <v>1010</v>
      </c>
      <c r="BM1192" s="4" t="s">
        <v>4733</v>
      </c>
      <c r="BN1192" s="4" t="s">
        <v>4734</v>
      </c>
      <c r="BO1192" s="4" t="s">
        <v>1009</v>
      </c>
      <c r="BP1192" s="4" t="s">
        <v>1010</v>
      </c>
      <c r="BQ1192" s="4" t="s">
        <v>4735</v>
      </c>
      <c r="BR1192" s="4" t="s">
        <v>4736</v>
      </c>
      <c r="BS1192" s="4" t="s">
        <v>429</v>
      </c>
      <c r="BT1192" s="4" t="s">
        <v>430</v>
      </c>
    </row>
    <row r="1193" spans="1:72" ht="13.5" customHeight="1">
      <c r="A1193" s="6" t="str">
        <f>HYPERLINK("http://kyu.snu.ac.kr/sdhj/index.jsp?type=hj/GK14618_00IM0001_017b.jpg","1789_해북촌_017b")</f>
        <v>1789_해북촌_017b</v>
      </c>
      <c r="B1193" s="4">
        <v>1789</v>
      </c>
      <c r="C1193" s="4" t="s">
        <v>11508</v>
      </c>
      <c r="D1193" s="4" t="s">
        <v>11509</v>
      </c>
      <c r="E1193" s="4">
        <v>1192</v>
      </c>
      <c r="F1193" s="4">
        <v>7</v>
      </c>
      <c r="G1193" s="4" t="s">
        <v>3952</v>
      </c>
      <c r="H1193" s="4" t="s">
        <v>3953</v>
      </c>
      <c r="I1193" s="4">
        <v>4</v>
      </c>
      <c r="L1193" s="4">
        <v>5</v>
      </c>
      <c r="M1193" s="4" t="s">
        <v>4721</v>
      </c>
      <c r="N1193" s="4" t="s">
        <v>4722</v>
      </c>
      <c r="S1193" s="4" t="s">
        <v>3670</v>
      </c>
      <c r="T1193" s="4" t="s">
        <v>3671</v>
      </c>
      <c r="W1193" s="4" t="s">
        <v>408</v>
      </c>
      <c r="X1193" s="4" t="s">
        <v>11772</v>
      </c>
      <c r="Y1193" s="4" t="s">
        <v>20</v>
      </c>
      <c r="Z1193" s="4" t="s">
        <v>21</v>
      </c>
      <c r="AF1193" s="4" t="s">
        <v>123</v>
      </c>
      <c r="AG1193" s="4" t="s">
        <v>124</v>
      </c>
    </row>
    <row r="1194" spans="1:72" ht="13.5" customHeight="1">
      <c r="A1194" s="6" t="str">
        <f>HYPERLINK("http://kyu.snu.ac.kr/sdhj/index.jsp?type=hj/GK14618_00IM0001_017b.jpg","1789_해북촌_017b")</f>
        <v>1789_해북촌_017b</v>
      </c>
      <c r="B1194" s="4">
        <v>1789</v>
      </c>
      <c r="C1194" s="4" t="s">
        <v>11534</v>
      </c>
      <c r="D1194" s="4" t="s">
        <v>10242</v>
      </c>
      <c r="E1194" s="4">
        <v>1193</v>
      </c>
      <c r="F1194" s="4">
        <v>7</v>
      </c>
      <c r="G1194" s="4" t="s">
        <v>3952</v>
      </c>
      <c r="H1194" s="4" t="s">
        <v>3953</v>
      </c>
      <c r="I1194" s="4">
        <v>4</v>
      </c>
      <c r="L1194" s="4">
        <v>5</v>
      </c>
      <c r="M1194" s="4" t="s">
        <v>4721</v>
      </c>
      <c r="N1194" s="4" t="s">
        <v>4722</v>
      </c>
      <c r="S1194" s="4" t="s">
        <v>4737</v>
      </c>
      <c r="T1194" s="4" t="s">
        <v>803</v>
      </c>
      <c r="U1194" s="4" t="s">
        <v>536</v>
      </c>
      <c r="V1194" s="4" t="s">
        <v>537</v>
      </c>
      <c r="Y1194" s="4" t="s">
        <v>4738</v>
      </c>
      <c r="Z1194" s="4" t="s">
        <v>4739</v>
      </c>
      <c r="AC1194" s="4">
        <v>25</v>
      </c>
      <c r="AD1194" s="4" t="s">
        <v>181</v>
      </c>
      <c r="AE1194" s="4" t="s">
        <v>182</v>
      </c>
    </row>
    <row r="1195" spans="1:72" ht="13.5" customHeight="1">
      <c r="A1195" s="6" t="str">
        <f>HYPERLINK("http://kyu.snu.ac.kr/sdhj/index.jsp?type=hj/GK14618_00IM0001_017b.jpg","1789_해북촌_017b")</f>
        <v>1789_해북촌_017b</v>
      </c>
      <c r="B1195" s="4">
        <v>1789</v>
      </c>
      <c r="C1195" s="4" t="s">
        <v>11534</v>
      </c>
      <c r="D1195" s="4" t="s">
        <v>10242</v>
      </c>
      <c r="E1195" s="4">
        <v>1194</v>
      </c>
      <c r="F1195" s="4">
        <v>7</v>
      </c>
      <c r="G1195" s="4" t="s">
        <v>3952</v>
      </c>
      <c r="H1195" s="4" t="s">
        <v>3953</v>
      </c>
      <c r="I1195" s="4">
        <v>4</v>
      </c>
      <c r="L1195" s="4">
        <v>5</v>
      </c>
      <c r="M1195" s="4" t="s">
        <v>4721</v>
      </c>
      <c r="N1195" s="4" t="s">
        <v>4722</v>
      </c>
      <c r="S1195" s="4" t="s">
        <v>4740</v>
      </c>
      <c r="T1195" s="4" t="s">
        <v>2897</v>
      </c>
      <c r="AC1195" s="4">
        <v>15</v>
      </c>
      <c r="AD1195" s="4" t="s">
        <v>79</v>
      </c>
      <c r="AE1195" s="4" t="s">
        <v>80</v>
      </c>
    </row>
    <row r="1196" spans="1:72" ht="13.5" customHeight="1">
      <c r="A1196" s="6" t="str">
        <f>HYPERLINK("http://kyu.snu.ac.kr/sdhj/index.jsp?type=hj/GK14618_00IM0001_017b.jpg","1789_해북촌_017b")</f>
        <v>1789_해북촌_017b</v>
      </c>
      <c r="B1196" s="4">
        <v>1789</v>
      </c>
      <c r="C1196" s="4" t="s">
        <v>11534</v>
      </c>
      <c r="D1196" s="4" t="s">
        <v>10242</v>
      </c>
      <c r="E1196" s="4">
        <v>1195</v>
      </c>
      <c r="F1196" s="4">
        <v>7</v>
      </c>
      <c r="G1196" s="4" t="s">
        <v>3952</v>
      </c>
      <c r="H1196" s="4" t="s">
        <v>3953</v>
      </c>
      <c r="I1196" s="4">
        <v>5</v>
      </c>
      <c r="J1196" s="4" t="s">
        <v>4741</v>
      </c>
      <c r="K1196" s="4" t="s">
        <v>11773</v>
      </c>
      <c r="L1196" s="4">
        <v>1</v>
      </c>
      <c r="M1196" s="4" t="s">
        <v>4741</v>
      </c>
      <c r="N1196" s="4" t="s">
        <v>4742</v>
      </c>
      <c r="T1196" s="4" t="s">
        <v>11774</v>
      </c>
      <c r="U1196" s="4" t="s">
        <v>406</v>
      </c>
      <c r="V1196" s="4" t="s">
        <v>407</v>
      </c>
      <c r="W1196" s="4" t="s">
        <v>76</v>
      </c>
      <c r="X1196" s="4" t="s">
        <v>11775</v>
      </c>
      <c r="Y1196" s="4" t="s">
        <v>4743</v>
      </c>
      <c r="Z1196" s="4" t="s">
        <v>4744</v>
      </c>
      <c r="AC1196" s="4">
        <v>54</v>
      </c>
      <c r="AD1196" s="4" t="s">
        <v>685</v>
      </c>
      <c r="AE1196" s="4" t="s">
        <v>686</v>
      </c>
      <c r="AJ1196" s="4" t="s">
        <v>33</v>
      </c>
      <c r="AK1196" s="4" t="s">
        <v>34</v>
      </c>
      <c r="AL1196" s="4" t="s">
        <v>81</v>
      </c>
      <c r="AM1196" s="4" t="s">
        <v>11776</v>
      </c>
      <c r="AT1196" s="4" t="s">
        <v>1009</v>
      </c>
      <c r="AU1196" s="4" t="s">
        <v>1010</v>
      </c>
      <c r="AV1196" s="4" t="s">
        <v>4745</v>
      </c>
      <c r="AW1196" s="4" t="s">
        <v>4746</v>
      </c>
      <c r="BG1196" s="4" t="s">
        <v>388</v>
      </c>
      <c r="BH1196" s="4" t="s">
        <v>389</v>
      </c>
      <c r="BI1196" s="4" t="s">
        <v>4747</v>
      </c>
      <c r="BJ1196" s="4" t="s">
        <v>4748</v>
      </c>
      <c r="BK1196" s="4" t="s">
        <v>388</v>
      </c>
      <c r="BL1196" s="4" t="s">
        <v>389</v>
      </c>
      <c r="BM1196" s="4" t="s">
        <v>4749</v>
      </c>
      <c r="BN1196" s="4" t="s">
        <v>4750</v>
      </c>
      <c r="BO1196" s="4" t="s">
        <v>388</v>
      </c>
      <c r="BP1196" s="4" t="s">
        <v>389</v>
      </c>
      <c r="BQ1196" s="4" t="s">
        <v>4751</v>
      </c>
      <c r="BR1196" s="4" t="s">
        <v>4752</v>
      </c>
      <c r="BS1196" s="4" t="s">
        <v>94</v>
      </c>
      <c r="BT1196" s="4" t="s">
        <v>95</v>
      </c>
    </row>
    <row r="1197" spans="1:72" ht="13.5" customHeight="1">
      <c r="A1197" s="6" t="str">
        <f>HYPERLINK("http://kyu.snu.ac.kr/sdhj/index.jsp?type=hj/GK14618_00IM0001_017b.jpg","1789_해북촌_017b")</f>
        <v>1789_해북촌_017b</v>
      </c>
      <c r="B1197" s="4">
        <v>1789</v>
      </c>
      <c r="C1197" s="4" t="s">
        <v>11090</v>
      </c>
      <c r="D1197" s="4" t="s">
        <v>11091</v>
      </c>
      <c r="E1197" s="4">
        <v>1196</v>
      </c>
      <c r="F1197" s="4">
        <v>7</v>
      </c>
      <c r="G1197" s="4" t="s">
        <v>3952</v>
      </c>
      <c r="H1197" s="4" t="s">
        <v>3953</v>
      </c>
      <c r="I1197" s="4">
        <v>5</v>
      </c>
      <c r="L1197" s="4">
        <v>1</v>
      </c>
      <c r="M1197" s="4" t="s">
        <v>4741</v>
      </c>
      <c r="N1197" s="4" t="s">
        <v>4742</v>
      </c>
      <c r="S1197" s="4" t="s">
        <v>98</v>
      </c>
      <c r="T1197" s="4" t="s">
        <v>99</v>
      </c>
      <c r="W1197" s="4" t="s">
        <v>76</v>
      </c>
      <c r="X1197" s="4" t="s">
        <v>11775</v>
      </c>
      <c r="Y1197" s="4" t="s">
        <v>20</v>
      </c>
      <c r="Z1197" s="4" t="s">
        <v>21</v>
      </c>
      <c r="AC1197" s="4">
        <v>53</v>
      </c>
      <c r="AD1197" s="4" t="s">
        <v>374</v>
      </c>
      <c r="AE1197" s="4" t="s">
        <v>375</v>
      </c>
      <c r="AJ1197" s="4" t="s">
        <v>33</v>
      </c>
      <c r="AK1197" s="4" t="s">
        <v>34</v>
      </c>
      <c r="AL1197" s="4" t="s">
        <v>81</v>
      </c>
      <c r="AM1197" s="4" t="s">
        <v>11776</v>
      </c>
      <c r="AT1197" s="4" t="s">
        <v>388</v>
      </c>
      <c r="AU1197" s="4" t="s">
        <v>389</v>
      </c>
      <c r="AV1197" s="4" t="s">
        <v>4753</v>
      </c>
      <c r="AW1197" s="4" t="s">
        <v>4754</v>
      </c>
      <c r="BG1197" s="4" t="s">
        <v>1513</v>
      </c>
      <c r="BH1197" s="4" t="s">
        <v>1514</v>
      </c>
      <c r="BI1197" s="4" t="s">
        <v>4755</v>
      </c>
      <c r="BJ1197" s="4" t="s">
        <v>4756</v>
      </c>
      <c r="BK1197" s="4" t="s">
        <v>331</v>
      </c>
      <c r="BL1197" s="4" t="s">
        <v>332</v>
      </c>
      <c r="BM1197" s="4" t="s">
        <v>4757</v>
      </c>
      <c r="BN1197" s="4" t="s">
        <v>533</v>
      </c>
      <c r="BO1197" s="4" t="s">
        <v>929</v>
      </c>
      <c r="BP1197" s="4" t="s">
        <v>930</v>
      </c>
      <c r="BQ1197" s="4" t="s">
        <v>4758</v>
      </c>
      <c r="BR1197" s="4" t="s">
        <v>4759</v>
      </c>
      <c r="BS1197" s="4" t="s">
        <v>459</v>
      </c>
      <c r="BT1197" s="4" t="s">
        <v>460</v>
      </c>
    </row>
    <row r="1198" spans="1:72" ht="13.5" customHeight="1">
      <c r="A1198" s="6" t="str">
        <f>HYPERLINK("http://kyu.snu.ac.kr/sdhj/index.jsp?type=hj/GK14618_00IM0001_017b.jpg","1789_해북촌_017b")</f>
        <v>1789_해북촌_017b</v>
      </c>
      <c r="B1198" s="4">
        <v>1789</v>
      </c>
      <c r="C1198" s="4" t="s">
        <v>11134</v>
      </c>
      <c r="D1198" s="4" t="s">
        <v>11135</v>
      </c>
      <c r="E1198" s="4">
        <v>1197</v>
      </c>
      <c r="F1198" s="4">
        <v>7</v>
      </c>
      <c r="G1198" s="4" t="s">
        <v>3952</v>
      </c>
      <c r="H1198" s="4" t="s">
        <v>3953</v>
      </c>
      <c r="I1198" s="4">
        <v>5</v>
      </c>
      <c r="L1198" s="4">
        <v>1</v>
      </c>
      <c r="M1198" s="4" t="s">
        <v>4741</v>
      </c>
      <c r="N1198" s="4" t="s">
        <v>4742</v>
      </c>
      <c r="S1198" s="4" t="s">
        <v>234</v>
      </c>
      <c r="T1198" s="4" t="s">
        <v>235</v>
      </c>
      <c r="U1198" s="4" t="s">
        <v>4760</v>
      </c>
      <c r="V1198" s="4" t="s">
        <v>4761</v>
      </c>
      <c r="Y1198" s="4" t="s">
        <v>4762</v>
      </c>
      <c r="Z1198" s="4" t="s">
        <v>4763</v>
      </c>
      <c r="AC1198" s="4">
        <v>24</v>
      </c>
      <c r="AD1198" s="4" t="s">
        <v>658</v>
      </c>
      <c r="AE1198" s="4" t="s">
        <v>659</v>
      </c>
    </row>
    <row r="1199" spans="1:72" ht="13.5" customHeight="1">
      <c r="A1199" s="6" t="str">
        <f>HYPERLINK("http://kyu.snu.ac.kr/sdhj/index.jsp?type=hj/GK14618_00IM0001_017b.jpg","1789_해북촌_017b")</f>
        <v>1789_해북촌_017b</v>
      </c>
      <c r="B1199" s="4">
        <v>1789</v>
      </c>
      <c r="C1199" s="4" t="s">
        <v>11777</v>
      </c>
      <c r="D1199" s="4" t="s">
        <v>11778</v>
      </c>
      <c r="E1199" s="4">
        <v>1198</v>
      </c>
      <c r="F1199" s="4">
        <v>7</v>
      </c>
      <c r="G1199" s="4" t="s">
        <v>3952</v>
      </c>
      <c r="H1199" s="4" t="s">
        <v>3953</v>
      </c>
      <c r="I1199" s="4">
        <v>5</v>
      </c>
      <c r="L1199" s="4">
        <v>2</v>
      </c>
      <c r="M1199" s="4" t="s">
        <v>4764</v>
      </c>
      <c r="N1199" s="4" t="s">
        <v>4765</v>
      </c>
      <c r="T1199" s="4" t="s">
        <v>10899</v>
      </c>
      <c r="U1199" s="4" t="s">
        <v>378</v>
      </c>
      <c r="V1199" s="4" t="s">
        <v>379</v>
      </c>
      <c r="W1199" s="4" t="s">
        <v>938</v>
      </c>
      <c r="X1199" s="4" t="s">
        <v>939</v>
      </c>
      <c r="Y1199" s="4" t="s">
        <v>4766</v>
      </c>
      <c r="Z1199" s="4" t="s">
        <v>4767</v>
      </c>
      <c r="AC1199" s="4">
        <v>72</v>
      </c>
      <c r="AD1199" s="4" t="s">
        <v>317</v>
      </c>
      <c r="AE1199" s="4" t="s">
        <v>318</v>
      </c>
      <c r="AJ1199" s="4" t="s">
        <v>33</v>
      </c>
      <c r="AK1199" s="4" t="s">
        <v>34</v>
      </c>
      <c r="AL1199" s="4" t="s">
        <v>1614</v>
      </c>
      <c r="AM1199" s="4" t="s">
        <v>1615</v>
      </c>
      <c r="AT1199" s="4" t="s">
        <v>1009</v>
      </c>
      <c r="AU1199" s="4" t="s">
        <v>1010</v>
      </c>
      <c r="AV1199" s="4" t="s">
        <v>4768</v>
      </c>
      <c r="AW1199" s="4" t="s">
        <v>4769</v>
      </c>
      <c r="BG1199" s="4" t="s">
        <v>1009</v>
      </c>
      <c r="BH1199" s="4" t="s">
        <v>1010</v>
      </c>
      <c r="BI1199" s="4" t="s">
        <v>959</v>
      </c>
      <c r="BJ1199" s="4" t="s">
        <v>960</v>
      </c>
      <c r="BK1199" s="4" t="s">
        <v>1009</v>
      </c>
      <c r="BL1199" s="4" t="s">
        <v>1010</v>
      </c>
      <c r="BM1199" s="4" t="s">
        <v>4770</v>
      </c>
      <c r="BN1199" s="4" t="s">
        <v>3369</v>
      </c>
      <c r="BO1199" s="4" t="s">
        <v>1009</v>
      </c>
      <c r="BP1199" s="4" t="s">
        <v>1010</v>
      </c>
      <c r="BQ1199" s="4" t="s">
        <v>4771</v>
      </c>
      <c r="BR1199" s="4" t="s">
        <v>11779</v>
      </c>
      <c r="BS1199" s="4" t="s">
        <v>429</v>
      </c>
      <c r="BT1199" s="4" t="s">
        <v>430</v>
      </c>
    </row>
    <row r="1200" spans="1:72" ht="13.5" customHeight="1">
      <c r="A1200" s="6" t="str">
        <f>HYPERLINK("http://kyu.snu.ac.kr/sdhj/index.jsp?type=hj/GK14618_00IM0001_017b.jpg","1789_해북촌_017b")</f>
        <v>1789_해북촌_017b</v>
      </c>
      <c r="B1200" s="4">
        <v>1789</v>
      </c>
      <c r="C1200" s="4" t="s">
        <v>11780</v>
      </c>
      <c r="D1200" s="4" t="s">
        <v>11781</v>
      </c>
      <c r="E1200" s="4">
        <v>1199</v>
      </c>
      <c r="F1200" s="4">
        <v>7</v>
      </c>
      <c r="G1200" s="4" t="s">
        <v>3952</v>
      </c>
      <c r="H1200" s="4" t="s">
        <v>3953</v>
      </c>
      <c r="I1200" s="4">
        <v>5</v>
      </c>
      <c r="L1200" s="4">
        <v>2</v>
      </c>
      <c r="M1200" s="4" t="s">
        <v>4764</v>
      </c>
      <c r="N1200" s="4" t="s">
        <v>4765</v>
      </c>
      <c r="S1200" s="4" t="s">
        <v>98</v>
      </c>
      <c r="T1200" s="4" t="s">
        <v>99</v>
      </c>
      <c r="W1200" s="4" t="s">
        <v>734</v>
      </c>
      <c r="X1200" s="4" t="s">
        <v>735</v>
      </c>
      <c r="Y1200" s="4" t="s">
        <v>400</v>
      </c>
      <c r="Z1200" s="4" t="s">
        <v>401</v>
      </c>
      <c r="AC1200" s="4">
        <v>77</v>
      </c>
      <c r="AD1200" s="4" t="s">
        <v>358</v>
      </c>
      <c r="AE1200" s="4" t="s">
        <v>359</v>
      </c>
      <c r="AJ1200" s="4" t="s">
        <v>33</v>
      </c>
      <c r="AK1200" s="4" t="s">
        <v>34</v>
      </c>
      <c r="AL1200" s="4" t="s">
        <v>268</v>
      </c>
      <c r="AM1200" s="4" t="s">
        <v>269</v>
      </c>
      <c r="AT1200" s="4" t="s">
        <v>1009</v>
      </c>
      <c r="AU1200" s="4" t="s">
        <v>1010</v>
      </c>
      <c r="AV1200" s="4" t="s">
        <v>4772</v>
      </c>
      <c r="AW1200" s="4" t="s">
        <v>4283</v>
      </c>
      <c r="BG1200" s="4" t="s">
        <v>1009</v>
      </c>
      <c r="BH1200" s="4" t="s">
        <v>1010</v>
      </c>
      <c r="BI1200" s="4" t="s">
        <v>4284</v>
      </c>
      <c r="BJ1200" s="4" t="s">
        <v>4285</v>
      </c>
      <c r="BK1200" s="4" t="s">
        <v>1009</v>
      </c>
      <c r="BL1200" s="4" t="s">
        <v>1010</v>
      </c>
      <c r="BM1200" s="4" t="s">
        <v>4286</v>
      </c>
      <c r="BN1200" s="4" t="s">
        <v>4287</v>
      </c>
      <c r="BO1200" s="4" t="s">
        <v>4773</v>
      </c>
      <c r="BP1200" s="4" t="s">
        <v>939</v>
      </c>
      <c r="BQ1200" s="4" t="s">
        <v>4774</v>
      </c>
      <c r="BR1200" s="4" t="s">
        <v>11782</v>
      </c>
      <c r="BS1200" s="4" t="s">
        <v>429</v>
      </c>
      <c r="BT1200" s="4" t="s">
        <v>430</v>
      </c>
    </row>
    <row r="1201" spans="1:72" ht="13.5" customHeight="1">
      <c r="A1201" s="6" t="str">
        <f>HYPERLINK("http://kyu.snu.ac.kr/sdhj/index.jsp?type=hj/GK14618_00IM0001_017b.jpg","1789_해북촌_017b")</f>
        <v>1789_해북촌_017b</v>
      </c>
      <c r="B1201" s="4">
        <v>1789</v>
      </c>
      <c r="C1201" s="4" t="s">
        <v>11620</v>
      </c>
      <c r="D1201" s="4" t="s">
        <v>11621</v>
      </c>
      <c r="E1201" s="4">
        <v>1200</v>
      </c>
      <c r="F1201" s="4">
        <v>7</v>
      </c>
      <c r="G1201" s="4" t="s">
        <v>3952</v>
      </c>
      <c r="H1201" s="4" t="s">
        <v>3953</v>
      </c>
      <c r="I1201" s="4">
        <v>5</v>
      </c>
      <c r="L1201" s="4">
        <v>2</v>
      </c>
      <c r="M1201" s="4" t="s">
        <v>4764</v>
      </c>
      <c r="N1201" s="4" t="s">
        <v>4765</v>
      </c>
      <c r="S1201" s="4" t="s">
        <v>234</v>
      </c>
      <c r="T1201" s="4" t="s">
        <v>235</v>
      </c>
      <c r="U1201" s="4" t="s">
        <v>4775</v>
      </c>
      <c r="V1201" s="4" t="s">
        <v>531</v>
      </c>
      <c r="Y1201" s="4" t="s">
        <v>4776</v>
      </c>
      <c r="Z1201" s="4" t="s">
        <v>4777</v>
      </c>
      <c r="AC1201" s="4">
        <v>28</v>
      </c>
      <c r="AD1201" s="4" t="s">
        <v>177</v>
      </c>
      <c r="AE1201" s="4" t="s">
        <v>178</v>
      </c>
    </row>
    <row r="1202" spans="1:72" ht="13.5" customHeight="1">
      <c r="A1202" s="6" t="str">
        <f>HYPERLINK("http://kyu.snu.ac.kr/sdhj/index.jsp?type=hj/GK14618_00IM0001_017b.jpg","1789_해북촌_017b")</f>
        <v>1789_해북촌_017b</v>
      </c>
      <c r="B1202" s="4">
        <v>1789</v>
      </c>
      <c r="C1202" s="4" t="s">
        <v>10911</v>
      </c>
      <c r="D1202" s="4" t="s">
        <v>10912</v>
      </c>
      <c r="E1202" s="4">
        <v>1201</v>
      </c>
      <c r="F1202" s="4">
        <v>7</v>
      </c>
      <c r="G1202" s="4" t="s">
        <v>3952</v>
      </c>
      <c r="H1202" s="4" t="s">
        <v>3953</v>
      </c>
      <c r="I1202" s="4">
        <v>5</v>
      </c>
      <c r="L1202" s="4">
        <v>2</v>
      </c>
      <c r="M1202" s="4" t="s">
        <v>4764</v>
      </c>
      <c r="N1202" s="4" t="s">
        <v>4765</v>
      </c>
      <c r="S1202" s="4" t="s">
        <v>398</v>
      </c>
      <c r="T1202" s="4" t="s">
        <v>399</v>
      </c>
      <c r="W1202" s="4" t="s">
        <v>264</v>
      </c>
      <c r="X1202" s="4" t="s">
        <v>265</v>
      </c>
      <c r="Y1202" s="4" t="s">
        <v>400</v>
      </c>
      <c r="Z1202" s="4" t="s">
        <v>401</v>
      </c>
      <c r="AC1202" s="4">
        <v>28</v>
      </c>
      <c r="AD1202" s="4" t="s">
        <v>177</v>
      </c>
      <c r="AE1202" s="4" t="s">
        <v>178</v>
      </c>
    </row>
    <row r="1203" spans="1:72" ht="13.5" customHeight="1">
      <c r="A1203" s="6" t="str">
        <f>HYPERLINK("http://kyu.snu.ac.kr/sdhj/index.jsp?type=hj/GK14618_00IM0001_017b.jpg","1789_해북촌_017b")</f>
        <v>1789_해북촌_017b</v>
      </c>
      <c r="B1203" s="4">
        <v>1789</v>
      </c>
      <c r="C1203" s="4" t="s">
        <v>10911</v>
      </c>
      <c r="D1203" s="4" t="s">
        <v>10912</v>
      </c>
      <c r="E1203" s="4">
        <v>1202</v>
      </c>
      <c r="F1203" s="4">
        <v>7</v>
      </c>
      <c r="G1203" s="4" t="s">
        <v>3952</v>
      </c>
      <c r="H1203" s="4" t="s">
        <v>3953</v>
      </c>
      <c r="I1203" s="4">
        <v>5</v>
      </c>
      <c r="L1203" s="4">
        <v>3</v>
      </c>
      <c r="M1203" s="4" t="s">
        <v>4778</v>
      </c>
      <c r="N1203" s="4" t="s">
        <v>4779</v>
      </c>
      <c r="Q1203" s="4" t="s">
        <v>11783</v>
      </c>
      <c r="R1203" s="4" t="s">
        <v>11784</v>
      </c>
      <c r="T1203" s="4" t="s">
        <v>11785</v>
      </c>
      <c r="U1203" s="4" t="s">
        <v>378</v>
      </c>
      <c r="V1203" s="4" t="s">
        <v>379</v>
      </c>
      <c r="W1203" s="4" t="s">
        <v>1987</v>
      </c>
      <c r="X1203" s="4" t="s">
        <v>1988</v>
      </c>
      <c r="Y1203" s="4" t="s">
        <v>702</v>
      </c>
      <c r="Z1203" s="4" t="s">
        <v>11786</v>
      </c>
      <c r="AC1203" s="4">
        <v>50</v>
      </c>
      <c r="AD1203" s="4" t="s">
        <v>572</v>
      </c>
      <c r="AE1203" s="4" t="s">
        <v>573</v>
      </c>
      <c r="AJ1203" s="4" t="s">
        <v>33</v>
      </c>
      <c r="AK1203" s="4" t="s">
        <v>34</v>
      </c>
      <c r="AL1203" s="4" t="s">
        <v>1552</v>
      </c>
      <c r="AM1203" s="4" t="s">
        <v>1553</v>
      </c>
      <c r="AT1203" s="4" t="s">
        <v>1009</v>
      </c>
      <c r="AU1203" s="4" t="s">
        <v>1010</v>
      </c>
      <c r="AV1203" s="4" t="s">
        <v>4780</v>
      </c>
      <c r="AW1203" s="4" t="s">
        <v>4781</v>
      </c>
      <c r="BG1203" s="4" t="s">
        <v>1009</v>
      </c>
      <c r="BH1203" s="4" t="s">
        <v>1010</v>
      </c>
      <c r="BI1203" s="4" t="s">
        <v>4782</v>
      </c>
      <c r="BJ1203" s="4" t="s">
        <v>4783</v>
      </c>
      <c r="BK1203" s="4" t="s">
        <v>1009</v>
      </c>
      <c r="BL1203" s="4" t="s">
        <v>1010</v>
      </c>
      <c r="BM1203" s="4" t="s">
        <v>4784</v>
      </c>
      <c r="BN1203" s="4" t="s">
        <v>4785</v>
      </c>
      <c r="BO1203" s="4" t="s">
        <v>1009</v>
      </c>
      <c r="BP1203" s="4" t="s">
        <v>1010</v>
      </c>
      <c r="BQ1203" s="4" t="s">
        <v>11787</v>
      </c>
      <c r="BR1203" s="4" t="s">
        <v>11788</v>
      </c>
    </row>
    <row r="1204" spans="1:72" ht="13.5" customHeight="1">
      <c r="A1204" s="6" t="str">
        <f>HYPERLINK("http://kyu.snu.ac.kr/sdhj/index.jsp?type=hj/GK14618_00IM0001_017b.jpg","1789_해북촌_017b")</f>
        <v>1789_해북촌_017b</v>
      </c>
      <c r="B1204" s="4">
        <v>1789</v>
      </c>
      <c r="C1204" s="4" t="s">
        <v>10516</v>
      </c>
      <c r="D1204" s="4" t="s">
        <v>10517</v>
      </c>
      <c r="E1204" s="4">
        <v>1203</v>
      </c>
      <c r="F1204" s="4">
        <v>7</v>
      </c>
      <c r="G1204" s="4" t="s">
        <v>3952</v>
      </c>
      <c r="H1204" s="4" t="s">
        <v>3953</v>
      </c>
      <c r="I1204" s="4">
        <v>5</v>
      </c>
      <c r="L1204" s="4">
        <v>3</v>
      </c>
      <c r="M1204" s="4" t="s">
        <v>4778</v>
      </c>
      <c r="N1204" s="4" t="s">
        <v>4779</v>
      </c>
      <c r="S1204" s="4" t="s">
        <v>98</v>
      </c>
      <c r="T1204" s="4" t="s">
        <v>99</v>
      </c>
      <c r="W1204" s="4" t="s">
        <v>100</v>
      </c>
      <c r="X1204" s="4" t="s">
        <v>101</v>
      </c>
      <c r="Y1204" s="4" t="s">
        <v>400</v>
      </c>
      <c r="Z1204" s="4" t="s">
        <v>401</v>
      </c>
      <c r="AC1204" s="4">
        <v>50</v>
      </c>
      <c r="AD1204" s="4" t="s">
        <v>572</v>
      </c>
      <c r="AE1204" s="4" t="s">
        <v>573</v>
      </c>
      <c r="AJ1204" s="4" t="s">
        <v>33</v>
      </c>
      <c r="AK1204" s="4" t="s">
        <v>34</v>
      </c>
      <c r="AL1204" s="4" t="s">
        <v>764</v>
      </c>
      <c r="AM1204" s="4" t="s">
        <v>765</v>
      </c>
      <c r="AT1204" s="4" t="s">
        <v>1009</v>
      </c>
      <c r="AU1204" s="4" t="s">
        <v>1010</v>
      </c>
      <c r="AV1204" s="4" t="s">
        <v>4786</v>
      </c>
      <c r="AW1204" s="4" t="s">
        <v>4787</v>
      </c>
      <c r="BG1204" s="4" t="s">
        <v>1009</v>
      </c>
      <c r="BH1204" s="4" t="s">
        <v>1010</v>
      </c>
      <c r="BI1204" s="4" t="s">
        <v>3495</v>
      </c>
      <c r="BJ1204" s="4" t="s">
        <v>3496</v>
      </c>
      <c r="BK1204" s="4" t="s">
        <v>1009</v>
      </c>
      <c r="BL1204" s="4" t="s">
        <v>1010</v>
      </c>
      <c r="BM1204" s="4" t="s">
        <v>4788</v>
      </c>
      <c r="BN1204" s="4" t="s">
        <v>4789</v>
      </c>
      <c r="BO1204" s="4" t="s">
        <v>1009</v>
      </c>
      <c r="BP1204" s="4" t="s">
        <v>1010</v>
      </c>
      <c r="BQ1204" s="4" t="s">
        <v>4790</v>
      </c>
      <c r="BR1204" s="4" t="s">
        <v>4791</v>
      </c>
      <c r="BS1204" s="4" t="s">
        <v>4792</v>
      </c>
      <c r="BT1204" s="4" t="s">
        <v>4792</v>
      </c>
    </row>
    <row r="1205" spans="1:72" ht="13.5" customHeight="1">
      <c r="A1205" s="6" t="str">
        <f>HYPERLINK("http://kyu.snu.ac.kr/sdhj/index.jsp?type=hj/GK14618_00IM0001_017b.jpg","1789_해북촌_017b")</f>
        <v>1789_해북촌_017b</v>
      </c>
      <c r="B1205" s="4">
        <v>1789</v>
      </c>
      <c r="C1205" s="4" t="s">
        <v>10428</v>
      </c>
      <c r="D1205" s="4" t="s">
        <v>10429</v>
      </c>
      <c r="E1205" s="4">
        <v>1204</v>
      </c>
      <c r="F1205" s="4">
        <v>7</v>
      </c>
      <c r="G1205" s="4" t="s">
        <v>3952</v>
      </c>
      <c r="H1205" s="4" t="s">
        <v>3953</v>
      </c>
      <c r="I1205" s="4">
        <v>5</v>
      </c>
      <c r="L1205" s="4">
        <v>3</v>
      </c>
      <c r="M1205" s="4" t="s">
        <v>4778</v>
      </c>
      <c r="N1205" s="4" t="s">
        <v>4779</v>
      </c>
      <c r="S1205" s="4" t="s">
        <v>240</v>
      </c>
      <c r="T1205" s="4" t="s">
        <v>241</v>
      </c>
      <c r="AC1205" s="4">
        <v>11</v>
      </c>
      <c r="AD1205" s="4" t="s">
        <v>104</v>
      </c>
      <c r="AE1205" s="4" t="s">
        <v>105</v>
      </c>
    </row>
    <row r="1206" spans="1:72" ht="13.5" customHeight="1">
      <c r="A1206" s="6" t="str">
        <f>HYPERLINK("http://kyu.snu.ac.kr/sdhj/index.jsp?type=hj/GK14618_00IM0001_017b.jpg","1789_해북촌_017b")</f>
        <v>1789_해북촌_017b</v>
      </c>
      <c r="B1206" s="4">
        <v>1789</v>
      </c>
      <c r="C1206" s="4" t="s">
        <v>10516</v>
      </c>
      <c r="D1206" s="4" t="s">
        <v>10517</v>
      </c>
      <c r="E1206" s="4">
        <v>1205</v>
      </c>
      <c r="F1206" s="4">
        <v>7</v>
      </c>
      <c r="G1206" s="4" t="s">
        <v>3952</v>
      </c>
      <c r="H1206" s="4" t="s">
        <v>3953</v>
      </c>
      <c r="I1206" s="4">
        <v>5</v>
      </c>
      <c r="L1206" s="4">
        <v>4</v>
      </c>
      <c r="M1206" s="4" t="s">
        <v>4793</v>
      </c>
      <c r="N1206" s="4" t="s">
        <v>4794</v>
      </c>
      <c r="T1206" s="4" t="s">
        <v>11789</v>
      </c>
      <c r="U1206" s="4" t="s">
        <v>4795</v>
      </c>
      <c r="V1206" s="4" t="s">
        <v>4796</v>
      </c>
      <c r="W1206" s="4" t="s">
        <v>264</v>
      </c>
      <c r="X1206" s="4" t="s">
        <v>265</v>
      </c>
      <c r="Y1206" s="4" t="s">
        <v>4609</v>
      </c>
      <c r="Z1206" s="4" t="s">
        <v>4610</v>
      </c>
      <c r="AC1206" s="4">
        <v>58</v>
      </c>
      <c r="AD1206" s="4" t="s">
        <v>1312</v>
      </c>
      <c r="AE1206" s="4" t="s">
        <v>1313</v>
      </c>
      <c r="AJ1206" s="4" t="s">
        <v>33</v>
      </c>
      <c r="AK1206" s="4" t="s">
        <v>34</v>
      </c>
      <c r="AL1206" s="4" t="s">
        <v>268</v>
      </c>
      <c r="AM1206" s="4" t="s">
        <v>269</v>
      </c>
      <c r="AT1206" s="4" t="s">
        <v>1009</v>
      </c>
      <c r="AU1206" s="4" t="s">
        <v>1010</v>
      </c>
      <c r="AV1206" s="4" t="s">
        <v>4797</v>
      </c>
      <c r="AW1206" s="4" t="s">
        <v>4798</v>
      </c>
      <c r="BG1206" s="4" t="s">
        <v>1009</v>
      </c>
      <c r="BH1206" s="4" t="s">
        <v>1010</v>
      </c>
      <c r="BI1206" s="4" t="s">
        <v>4799</v>
      </c>
      <c r="BJ1206" s="4" t="s">
        <v>4800</v>
      </c>
      <c r="BK1206" s="4" t="s">
        <v>1009</v>
      </c>
      <c r="BL1206" s="4" t="s">
        <v>1010</v>
      </c>
      <c r="BM1206" s="4" t="s">
        <v>4801</v>
      </c>
      <c r="BN1206" s="4" t="s">
        <v>4802</v>
      </c>
      <c r="BO1206" s="4" t="s">
        <v>1009</v>
      </c>
      <c r="BP1206" s="4" t="s">
        <v>1010</v>
      </c>
      <c r="BQ1206" s="4" t="s">
        <v>3566</v>
      </c>
      <c r="BR1206" s="4" t="s">
        <v>11367</v>
      </c>
      <c r="BS1206" s="4" t="s">
        <v>790</v>
      </c>
      <c r="BT1206" s="4" t="s">
        <v>791</v>
      </c>
    </row>
    <row r="1207" spans="1:72" ht="13.5" customHeight="1">
      <c r="A1207" s="6" t="str">
        <f>HYPERLINK("http://kyu.snu.ac.kr/sdhj/index.jsp?type=hj/GK14618_00IM0001_017b.jpg","1789_해북촌_017b")</f>
        <v>1789_해북촌_017b</v>
      </c>
      <c r="B1207" s="4">
        <v>1789</v>
      </c>
      <c r="C1207" s="4" t="s">
        <v>11315</v>
      </c>
      <c r="D1207" s="4" t="s">
        <v>11316</v>
      </c>
      <c r="E1207" s="4">
        <v>1206</v>
      </c>
      <c r="F1207" s="4">
        <v>7</v>
      </c>
      <c r="G1207" s="4" t="s">
        <v>3952</v>
      </c>
      <c r="H1207" s="4" t="s">
        <v>3953</v>
      </c>
      <c r="I1207" s="4">
        <v>5</v>
      </c>
      <c r="L1207" s="4">
        <v>4</v>
      </c>
      <c r="M1207" s="4" t="s">
        <v>4793</v>
      </c>
      <c r="N1207" s="4" t="s">
        <v>4794</v>
      </c>
      <c r="S1207" s="4" t="s">
        <v>98</v>
      </c>
      <c r="T1207" s="4" t="s">
        <v>99</v>
      </c>
      <c r="W1207" s="4" t="s">
        <v>408</v>
      </c>
      <c r="X1207" s="4" t="s">
        <v>11790</v>
      </c>
      <c r="Y1207" s="4" t="s">
        <v>400</v>
      </c>
      <c r="Z1207" s="4" t="s">
        <v>401</v>
      </c>
      <c r="AC1207" s="4">
        <v>56</v>
      </c>
      <c r="AD1207" s="4" t="s">
        <v>195</v>
      </c>
      <c r="AE1207" s="4" t="s">
        <v>196</v>
      </c>
      <c r="AJ1207" s="4" t="s">
        <v>33</v>
      </c>
      <c r="AK1207" s="4" t="s">
        <v>34</v>
      </c>
      <c r="AL1207" s="4" t="s">
        <v>790</v>
      </c>
      <c r="AM1207" s="4" t="s">
        <v>791</v>
      </c>
      <c r="AT1207" s="4" t="s">
        <v>1009</v>
      </c>
      <c r="AU1207" s="4" t="s">
        <v>1010</v>
      </c>
      <c r="AV1207" s="4" t="s">
        <v>4803</v>
      </c>
      <c r="AW1207" s="4" t="s">
        <v>4161</v>
      </c>
      <c r="BG1207" s="4" t="s">
        <v>1009</v>
      </c>
      <c r="BH1207" s="4" t="s">
        <v>1010</v>
      </c>
      <c r="BI1207" s="4" t="s">
        <v>721</v>
      </c>
      <c r="BJ1207" s="4" t="s">
        <v>722</v>
      </c>
      <c r="BK1207" s="4" t="s">
        <v>1009</v>
      </c>
      <c r="BL1207" s="4" t="s">
        <v>1010</v>
      </c>
      <c r="BM1207" s="4" t="s">
        <v>4048</v>
      </c>
      <c r="BN1207" s="4" t="s">
        <v>4049</v>
      </c>
      <c r="BO1207" s="4" t="s">
        <v>1009</v>
      </c>
      <c r="BP1207" s="4" t="s">
        <v>1010</v>
      </c>
      <c r="BQ1207" s="4" t="s">
        <v>4804</v>
      </c>
      <c r="BR1207" s="4" t="s">
        <v>11791</v>
      </c>
      <c r="BS1207" s="4" t="s">
        <v>81</v>
      </c>
      <c r="BT1207" s="4" t="s">
        <v>11792</v>
      </c>
    </row>
    <row r="1208" spans="1:72" ht="13.5" customHeight="1">
      <c r="A1208" s="6" t="str">
        <f>HYPERLINK("http://kyu.snu.ac.kr/sdhj/index.jsp?type=hj/GK14618_00IM0001_017b.jpg","1789_해북촌_017b")</f>
        <v>1789_해북촌_017b</v>
      </c>
      <c r="B1208" s="4">
        <v>1789</v>
      </c>
      <c r="C1208" s="4" t="s">
        <v>11793</v>
      </c>
      <c r="D1208" s="4" t="s">
        <v>11794</v>
      </c>
      <c r="E1208" s="4">
        <v>1207</v>
      </c>
      <c r="F1208" s="4">
        <v>7</v>
      </c>
      <c r="G1208" s="4" t="s">
        <v>3952</v>
      </c>
      <c r="H1208" s="4" t="s">
        <v>3953</v>
      </c>
      <c r="I1208" s="4">
        <v>5</v>
      </c>
      <c r="L1208" s="4">
        <v>4</v>
      </c>
      <c r="M1208" s="4" t="s">
        <v>4793</v>
      </c>
      <c r="N1208" s="4" t="s">
        <v>4794</v>
      </c>
      <c r="S1208" s="4" t="s">
        <v>234</v>
      </c>
      <c r="T1208" s="4" t="s">
        <v>235</v>
      </c>
      <c r="U1208" s="4" t="s">
        <v>4056</v>
      </c>
      <c r="V1208" s="4" t="s">
        <v>4057</v>
      </c>
      <c r="Y1208" s="4" t="s">
        <v>4805</v>
      </c>
      <c r="Z1208" s="4" t="s">
        <v>4806</v>
      </c>
      <c r="AC1208" s="4">
        <v>27</v>
      </c>
      <c r="AD1208" s="4" t="s">
        <v>983</v>
      </c>
      <c r="AE1208" s="4" t="s">
        <v>984</v>
      </c>
      <c r="AF1208" s="4" t="s">
        <v>162</v>
      </c>
      <c r="AG1208" s="4" t="s">
        <v>163</v>
      </c>
    </row>
    <row r="1209" spans="1:72" ht="13.5" customHeight="1">
      <c r="A1209" s="6" t="str">
        <f>HYPERLINK("http://kyu.snu.ac.kr/sdhj/index.jsp?type=hj/GK14618_00IM0001_017b.jpg","1789_해북촌_017b")</f>
        <v>1789_해북촌_017b</v>
      </c>
      <c r="B1209" s="4">
        <v>1789</v>
      </c>
      <c r="C1209" s="4" t="s">
        <v>10925</v>
      </c>
      <c r="D1209" s="4" t="s">
        <v>10270</v>
      </c>
      <c r="E1209" s="4">
        <v>1208</v>
      </c>
      <c r="F1209" s="4">
        <v>7</v>
      </c>
      <c r="G1209" s="4" t="s">
        <v>3952</v>
      </c>
      <c r="H1209" s="4" t="s">
        <v>3953</v>
      </c>
      <c r="I1209" s="4">
        <v>5</v>
      </c>
      <c r="L1209" s="4">
        <v>4</v>
      </c>
      <c r="M1209" s="4" t="s">
        <v>4793</v>
      </c>
      <c r="N1209" s="4" t="s">
        <v>4794</v>
      </c>
      <c r="S1209" s="4" t="s">
        <v>398</v>
      </c>
      <c r="T1209" s="4" t="s">
        <v>399</v>
      </c>
      <c r="W1209" s="4" t="s">
        <v>76</v>
      </c>
      <c r="X1209" s="4" t="s">
        <v>11795</v>
      </c>
      <c r="Y1209" s="4" t="s">
        <v>400</v>
      </c>
      <c r="Z1209" s="4" t="s">
        <v>401</v>
      </c>
      <c r="AC1209" s="4">
        <v>27</v>
      </c>
      <c r="AD1209" s="4" t="s">
        <v>983</v>
      </c>
      <c r="AE1209" s="4" t="s">
        <v>984</v>
      </c>
    </row>
    <row r="1210" spans="1:72" ht="13.5" customHeight="1">
      <c r="A1210" s="6" t="str">
        <f>HYPERLINK("http://kyu.snu.ac.kr/sdhj/index.jsp?type=hj/GK14618_00IM0001_017b.jpg","1789_해북촌_017b")</f>
        <v>1789_해북촌_017b</v>
      </c>
      <c r="B1210" s="4">
        <v>1789</v>
      </c>
      <c r="C1210" s="4" t="s">
        <v>10925</v>
      </c>
      <c r="D1210" s="4" t="s">
        <v>10270</v>
      </c>
      <c r="E1210" s="4">
        <v>1209</v>
      </c>
      <c r="F1210" s="4">
        <v>7</v>
      </c>
      <c r="G1210" s="4" t="s">
        <v>3952</v>
      </c>
      <c r="H1210" s="4" t="s">
        <v>3953</v>
      </c>
      <c r="I1210" s="4">
        <v>5</v>
      </c>
      <c r="L1210" s="4">
        <v>4</v>
      </c>
      <c r="M1210" s="4" t="s">
        <v>4793</v>
      </c>
      <c r="N1210" s="4" t="s">
        <v>4794</v>
      </c>
      <c r="S1210" s="4" t="s">
        <v>240</v>
      </c>
      <c r="T1210" s="4" t="s">
        <v>241</v>
      </c>
      <c r="Y1210" s="4" t="s">
        <v>400</v>
      </c>
      <c r="Z1210" s="4" t="s">
        <v>401</v>
      </c>
      <c r="AF1210" s="4" t="s">
        <v>123</v>
      </c>
      <c r="AG1210" s="4" t="s">
        <v>124</v>
      </c>
    </row>
    <row r="1211" spans="1:72" ht="13.5" customHeight="1">
      <c r="A1211" s="6" t="str">
        <f>HYPERLINK("http://kyu.snu.ac.kr/sdhj/index.jsp?type=hj/GK14618_00IM0001_017b.jpg","1789_해북촌_017b")</f>
        <v>1789_해북촌_017b</v>
      </c>
      <c r="B1211" s="4">
        <v>1789</v>
      </c>
      <c r="C1211" s="4" t="s">
        <v>10925</v>
      </c>
      <c r="D1211" s="4" t="s">
        <v>10270</v>
      </c>
      <c r="E1211" s="4">
        <v>1210</v>
      </c>
      <c r="F1211" s="4">
        <v>7</v>
      </c>
      <c r="G1211" s="4" t="s">
        <v>3952</v>
      </c>
      <c r="H1211" s="4" t="s">
        <v>3953</v>
      </c>
      <c r="I1211" s="4">
        <v>5</v>
      </c>
      <c r="L1211" s="4">
        <v>5</v>
      </c>
      <c r="M1211" s="4" t="s">
        <v>4807</v>
      </c>
      <c r="N1211" s="4" t="s">
        <v>4808</v>
      </c>
      <c r="T1211" s="4" t="s">
        <v>10427</v>
      </c>
      <c r="U1211" s="4" t="s">
        <v>3389</v>
      </c>
      <c r="V1211" s="4" t="s">
        <v>11796</v>
      </c>
      <c r="W1211" s="4" t="s">
        <v>380</v>
      </c>
      <c r="X1211" s="4" t="s">
        <v>381</v>
      </c>
      <c r="Y1211" s="4" t="s">
        <v>11797</v>
      </c>
      <c r="Z1211" s="4" t="s">
        <v>3664</v>
      </c>
      <c r="AC1211" s="4">
        <v>80</v>
      </c>
      <c r="AD1211" s="4" t="s">
        <v>185</v>
      </c>
      <c r="AE1211" s="4" t="s">
        <v>186</v>
      </c>
      <c r="AJ1211" s="4" t="s">
        <v>33</v>
      </c>
      <c r="AK1211" s="4" t="s">
        <v>34</v>
      </c>
      <c r="AL1211" s="4" t="s">
        <v>386</v>
      </c>
      <c r="AM1211" s="4" t="s">
        <v>387</v>
      </c>
      <c r="AT1211" s="4" t="s">
        <v>388</v>
      </c>
      <c r="AU1211" s="4" t="s">
        <v>389</v>
      </c>
      <c r="AV1211" s="4" t="s">
        <v>4809</v>
      </c>
      <c r="AW1211" s="4" t="s">
        <v>4810</v>
      </c>
      <c r="BG1211" s="4" t="s">
        <v>388</v>
      </c>
      <c r="BH1211" s="4" t="s">
        <v>389</v>
      </c>
      <c r="BI1211" s="4" t="s">
        <v>4811</v>
      </c>
      <c r="BJ1211" s="4" t="s">
        <v>4812</v>
      </c>
      <c r="BK1211" s="4" t="s">
        <v>388</v>
      </c>
      <c r="BL1211" s="4" t="s">
        <v>389</v>
      </c>
      <c r="BM1211" s="4" t="s">
        <v>11798</v>
      </c>
      <c r="BN1211" s="4" t="s">
        <v>4813</v>
      </c>
      <c r="BO1211" s="4" t="s">
        <v>388</v>
      </c>
      <c r="BP1211" s="4" t="s">
        <v>389</v>
      </c>
      <c r="BQ1211" s="4" t="s">
        <v>4814</v>
      </c>
      <c r="BR1211" s="4" t="s">
        <v>4815</v>
      </c>
      <c r="BS1211" s="4" t="s">
        <v>1261</v>
      </c>
      <c r="BT1211" s="4" t="s">
        <v>1262</v>
      </c>
    </row>
    <row r="1212" spans="1:72" ht="13.5" customHeight="1">
      <c r="A1212" s="6" t="str">
        <f>HYPERLINK("http://kyu.snu.ac.kr/sdhj/index.jsp?type=hj/GK14618_00IM0001_017b.jpg","1789_해북촌_017b")</f>
        <v>1789_해북촌_017b</v>
      </c>
      <c r="B1212" s="4">
        <v>1789</v>
      </c>
      <c r="C1212" s="4" t="s">
        <v>10911</v>
      </c>
      <c r="D1212" s="4" t="s">
        <v>10912</v>
      </c>
      <c r="E1212" s="4">
        <v>1211</v>
      </c>
      <c r="F1212" s="4">
        <v>7</v>
      </c>
      <c r="G1212" s="4" t="s">
        <v>3952</v>
      </c>
      <c r="H1212" s="4" t="s">
        <v>3953</v>
      </c>
      <c r="I1212" s="4">
        <v>5</v>
      </c>
      <c r="L1212" s="4">
        <v>5</v>
      </c>
      <c r="M1212" s="4" t="s">
        <v>4807</v>
      </c>
      <c r="N1212" s="4" t="s">
        <v>4808</v>
      </c>
      <c r="S1212" s="4" t="s">
        <v>98</v>
      </c>
      <c r="T1212" s="4" t="s">
        <v>99</v>
      </c>
      <c r="W1212" s="4" t="s">
        <v>938</v>
      </c>
      <c r="X1212" s="4" t="s">
        <v>939</v>
      </c>
      <c r="Y1212" s="4" t="s">
        <v>20</v>
      </c>
      <c r="Z1212" s="4" t="s">
        <v>21</v>
      </c>
      <c r="AC1212" s="4">
        <v>68</v>
      </c>
      <c r="AJ1212" s="4" t="s">
        <v>33</v>
      </c>
      <c r="AK1212" s="4" t="s">
        <v>34</v>
      </c>
      <c r="AL1212" s="4" t="s">
        <v>1261</v>
      </c>
      <c r="AM1212" s="4" t="s">
        <v>1262</v>
      </c>
      <c r="AT1212" s="4" t="s">
        <v>388</v>
      </c>
      <c r="AU1212" s="4" t="s">
        <v>389</v>
      </c>
      <c r="AV1212" s="4" t="s">
        <v>4816</v>
      </c>
      <c r="AW1212" s="4" t="s">
        <v>4817</v>
      </c>
      <c r="BG1212" s="4" t="s">
        <v>388</v>
      </c>
      <c r="BH1212" s="4" t="s">
        <v>389</v>
      </c>
      <c r="BI1212" s="4" t="s">
        <v>4818</v>
      </c>
      <c r="BJ1212" s="4" t="s">
        <v>4819</v>
      </c>
      <c r="BK1212" s="4" t="s">
        <v>388</v>
      </c>
      <c r="BL1212" s="4" t="s">
        <v>389</v>
      </c>
      <c r="BM1212" s="4" t="s">
        <v>4820</v>
      </c>
      <c r="BN1212" s="4" t="s">
        <v>4821</v>
      </c>
      <c r="BO1212" s="4" t="s">
        <v>388</v>
      </c>
      <c r="BP1212" s="4" t="s">
        <v>389</v>
      </c>
      <c r="BQ1212" s="4" t="s">
        <v>4822</v>
      </c>
      <c r="BR1212" s="4" t="s">
        <v>11799</v>
      </c>
      <c r="BS1212" s="4" t="s">
        <v>81</v>
      </c>
      <c r="BT1212" s="4" t="s">
        <v>11800</v>
      </c>
    </row>
    <row r="1213" spans="1:72" ht="13.5" customHeight="1">
      <c r="A1213" s="6" t="str">
        <f>HYPERLINK("http://kyu.snu.ac.kr/sdhj/index.jsp?type=hj/GK14618_00IM0001_017b.jpg","1789_해북촌_017b")</f>
        <v>1789_해북촌_017b</v>
      </c>
      <c r="B1213" s="4">
        <v>1789</v>
      </c>
      <c r="C1213" s="4" t="s">
        <v>10896</v>
      </c>
      <c r="D1213" s="4" t="s">
        <v>10897</v>
      </c>
      <c r="E1213" s="4">
        <v>1212</v>
      </c>
      <c r="F1213" s="4">
        <v>7</v>
      </c>
      <c r="G1213" s="4" t="s">
        <v>3952</v>
      </c>
      <c r="H1213" s="4" t="s">
        <v>3953</v>
      </c>
      <c r="I1213" s="4">
        <v>5</v>
      </c>
      <c r="L1213" s="4">
        <v>5</v>
      </c>
      <c r="M1213" s="4" t="s">
        <v>4807</v>
      </c>
      <c r="N1213" s="4" t="s">
        <v>4808</v>
      </c>
      <c r="S1213" s="4" t="s">
        <v>234</v>
      </c>
      <c r="T1213" s="4" t="s">
        <v>235</v>
      </c>
      <c r="U1213" s="4" t="s">
        <v>3629</v>
      </c>
      <c r="V1213" s="4" t="s">
        <v>3630</v>
      </c>
      <c r="Y1213" s="4" t="s">
        <v>4346</v>
      </c>
      <c r="Z1213" s="4" t="s">
        <v>11801</v>
      </c>
      <c r="AC1213" s="4">
        <v>29</v>
      </c>
      <c r="AD1213" s="4" t="s">
        <v>1097</v>
      </c>
      <c r="AE1213" s="4" t="s">
        <v>1098</v>
      </c>
    </row>
    <row r="1214" spans="1:72" ht="13.5" customHeight="1">
      <c r="A1214" s="6" t="str">
        <f>HYPERLINK("http://kyu.snu.ac.kr/sdhj/index.jsp?type=hj/GK14618_00IM0001_017b.jpg","1789_해북촌_017b")</f>
        <v>1789_해북촌_017b</v>
      </c>
      <c r="B1214" s="4">
        <v>1789</v>
      </c>
      <c r="C1214" s="4" t="s">
        <v>10436</v>
      </c>
      <c r="D1214" s="4" t="s">
        <v>10437</v>
      </c>
      <c r="E1214" s="4">
        <v>1213</v>
      </c>
      <c r="F1214" s="4">
        <v>7</v>
      </c>
      <c r="G1214" s="4" t="s">
        <v>3952</v>
      </c>
      <c r="H1214" s="4" t="s">
        <v>3953</v>
      </c>
      <c r="I1214" s="4">
        <v>5</v>
      </c>
      <c r="L1214" s="4">
        <v>5</v>
      </c>
      <c r="M1214" s="4" t="s">
        <v>4807</v>
      </c>
      <c r="N1214" s="4" t="s">
        <v>4808</v>
      </c>
      <c r="S1214" s="4" t="s">
        <v>240</v>
      </c>
      <c r="T1214" s="4" t="s">
        <v>241</v>
      </c>
      <c r="AF1214" s="4" t="s">
        <v>4823</v>
      </c>
      <c r="AG1214" s="4" t="s">
        <v>4824</v>
      </c>
    </row>
    <row r="1215" spans="1:72" ht="13.5" customHeight="1">
      <c r="A1215" s="6" t="str">
        <f>HYPERLINK("http://kyu.snu.ac.kr/sdhj/index.jsp?type=hj/GK14618_00IM0001_017b.jpg","1789_해북촌_017b")</f>
        <v>1789_해북촌_017b</v>
      </c>
      <c r="B1215" s="4">
        <v>1789</v>
      </c>
      <c r="C1215" s="4" t="s">
        <v>10436</v>
      </c>
      <c r="D1215" s="4" t="s">
        <v>10437</v>
      </c>
      <c r="E1215" s="4">
        <v>1214</v>
      </c>
      <c r="F1215" s="4">
        <v>7</v>
      </c>
      <c r="G1215" s="4" t="s">
        <v>3952</v>
      </c>
      <c r="H1215" s="4" t="s">
        <v>3953</v>
      </c>
      <c r="I1215" s="4">
        <v>5</v>
      </c>
      <c r="L1215" s="4">
        <v>5</v>
      </c>
      <c r="M1215" s="4" t="s">
        <v>4807</v>
      </c>
      <c r="N1215" s="4" t="s">
        <v>4808</v>
      </c>
      <c r="S1215" s="4" t="s">
        <v>240</v>
      </c>
      <c r="T1215" s="4" t="s">
        <v>241</v>
      </c>
      <c r="AC1215" s="4">
        <v>12</v>
      </c>
      <c r="AD1215" s="4" t="s">
        <v>317</v>
      </c>
      <c r="AE1215" s="4" t="s">
        <v>318</v>
      </c>
      <c r="BF1215" s="4" t="s">
        <v>4241</v>
      </c>
    </row>
    <row r="1216" spans="1:72" ht="13.5" customHeight="1">
      <c r="A1216" s="6" t="str">
        <f>HYPERLINK("http://kyu.snu.ac.kr/sdhj/index.jsp?type=hj/GK14618_00IM0001_017b.jpg","1789_해북촌_017b")</f>
        <v>1789_해북촌_017b</v>
      </c>
      <c r="B1216" s="4">
        <v>1789</v>
      </c>
      <c r="C1216" s="4" t="s">
        <v>10436</v>
      </c>
      <c r="D1216" s="4" t="s">
        <v>10437</v>
      </c>
      <c r="E1216" s="4">
        <v>1215</v>
      </c>
      <c r="F1216" s="4">
        <v>7</v>
      </c>
      <c r="G1216" s="4" t="s">
        <v>3952</v>
      </c>
      <c r="H1216" s="4" t="s">
        <v>3953</v>
      </c>
      <c r="I1216" s="4">
        <v>6</v>
      </c>
      <c r="J1216" s="4" t="s">
        <v>4825</v>
      </c>
      <c r="K1216" s="4" t="s">
        <v>11802</v>
      </c>
      <c r="L1216" s="4">
        <v>1</v>
      </c>
      <c r="M1216" s="4" t="s">
        <v>4825</v>
      </c>
      <c r="N1216" s="4" t="s">
        <v>4826</v>
      </c>
      <c r="T1216" s="4" t="s">
        <v>11803</v>
      </c>
      <c r="U1216" s="4" t="s">
        <v>4827</v>
      </c>
      <c r="V1216" s="4" t="s">
        <v>4828</v>
      </c>
      <c r="W1216" s="4" t="s">
        <v>76</v>
      </c>
      <c r="X1216" s="4" t="s">
        <v>11804</v>
      </c>
      <c r="Y1216" s="4" t="s">
        <v>4829</v>
      </c>
      <c r="Z1216" s="4" t="s">
        <v>4830</v>
      </c>
      <c r="AC1216" s="4">
        <v>58</v>
      </c>
      <c r="AD1216" s="4" t="s">
        <v>1312</v>
      </c>
      <c r="AE1216" s="4" t="s">
        <v>1313</v>
      </c>
      <c r="AJ1216" s="4" t="s">
        <v>33</v>
      </c>
      <c r="AK1216" s="4" t="s">
        <v>34</v>
      </c>
      <c r="AL1216" s="4" t="s">
        <v>81</v>
      </c>
      <c r="AM1216" s="4" t="s">
        <v>11805</v>
      </c>
      <c r="AT1216" s="4" t="s">
        <v>388</v>
      </c>
      <c r="AU1216" s="4" t="s">
        <v>389</v>
      </c>
      <c r="AV1216" s="4" t="s">
        <v>4831</v>
      </c>
      <c r="AW1216" s="4" t="s">
        <v>2732</v>
      </c>
      <c r="BG1216" s="4" t="s">
        <v>2924</v>
      </c>
      <c r="BH1216" s="4" t="s">
        <v>2925</v>
      </c>
      <c r="BI1216" s="4" t="s">
        <v>4832</v>
      </c>
      <c r="BJ1216" s="4" t="s">
        <v>4833</v>
      </c>
      <c r="BK1216" s="4" t="s">
        <v>2924</v>
      </c>
      <c r="BL1216" s="4" t="s">
        <v>2925</v>
      </c>
      <c r="BM1216" s="4" t="s">
        <v>4834</v>
      </c>
      <c r="BN1216" s="4" t="s">
        <v>4556</v>
      </c>
      <c r="BQ1216" s="4" t="s">
        <v>4835</v>
      </c>
      <c r="BR1216" s="4" t="s">
        <v>11806</v>
      </c>
      <c r="BS1216" s="4" t="s">
        <v>957</v>
      </c>
      <c r="BT1216" s="4" t="s">
        <v>958</v>
      </c>
    </row>
    <row r="1217" spans="1:72" ht="13.5" customHeight="1">
      <c r="A1217" s="6" t="str">
        <f>HYPERLINK("http://kyu.snu.ac.kr/sdhj/index.jsp?type=hj/GK14618_00IM0001_017b.jpg","1789_해북촌_017b")</f>
        <v>1789_해북촌_017b</v>
      </c>
      <c r="B1217" s="4">
        <v>1789</v>
      </c>
      <c r="C1217" s="4" t="s">
        <v>11807</v>
      </c>
      <c r="D1217" s="4" t="s">
        <v>11808</v>
      </c>
      <c r="E1217" s="4">
        <v>1216</v>
      </c>
      <c r="F1217" s="4">
        <v>7</v>
      </c>
      <c r="G1217" s="4" t="s">
        <v>3952</v>
      </c>
      <c r="H1217" s="4" t="s">
        <v>3953</v>
      </c>
      <c r="I1217" s="4">
        <v>6</v>
      </c>
      <c r="L1217" s="4">
        <v>1</v>
      </c>
      <c r="M1217" s="4" t="s">
        <v>4825</v>
      </c>
      <c r="N1217" s="4" t="s">
        <v>4826</v>
      </c>
      <c r="S1217" s="4" t="s">
        <v>98</v>
      </c>
      <c r="T1217" s="4" t="s">
        <v>99</v>
      </c>
      <c r="W1217" s="4" t="s">
        <v>264</v>
      </c>
      <c r="X1217" s="4" t="s">
        <v>265</v>
      </c>
      <c r="Y1217" s="4" t="s">
        <v>20</v>
      </c>
      <c r="Z1217" s="4" t="s">
        <v>21</v>
      </c>
      <c r="AC1217" s="4">
        <v>49</v>
      </c>
      <c r="AD1217" s="4" t="s">
        <v>748</v>
      </c>
      <c r="AE1217" s="4" t="s">
        <v>749</v>
      </c>
      <c r="AJ1217" s="4" t="s">
        <v>33</v>
      </c>
      <c r="AK1217" s="4" t="s">
        <v>34</v>
      </c>
      <c r="AL1217" s="4" t="s">
        <v>268</v>
      </c>
      <c r="AM1217" s="4" t="s">
        <v>269</v>
      </c>
      <c r="AT1217" s="4" t="s">
        <v>388</v>
      </c>
      <c r="AU1217" s="4" t="s">
        <v>389</v>
      </c>
      <c r="AV1217" s="4" t="s">
        <v>4836</v>
      </c>
      <c r="AW1217" s="4" t="s">
        <v>4837</v>
      </c>
      <c r="BG1217" s="4" t="s">
        <v>388</v>
      </c>
      <c r="BH1217" s="4" t="s">
        <v>389</v>
      </c>
      <c r="BI1217" s="4" t="s">
        <v>4838</v>
      </c>
      <c r="BJ1217" s="4" t="s">
        <v>4839</v>
      </c>
      <c r="BK1217" s="4" t="s">
        <v>388</v>
      </c>
      <c r="BL1217" s="4" t="s">
        <v>389</v>
      </c>
      <c r="BM1217" s="4" t="s">
        <v>4840</v>
      </c>
      <c r="BN1217" s="4" t="s">
        <v>4841</v>
      </c>
      <c r="BO1217" s="4" t="s">
        <v>388</v>
      </c>
      <c r="BP1217" s="4" t="s">
        <v>389</v>
      </c>
      <c r="BQ1217" s="4" t="s">
        <v>4842</v>
      </c>
      <c r="BR1217" s="4" t="s">
        <v>4843</v>
      </c>
      <c r="BS1217" s="4" t="s">
        <v>268</v>
      </c>
      <c r="BT1217" s="4" t="s">
        <v>269</v>
      </c>
    </row>
    <row r="1218" spans="1:72" ht="13.5" customHeight="1">
      <c r="A1218" s="6" t="str">
        <f>HYPERLINK("http://kyu.snu.ac.kr/sdhj/index.jsp?type=hj/GK14618_00IM0001_017b.jpg","1789_해북촌_017b")</f>
        <v>1789_해북촌_017b</v>
      </c>
      <c r="B1218" s="4">
        <v>1789</v>
      </c>
      <c r="C1218" s="4" t="s">
        <v>11134</v>
      </c>
      <c r="D1218" s="4" t="s">
        <v>11135</v>
      </c>
      <c r="E1218" s="4">
        <v>1217</v>
      </c>
      <c r="F1218" s="4">
        <v>7</v>
      </c>
      <c r="G1218" s="4" t="s">
        <v>3952</v>
      </c>
      <c r="H1218" s="4" t="s">
        <v>3953</v>
      </c>
      <c r="I1218" s="4">
        <v>6</v>
      </c>
      <c r="L1218" s="4">
        <v>1</v>
      </c>
      <c r="M1218" s="4" t="s">
        <v>4825</v>
      </c>
      <c r="N1218" s="4" t="s">
        <v>4826</v>
      </c>
      <c r="S1218" s="4" t="s">
        <v>173</v>
      </c>
      <c r="T1218" s="4" t="s">
        <v>174</v>
      </c>
      <c r="Y1218" s="4" t="s">
        <v>4844</v>
      </c>
      <c r="Z1218" s="4" t="s">
        <v>4845</v>
      </c>
      <c r="AF1218" s="4" t="s">
        <v>4430</v>
      </c>
      <c r="AG1218" s="4" t="s">
        <v>4431</v>
      </c>
    </row>
    <row r="1219" spans="1:72" ht="13.5" customHeight="1">
      <c r="A1219" s="6" t="str">
        <f>HYPERLINK("http://kyu.snu.ac.kr/sdhj/index.jsp?type=hj/GK14618_00IM0001_017b.jpg","1789_해북촌_017b")</f>
        <v>1789_해북촌_017b</v>
      </c>
      <c r="B1219" s="4">
        <v>1789</v>
      </c>
      <c r="C1219" s="4" t="s">
        <v>10773</v>
      </c>
      <c r="D1219" s="4" t="s">
        <v>10774</v>
      </c>
      <c r="E1219" s="4">
        <v>1218</v>
      </c>
      <c r="F1219" s="4">
        <v>7</v>
      </c>
      <c r="G1219" s="4" t="s">
        <v>3952</v>
      </c>
      <c r="H1219" s="4" t="s">
        <v>3953</v>
      </c>
      <c r="I1219" s="4">
        <v>6</v>
      </c>
      <c r="L1219" s="4">
        <v>1</v>
      </c>
      <c r="M1219" s="4" t="s">
        <v>4825</v>
      </c>
      <c r="N1219" s="4" t="s">
        <v>4826</v>
      </c>
      <c r="S1219" s="4" t="s">
        <v>234</v>
      </c>
      <c r="T1219" s="4" t="s">
        <v>235</v>
      </c>
      <c r="U1219" s="4" t="s">
        <v>378</v>
      </c>
      <c r="V1219" s="4" t="s">
        <v>379</v>
      </c>
      <c r="Y1219" s="4" t="s">
        <v>3907</v>
      </c>
      <c r="Z1219" s="4" t="s">
        <v>3908</v>
      </c>
      <c r="AC1219" s="4">
        <v>27</v>
      </c>
      <c r="AD1219" s="4" t="s">
        <v>983</v>
      </c>
      <c r="AE1219" s="4" t="s">
        <v>984</v>
      </c>
    </row>
    <row r="1220" spans="1:72" ht="13.5" customHeight="1">
      <c r="A1220" s="6" t="str">
        <f>HYPERLINK("http://kyu.snu.ac.kr/sdhj/index.jsp?type=hj/GK14618_00IM0001_017b.jpg","1789_해북촌_017b")</f>
        <v>1789_해북촌_017b</v>
      </c>
      <c r="B1220" s="4">
        <v>1789</v>
      </c>
      <c r="C1220" s="4" t="s">
        <v>11763</v>
      </c>
      <c r="D1220" s="4" t="s">
        <v>11764</v>
      </c>
      <c r="E1220" s="4">
        <v>1219</v>
      </c>
      <c r="F1220" s="4">
        <v>7</v>
      </c>
      <c r="G1220" s="4" t="s">
        <v>3952</v>
      </c>
      <c r="H1220" s="4" t="s">
        <v>3953</v>
      </c>
      <c r="I1220" s="4">
        <v>6</v>
      </c>
      <c r="L1220" s="4">
        <v>1</v>
      </c>
      <c r="M1220" s="4" t="s">
        <v>4825</v>
      </c>
      <c r="N1220" s="4" t="s">
        <v>4826</v>
      </c>
      <c r="S1220" s="4" t="s">
        <v>215</v>
      </c>
      <c r="T1220" s="4" t="s">
        <v>216</v>
      </c>
      <c r="W1220" s="4" t="s">
        <v>2240</v>
      </c>
      <c r="X1220" s="4" t="s">
        <v>11809</v>
      </c>
      <c r="Y1220" s="4" t="s">
        <v>20</v>
      </c>
      <c r="Z1220" s="4" t="s">
        <v>21</v>
      </c>
      <c r="AC1220" s="4">
        <v>78</v>
      </c>
      <c r="AD1220" s="4" t="s">
        <v>350</v>
      </c>
      <c r="AE1220" s="4" t="s">
        <v>351</v>
      </c>
    </row>
    <row r="1221" spans="1:72" ht="13.5" customHeight="1">
      <c r="A1221" s="6" t="str">
        <f>HYPERLINK("http://kyu.snu.ac.kr/sdhj/index.jsp?type=hj/GK14618_00IM0001_017b.jpg","1789_해북촌_017b")</f>
        <v>1789_해북촌_017b</v>
      </c>
      <c r="B1221" s="4">
        <v>1789</v>
      </c>
      <c r="C1221" s="4" t="s">
        <v>10530</v>
      </c>
      <c r="D1221" s="4" t="s">
        <v>10531</v>
      </c>
      <c r="E1221" s="4">
        <v>1220</v>
      </c>
      <c r="F1221" s="4">
        <v>7</v>
      </c>
      <c r="G1221" s="4" t="s">
        <v>3952</v>
      </c>
      <c r="H1221" s="4" t="s">
        <v>3953</v>
      </c>
      <c r="I1221" s="4">
        <v>6</v>
      </c>
      <c r="L1221" s="4">
        <v>1</v>
      </c>
      <c r="M1221" s="4" t="s">
        <v>4825</v>
      </c>
      <c r="N1221" s="4" t="s">
        <v>4826</v>
      </c>
      <c r="S1221" s="4" t="s">
        <v>240</v>
      </c>
      <c r="T1221" s="4" t="s">
        <v>241</v>
      </c>
      <c r="AC1221" s="4">
        <v>25</v>
      </c>
      <c r="AD1221" s="4" t="s">
        <v>181</v>
      </c>
      <c r="AE1221" s="4" t="s">
        <v>182</v>
      </c>
    </row>
    <row r="1222" spans="1:72" ht="13.5" customHeight="1">
      <c r="A1222" s="6" t="str">
        <f>HYPERLINK("http://kyu.snu.ac.kr/sdhj/index.jsp?type=hj/GK14618_00IM0001_017b.jpg","1789_해북촌_017b")</f>
        <v>1789_해북촌_017b</v>
      </c>
      <c r="B1222" s="4">
        <v>1789</v>
      </c>
      <c r="C1222" s="4" t="s">
        <v>10530</v>
      </c>
      <c r="D1222" s="4" t="s">
        <v>10531</v>
      </c>
      <c r="E1222" s="4">
        <v>1221</v>
      </c>
      <c r="F1222" s="4">
        <v>7</v>
      </c>
      <c r="G1222" s="4" t="s">
        <v>3952</v>
      </c>
      <c r="H1222" s="4" t="s">
        <v>3953</v>
      </c>
      <c r="I1222" s="4">
        <v>6</v>
      </c>
      <c r="L1222" s="4">
        <v>1</v>
      </c>
      <c r="M1222" s="4" t="s">
        <v>4825</v>
      </c>
      <c r="N1222" s="4" t="s">
        <v>4826</v>
      </c>
      <c r="S1222" s="4" t="s">
        <v>240</v>
      </c>
      <c r="T1222" s="4" t="s">
        <v>241</v>
      </c>
      <c r="AC1222" s="4">
        <v>11</v>
      </c>
      <c r="AD1222" s="4" t="s">
        <v>104</v>
      </c>
      <c r="AE1222" s="4" t="s">
        <v>105</v>
      </c>
      <c r="AF1222" s="4" t="s">
        <v>162</v>
      </c>
      <c r="AG1222" s="4" t="s">
        <v>163</v>
      </c>
      <c r="BF1222" s="4" t="s">
        <v>4241</v>
      </c>
    </row>
    <row r="1223" spans="1:72" ht="13.5" customHeight="1">
      <c r="A1223" s="6" t="str">
        <f>HYPERLINK("http://kyu.snu.ac.kr/sdhj/index.jsp?type=hj/GK14618_00IM0001_017b.jpg","1789_해북촌_017b")</f>
        <v>1789_해북촌_017b</v>
      </c>
      <c r="B1223" s="4">
        <v>1789</v>
      </c>
      <c r="C1223" s="4" t="s">
        <v>10530</v>
      </c>
      <c r="D1223" s="4" t="s">
        <v>10531</v>
      </c>
      <c r="E1223" s="4">
        <v>1222</v>
      </c>
      <c r="F1223" s="4">
        <v>7</v>
      </c>
      <c r="G1223" s="4" t="s">
        <v>3952</v>
      </c>
      <c r="H1223" s="4" t="s">
        <v>3953</v>
      </c>
      <c r="I1223" s="4">
        <v>6</v>
      </c>
      <c r="L1223" s="4">
        <v>2</v>
      </c>
      <c r="M1223" s="4" t="s">
        <v>4846</v>
      </c>
      <c r="N1223" s="4" t="s">
        <v>4847</v>
      </c>
      <c r="T1223" s="4" t="s">
        <v>11542</v>
      </c>
      <c r="U1223" s="4" t="s">
        <v>406</v>
      </c>
      <c r="V1223" s="4" t="s">
        <v>407</v>
      </c>
      <c r="W1223" s="4" t="s">
        <v>597</v>
      </c>
      <c r="X1223" s="4" t="s">
        <v>598</v>
      </c>
      <c r="Y1223" s="4" t="s">
        <v>4038</v>
      </c>
      <c r="Z1223" s="4" t="s">
        <v>4039</v>
      </c>
      <c r="AC1223" s="4">
        <v>58</v>
      </c>
      <c r="AD1223" s="4" t="s">
        <v>1312</v>
      </c>
      <c r="AE1223" s="4" t="s">
        <v>1313</v>
      </c>
      <c r="AJ1223" s="4" t="s">
        <v>33</v>
      </c>
      <c r="AK1223" s="4" t="s">
        <v>34</v>
      </c>
      <c r="AL1223" s="4" t="s">
        <v>459</v>
      </c>
      <c r="AM1223" s="4" t="s">
        <v>460</v>
      </c>
      <c r="AT1223" s="4" t="s">
        <v>331</v>
      </c>
      <c r="AU1223" s="4" t="s">
        <v>332</v>
      </c>
      <c r="AV1223" s="4" t="s">
        <v>3606</v>
      </c>
      <c r="AW1223" s="4" t="s">
        <v>3139</v>
      </c>
      <c r="BG1223" s="4" t="s">
        <v>3236</v>
      </c>
      <c r="BH1223" s="4" t="s">
        <v>3237</v>
      </c>
      <c r="BI1223" s="4" t="s">
        <v>3140</v>
      </c>
      <c r="BJ1223" s="4" t="s">
        <v>3141</v>
      </c>
      <c r="BK1223" s="4" t="s">
        <v>3236</v>
      </c>
      <c r="BL1223" s="4" t="s">
        <v>3237</v>
      </c>
      <c r="BM1223" s="4" t="s">
        <v>3142</v>
      </c>
      <c r="BN1223" s="4" t="s">
        <v>3143</v>
      </c>
      <c r="BO1223" s="4" t="s">
        <v>388</v>
      </c>
      <c r="BP1223" s="4" t="s">
        <v>389</v>
      </c>
      <c r="BQ1223" s="4" t="s">
        <v>4848</v>
      </c>
      <c r="BR1223" s="4" t="s">
        <v>11810</v>
      </c>
      <c r="BS1223" s="4" t="s">
        <v>601</v>
      </c>
      <c r="BT1223" s="4" t="s">
        <v>602</v>
      </c>
    </row>
    <row r="1224" spans="1:72" ht="13.5" customHeight="1">
      <c r="A1224" s="6" t="str">
        <f>HYPERLINK("http://kyu.snu.ac.kr/sdhj/index.jsp?type=hj/GK14618_00IM0001_017b.jpg","1789_해북촌_017b")</f>
        <v>1789_해북촌_017b</v>
      </c>
      <c r="B1224" s="4">
        <v>1789</v>
      </c>
      <c r="C1224" s="4" t="s">
        <v>11620</v>
      </c>
      <c r="D1224" s="4" t="s">
        <v>11621</v>
      </c>
      <c r="E1224" s="4">
        <v>1223</v>
      </c>
      <c r="F1224" s="4">
        <v>7</v>
      </c>
      <c r="G1224" s="4" t="s">
        <v>3952</v>
      </c>
      <c r="H1224" s="4" t="s">
        <v>3953</v>
      </c>
      <c r="I1224" s="4">
        <v>6</v>
      </c>
      <c r="L1224" s="4">
        <v>2</v>
      </c>
      <c r="M1224" s="4" t="s">
        <v>4846</v>
      </c>
      <c r="N1224" s="4" t="s">
        <v>4847</v>
      </c>
      <c r="S1224" s="4" t="s">
        <v>98</v>
      </c>
      <c r="T1224" s="4" t="s">
        <v>99</v>
      </c>
      <c r="W1224" s="4" t="s">
        <v>408</v>
      </c>
      <c r="X1224" s="4" t="s">
        <v>11544</v>
      </c>
      <c r="Y1224" s="4" t="s">
        <v>20</v>
      </c>
      <c r="Z1224" s="4" t="s">
        <v>21</v>
      </c>
      <c r="AC1224" s="4">
        <v>53</v>
      </c>
      <c r="AD1224" s="4" t="s">
        <v>948</v>
      </c>
      <c r="AE1224" s="4" t="s">
        <v>949</v>
      </c>
      <c r="AJ1224" s="4" t="s">
        <v>33</v>
      </c>
      <c r="AK1224" s="4" t="s">
        <v>34</v>
      </c>
      <c r="AL1224" s="4" t="s">
        <v>94</v>
      </c>
      <c r="AM1224" s="4" t="s">
        <v>95</v>
      </c>
      <c r="AT1224" s="4" t="s">
        <v>388</v>
      </c>
      <c r="AU1224" s="4" t="s">
        <v>389</v>
      </c>
      <c r="AV1224" s="4" t="s">
        <v>4849</v>
      </c>
      <c r="AW1224" s="4" t="s">
        <v>4850</v>
      </c>
      <c r="BG1224" s="4" t="s">
        <v>388</v>
      </c>
      <c r="BH1224" s="4" t="s">
        <v>389</v>
      </c>
      <c r="BI1224" s="4" t="s">
        <v>4851</v>
      </c>
      <c r="BJ1224" s="4" t="s">
        <v>4852</v>
      </c>
      <c r="BK1224" s="4" t="s">
        <v>388</v>
      </c>
      <c r="BL1224" s="4" t="s">
        <v>389</v>
      </c>
      <c r="BM1224" s="4" t="s">
        <v>4853</v>
      </c>
      <c r="BN1224" s="4" t="s">
        <v>4854</v>
      </c>
      <c r="BO1224" s="4" t="s">
        <v>388</v>
      </c>
      <c r="BP1224" s="4" t="s">
        <v>389</v>
      </c>
      <c r="BQ1224" s="4" t="s">
        <v>4855</v>
      </c>
      <c r="BR1224" s="4" t="s">
        <v>11811</v>
      </c>
      <c r="BS1224" s="4" t="s">
        <v>81</v>
      </c>
      <c r="BT1224" s="4" t="s">
        <v>11812</v>
      </c>
    </row>
    <row r="1225" spans="1:72" ht="13.5" customHeight="1">
      <c r="A1225" s="6" t="str">
        <f>HYPERLINK("http://kyu.snu.ac.kr/sdhj/index.jsp?type=hj/GK14618_00IM0001_017b.jpg","1789_해북촌_017b")</f>
        <v>1789_해북촌_017b</v>
      </c>
      <c r="B1225" s="4">
        <v>1789</v>
      </c>
      <c r="C1225" s="4" t="s">
        <v>11813</v>
      </c>
      <c r="D1225" s="4" t="s">
        <v>10223</v>
      </c>
      <c r="E1225" s="4">
        <v>1224</v>
      </c>
      <c r="F1225" s="4">
        <v>7</v>
      </c>
      <c r="G1225" s="4" t="s">
        <v>3952</v>
      </c>
      <c r="H1225" s="4" t="s">
        <v>3953</v>
      </c>
      <c r="I1225" s="4">
        <v>6</v>
      </c>
      <c r="L1225" s="4">
        <v>2</v>
      </c>
      <c r="M1225" s="4" t="s">
        <v>4846</v>
      </c>
      <c r="N1225" s="4" t="s">
        <v>4847</v>
      </c>
      <c r="S1225" s="4" t="s">
        <v>234</v>
      </c>
      <c r="T1225" s="4" t="s">
        <v>235</v>
      </c>
      <c r="U1225" s="4" t="s">
        <v>4760</v>
      </c>
      <c r="V1225" s="4" t="s">
        <v>4761</v>
      </c>
      <c r="Y1225" s="4" t="s">
        <v>4856</v>
      </c>
      <c r="Z1225" s="4" t="s">
        <v>4857</v>
      </c>
      <c r="AC1225" s="4">
        <v>39</v>
      </c>
      <c r="AD1225" s="4" t="s">
        <v>914</v>
      </c>
      <c r="AE1225" s="4" t="s">
        <v>915</v>
      </c>
    </row>
    <row r="1226" spans="1:72" ht="13.5" customHeight="1">
      <c r="A1226" s="6" t="str">
        <f>HYPERLINK("http://kyu.snu.ac.kr/sdhj/index.jsp?type=hj/GK14618_00IM0001_017b.jpg","1789_해북촌_017b")</f>
        <v>1789_해북촌_017b</v>
      </c>
      <c r="B1226" s="4">
        <v>1789</v>
      </c>
      <c r="C1226" s="4" t="s">
        <v>10379</v>
      </c>
      <c r="D1226" s="4" t="s">
        <v>10380</v>
      </c>
      <c r="E1226" s="4">
        <v>1225</v>
      </c>
      <c r="F1226" s="4">
        <v>7</v>
      </c>
      <c r="G1226" s="4" t="s">
        <v>3952</v>
      </c>
      <c r="H1226" s="4" t="s">
        <v>3953</v>
      </c>
      <c r="I1226" s="4">
        <v>6</v>
      </c>
      <c r="L1226" s="4">
        <v>2</v>
      </c>
      <c r="M1226" s="4" t="s">
        <v>4846</v>
      </c>
      <c r="N1226" s="4" t="s">
        <v>4847</v>
      </c>
      <c r="S1226" s="4" t="s">
        <v>234</v>
      </c>
      <c r="T1226" s="4" t="s">
        <v>235</v>
      </c>
      <c r="U1226" s="4" t="s">
        <v>4795</v>
      </c>
      <c r="V1226" s="4" t="s">
        <v>4796</v>
      </c>
      <c r="Y1226" s="4" t="s">
        <v>4858</v>
      </c>
      <c r="Z1226" s="4" t="s">
        <v>4859</v>
      </c>
      <c r="AC1226" s="4">
        <v>28</v>
      </c>
      <c r="AD1226" s="4" t="s">
        <v>177</v>
      </c>
      <c r="AE1226" s="4" t="s">
        <v>178</v>
      </c>
    </row>
    <row r="1227" spans="1:72" ht="13.5" customHeight="1">
      <c r="A1227" s="6" t="str">
        <f>HYPERLINK("http://kyu.snu.ac.kr/sdhj/index.jsp?type=hj/GK14618_00IM0001_017b.jpg","1789_해북촌_017b")</f>
        <v>1789_해북촌_017b</v>
      </c>
      <c r="B1227" s="4">
        <v>1789</v>
      </c>
      <c r="C1227" s="4" t="s">
        <v>11254</v>
      </c>
      <c r="D1227" s="4" t="s">
        <v>11255</v>
      </c>
      <c r="E1227" s="4">
        <v>1226</v>
      </c>
      <c r="F1227" s="4">
        <v>7</v>
      </c>
      <c r="G1227" s="4" t="s">
        <v>3952</v>
      </c>
      <c r="H1227" s="4" t="s">
        <v>3953</v>
      </c>
      <c r="I1227" s="4">
        <v>6</v>
      </c>
      <c r="L1227" s="4">
        <v>3</v>
      </c>
      <c r="M1227" s="4" t="s">
        <v>4860</v>
      </c>
      <c r="N1227" s="4" t="s">
        <v>4861</v>
      </c>
      <c r="T1227" s="4" t="s">
        <v>10427</v>
      </c>
      <c r="U1227" s="4" t="s">
        <v>378</v>
      </c>
      <c r="V1227" s="4" t="s">
        <v>379</v>
      </c>
      <c r="W1227" s="4" t="s">
        <v>76</v>
      </c>
      <c r="X1227" s="4" t="s">
        <v>11598</v>
      </c>
      <c r="Y1227" s="4" t="s">
        <v>4862</v>
      </c>
      <c r="Z1227" s="4" t="s">
        <v>3337</v>
      </c>
      <c r="AC1227" s="4">
        <v>41</v>
      </c>
      <c r="AD1227" s="4" t="s">
        <v>1464</v>
      </c>
      <c r="AE1227" s="4" t="s">
        <v>1465</v>
      </c>
      <c r="AJ1227" s="4" t="s">
        <v>33</v>
      </c>
      <c r="AK1227" s="4" t="s">
        <v>34</v>
      </c>
      <c r="AL1227" s="4" t="s">
        <v>171</v>
      </c>
      <c r="AM1227" s="4" t="s">
        <v>172</v>
      </c>
      <c r="AT1227" s="4" t="s">
        <v>1009</v>
      </c>
      <c r="AU1227" s="4" t="s">
        <v>1010</v>
      </c>
      <c r="AV1227" s="4" t="s">
        <v>4863</v>
      </c>
      <c r="AW1227" s="4" t="s">
        <v>4864</v>
      </c>
      <c r="BG1227" s="4" t="s">
        <v>1009</v>
      </c>
      <c r="BH1227" s="4" t="s">
        <v>1010</v>
      </c>
      <c r="BI1227" s="4" t="s">
        <v>4865</v>
      </c>
      <c r="BJ1227" s="4" t="s">
        <v>4866</v>
      </c>
      <c r="BK1227" s="4" t="s">
        <v>1009</v>
      </c>
      <c r="BL1227" s="4" t="s">
        <v>1010</v>
      </c>
      <c r="BM1227" s="4" t="s">
        <v>4867</v>
      </c>
      <c r="BN1227" s="4" t="s">
        <v>4868</v>
      </c>
      <c r="BO1227" s="4" t="s">
        <v>1009</v>
      </c>
      <c r="BP1227" s="4" t="s">
        <v>1010</v>
      </c>
      <c r="BQ1227" s="4" t="s">
        <v>4869</v>
      </c>
      <c r="BR1227" s="4" t="s">
        <v>4870</v>
      </c>
      <c r="BS1227" s="4" t="s">
        <v>790</v>
      </c>
      <c r="BT1227" s="4" t="s">
        <v>791</v>
      </c>
    </row>
    <row r="1228" spans="1:72" ht="13.5" customHeight="1">
      <c r="A1228" s="6" t="str">
        <f>HYPERLINK("http://kyu.snu.ac.kr/sdhj/index.jsp?type=hj/GK14618_00IM0001_017b.jpg","1789_해북촌_017b")</f>
        <v>1789_해북촌_017b</v>
      </c>
      <c r="B1228" s="4">
        <v>1789</v>
      </c>
      <c r="C1228" s="4" t="s">
        <v>10379</v>
      </c>
      <c r="D1228" s="4" t="s">
        <v>10380</v>
      </c>
      <c r="E1228" s="4">
        <v>1227</v>
      </c>
      <c r="F1228" s="4">
        <v>7</v>
      </c>
      <c r="G1228" s="4" t="s">
        <v>3952</v>
      </c>
      <c r="H1228" s="4" t="s">
        <v>3953</v>
      </c>
      <c r="I1228" s="4">
        <v>6</v>
      </c>
      <c r="L1228" s="4">
        <v>3</v>
      </c>
      <c r="M1228" s="4" t="s">
        <v>4860</v>
      </c>
      <c r="N1228" s="4" t="s">
        <v>4861</v>
      </c>
      <c r="S1228" s="4" t="s">
        <v>215</v>
      </c>
      <c r="T1228" s="4" t="s">
        <v>216</v>
      </c>
      <c r="W1228" s="4" t="s">
        <v>408</v>
      </c>
      <c r="X1228" s="4" t="s">
        <v>11814</v>
      </c>
      <c r="Y1228" s="4" t="s">
        <v>400</v>
      </c>
      <c r="Z1228" s="4" t="s">
        <v>401</v>
      </c>
      <c r="AC1228" s="4">
        <v>61</v>
      </c>
      <c r="AD1228" s="4" t="s">
        <v>736</v>
      </c>
      <c r="AE1228" s="4" t="s">
        <v>737</v>
      </c>
    </row>
    <row r="1229" spans="1:72" ht="13.5" customHeight="1">
      <c r="A1229" s="6" t="str">
        <f>HYPERLINK("http://kyu.snu.ac.kr/sdhj/index.jsp?type=hj/GK14618_00IM0001_017b.jpg","1789_해북촌_017b")</f>
        <v>1789_해북촌_017b</v>
      </c>
      <c r="B1229" s="4">
        <v>1789</v>
      </c>
      <c r="C1229" s="4" t="s">
        <v>10436</v>
      </c>
      <c r="D1229" s="4" t="s">
        <v>10437</v>
      </c>
      <c r="E1229" s="4">
        <v>1228</v>
      </c>
      <c r="F1229" s="4">
        <v>7</v>
      </c>
      <c r="G1229" s="4" t="s">
        <v>3952</v>
      </c>
      <c r="H1229" s="4" t="s">
        <v>3953</v>
      </c>
      <c r="I1229" s="4">
        <v>6</v>
      </c>
      <c r="L1229" s="4">
        <v>3</v>
      </c>
      <c r="M1229" s="4" t="s">
        <v>4860</v>
      </c>
      <c r="N1229" s="4" t="s">
        <v>4861</v>
      </c>
      <c r="S1229" s="4" t="s">
        <v>98</v>
      </c>
      <c r="T1229" s="4" t="s">
        <v>99</v>
      </c>
      <c r="W1229" s="4" t="s">
        <v>76</v>
      </c>
      <c r="X1229" s="4" t="s">
        <v>11598</v>
      </c>
      <c r="Y1229" s="4" t="s">
        <v>400</v>
      </c>
      <c r="Z1229" s="4" t="s">
        <v>401</v>
      </c>
      <c r="AC1229" s="4">
        <v>41</v>
      </c>
      <c r="AD1229" s="4" t="s">
        <v>1464</v>
      </c>
      <c r="AE1229" s="4" t="s">
        <v>1465</v>
      </c>
      <c r="AF1229" s="4" t="s">
        <v>4430</v>
      </c>
      <c r="AG1229" s="4" t="s">
        <v>4431</v>
      </c>
      <c r="AJ1229" s="4" t="s">
        <v>33</v>
      </c>
      <c r="AK1229" s="4" t="s">
        <v>34</v>
      </c>
      <c r="AL1229" s="4" t="s">
        <v>81</v>
      </c>
      <c r="AM1229" s="4" t="s">
        <v>10261</v>
      </c>
      <c r="AT1229" s="4" t="s">
        <v>1009</v>
      </c>
      <c r="AU1229" s="4" t="s">
        <v>1010</v>
      </c>
      <c r="AV1229" s="4" t="s">
        <v>4871</v>
      </c>
      <c r="AW1229" s="4" t="s">
        <v>4872</v>
      </c>
      <c r="BG1229" s="4" t="s">
        <v>1009</v>
      </c>
      <c r="BH1229" s="4" t="s">
        <v>1010</v>
      </c>
      <c r="BI1229" s="4" t="s">
        <v>4873</v>
      </c>
      <c r="BJ1229" s="4" t="s">
        <v>4874</v>
      </c>
      <c r="BK1229" s="4" t="s">
        <v>1009</v>
      </c>
      <c r="BL1229" s="4" t="s">
        <v>1010</v>
      </c>
      <c r="BM1229" s="4" t="s">
        <v>4875</v>
      </c>
      <c r="BN1229" s="4" t="s">
        <v>4876</v>
      </c>
      <c r="BO1229" s="4" t="s">
        <v>1009</v>
      </c>
      <c r="BP1229" s="4" t="s">
        <v>1010</v>
      </c>
      <c r="BQ1229" s="4" t="s">
        <v>4877</v>
      </c>
      <c r="BR1229" s="4" t="s">
        <v>4878</v>
      </c>
      <c r="BS1229" s="4" t="s">
        <v>459</v>
      </c>
      <c r="BT1229" s="4" t="s">
        <v>460</v>
      </c>
    </row>
    <row r="1230" spans="1:72" ht="13.5" customHeight="1">
      <c r="A1230" s="6" t="str">
        <f>HYPERLINK("http://kyu.snu.ac.kr/sdhj/index.jsp?type=hj/GK14618_00IM0001_017b.jpg","1789_해북촌_017b")</f>
        <v>1789_해북촌_017b</v>
      </c>
      <c r="B1230" s="4">
        <v>1789</v>
      </c>
      <c r="C1230" s="4" t="s">
        <v>10454</v>
      </c>
      <c r="D1230" s="4" t="s">
        <v>10455</v>
      </c>
      <c r="E1230" s="4">
        <v>1229</v>
      </c>
      <c r="F1230" s="4">
        <v>7</v>
      </c>
      <c r="G1230" s="4" t="s">
        <v>3952</v>
      </c>
      <c r="H1230" s="4" t="s">
        <v>3953</v>
      </c>
      <c r="I1230" s="4">
        <v>6</v>
      </c>
      <c r="L1230" s="4">
        <v>3</v>
      </c>
      <c r="M1230" s="4" t="s">
        <v>4860</v>
      </c>
      <c r="N1230" s="4" t="s">
        <v>4861</v>
      </c>
      <c r="S1230" s="4" t="s">
        <v>173</v>
      </c>
      <c r="T1230" s="4" t="s">
        <v>174</v>
      </c>
      <c r="Y1230" s="4" t="s">
        <v>1840</v>
      </c>
      <c r="Z1230" s="4" t="s">
        <v>1841</v>
      </c>
    </row>
    <row r="1231" spans="1:72" ht="13.5" customHeight="1">
      <c r="A1231" s="6" t="str">
        <f>HYPERLINK("http://kyu.snu.ac.kr/sdhj/index.jsp?type=hj/GK14618_00IM0001_017b.jpg","1789_해북촌_017b")</f>
        <v>1789_해북촌_017b</v>
      </c>
      <c r="B1231" s="4">
        <v>1789</v>
      </c>
      <c r="C1231" s="4" t="s">
        <v>10436</v>
      </c>
      <c r="D1231" s="4" t="s">
        <v>10437</v>
      </c>
      <c r="E1231" s="4">
        <v>1230</v>
      </c>
      <c r="F1231" s="4">
        <v>7</v>
      </c>
      <c r="G1231" s="4" t="s">
        <v>3952</v>
      </c>
      <c r="H1231" s="4" t="s">
        <v>3953</v>
      </c>
      <c r="I1231" s="4">
        <v>6</v>
      </c>
      <c r="L1231" s="4">
        <v>3</v>
      </c>
      <c r="M1231" s="4" t="s">
        <v>4860</v>
      </c>
      <c r="N1231" s="4" t="s">
        <v>4861</v>
      </c>
      <c r="S1231" s="4" t="s">
        <v>1993</v>
      </c>
      <c r="T1231" s="4" t="s">
        <v>1994</v>
      </c>
      <c r="W1231" s="4" t="s">
        <v>938</v>
      </c>
      <c r="X1231" s="4" t="s">
        <v>939</v>
      </c>
      <c r="Y1231" s="4" t="s">
        <v>400</v>
      </c>
      <c r="Z1231" s="4" t="s">
        <v>401</v>
      </c>
    </row>
    <row r="1232" spans="1:72" ht="13.5" customHeight="1">
      <c r="A1232" s="6" t="str">
        <f>HYPERLINK("http://kyu.snu.ac.kr/sdhj/index.jsp?type=hj/GK14618_00IM0001_017b.jpg","1789_해북촌_017b")</f>
        <v>1789_해북촌_017b</v>
      </c>
      <c r="B1232" s="4">
        <v>1789</v>
      </c>
      <c r="C1232" s="4" t="s">
        <v>10436</v>
      </c>
      <c r="D1232" s="4" t="s">
        <v>10437</v>
      </c>
      <c r="E1232" s="4">
        <v>1231</v>
      </c>
      <c r="F1232" s="4">
        <v>7</v>
      </c>
      <c r="G1232" s="4" t="s">
        <v>3952</v>
      </c>
      <c r="H1232" s="4" t="s">
        <v>3953</v>
      </c>
      <c r="I1232" s="4">
        <v>6</v>
      </c>
      <c r="L1232" s="4">
        <v>3</v>
      </c>
      <c r="M1232" s="4" t="s">
        <v>4860</v>
      </c>
      <c r="N1232" s="4" t="s">
        <v>4861</v>
      </c>
      <c r="S1232" s="4" t="s">
        <v>834</v>
      </c>
      <c r="T1232" s="4" t="s">
        <v>835</v>
      </c>
      <c r="Y1232" s="4" t="s">
        <v>400</v>
      </c>
      <c r="Z1232" s="4" t="s">
        <v>401</v>
      </c>
      <c r="AC1232" s="4">
        <v>18</v>
      </c>
      <c r="AD1232" s="4" t="s">
        <v>350</v>
      </c>
      <c r="AE1232" s="4" t="s">
        <v>351</v>
      </c>
    </row>
    <row r="1233" spans="1:72" ht="13.5" customHeight="1">
      <c r="A1233" s="6" t="str">
        <f>HYPERLINK("http://kyu.snu.ac.kr/sdhj/index.jsp?type=hj/GK14618_00IM0001_017b.jpg","1789_해북촌_017b")</f>
        <v>1789_해북촌_017b</v>
      </c>
      <c r="B1233" s="4">
        <v>1789</v>
      </c>
      <c r="C1233" s="4" t="s">
        <v>10436</v>
      </c>
      <c r="D1233" s="4" t="s">
        <v>10437</v>
      </c>
      <c r="E1233" s="4">
        <v>1232</v>
      </c>
      <c r="F1233" s="4">
        <v>7</v>
      </c>
      <c r="G1233" s="4" t="s">
        <v>3952</v>
      </c>
      <c r="H1233" s="4" t="s">
        <v>3953</v>
      </c>
      <c r="I1233" s="4">
        <v>6</v>
      </c>
      <c r="L1233" s="4">
        <v>3</v>
      </c>
      <c r="M1233" s="4" t="s">
        <v>4860</v>
      </c>
      <c r="N1233" s="4" t="s">
        <v>4861</v>
      </c>
      <c r="S1233" s="4" t="s">
        <v>234</v>
      </c>
      <c r="T1233" s="4" t="s">
        <v>235</v>
      </c>
      <c r="U1233" s="4" t="s">
        <v>4879</v>
      </c>
      <c r="V1233" s="4" t="s">
        <v>4880</v>
      </c>
      <c r="Y1233" s="4" t="s">
        <v>4881</v>
      </c>
      <c r="Z1233" s="4" t="s">
        <v>4882</v>
      </c>
      <c r="AC1233" s="4">
        <v>21</v>
      </c>
      <c r="AD1233" s="4" t="s">
        <v>509</v>
      </c>
      <c r="AE1233" s="4" t="s">
        <v>510</v>
      </c>
    </row>
    <row r="1234" spans="1:72" ht="13.5" customHeight="1">
      <c r="A1234" s="6" t="str">
        <f>HYPERLINK("http://kyu.snu.ac.kr/sdhj/index.jsp?type=hj/GK14618_00IM0001_017b.jpg","1789_해북촌_017b")</f>
        <v>1789_해북촌_017b</v>
      </c>
      <c r="B1234" s="4">
        <v>1789</v>
      </c>
      <c r="C1234" s="4" t="s">
        <v>10436</v>
      </c>
      <c r="D1234" s="4" t="s">
        <v>10437</v>
      </c>
      <c r="E1234" s="4">
        <v>1233</v>
      </c>
      <c r="F1234" s="4">
        <v>7</v>
      </c>
      <c r="G1234" s="4" t="s">
        <v>3952</v>
      </c>
      <c r="H1234" s="4" t="s">
        <v>3953</v>
      </c>
      <c r="I1234" s="4">
        <v>6</v>
      </c>
      <c r="L1234" s="4">
        <v>3</v>
      </c>
      <c r="M1234" s="4" t="s">
        <v>4860</v>
      </c>
      <c r="N1234" s="4" t="s">
        <v>4861</v>
      </c>
      <c r="S1234" s="4" t="s">
        <v>240</v>
      </c>
      <c r="T1234" s="4" t="s">
        <v>241</v>
      </c>
      <c r="Y1234" s="4" t="s">
        <v>400</v>
      </c>
      <c r="Z1234" s="4" t="s">
        <v>401</v>
      </c>
      <c r="AC1234" s="4">
        <v>19</v>
      </c>
      <c r="AD1234" s="4" t="s">
        <v>313</v>
      </c>
      <c r="AE1234" s="4" t="s">
        <v>314</v>
      </c>
    </row>
    <row r="1235" spans="1:72" ht="13.5" customHeight="1">
      <c r="A1235" s="6" t="str">
        <f>HYPERLINK("http://kyu.snu.ac.kr/sdhj/index.jsp?type=hj/GK14618_00IM0001_017b.jpg","1789_해북촌_017b")</f>
        <v>1789_해북촌_017b</v>
      </c>
      <c r="B1235" s="4">
        <v>1789</v>
      </c>
      <c r="C1235" s="4" t="s">
        <v>10436</v>
      </c>
      <c r="D1235" s="4" t="s">
        <v>10437</v>
      </c>
      <c r="E1235" s="4">
        <v>1234</v>
      </c>
      <c r="F1235" s="4">
        <v>7</v>
      </c>
      <c r="G1235" s="4" t="s">
        <v>3952</v>
      </c>
      <c r="H1235" s="4" t="s">
        <v>3953</v>
      </c>
      <c r="I1235" s="4">
        <v>6</v>
      </c>
      <c r="L1235" s="4">
        <v>4</v>
      </c>
      <c r="M1235" s="4" t="s">
        <v>4883</v>
      </c>
      <c r="N1235" s="4" t="s">
        <v>4884</v>
      </c>
      <c r="T1235" s="4" t="s">
        <v>11042</v>
      </c>
      <c r="U1235" s="4" t="s">
        <v>74</v>
      </c>
      <c r="V1235" s="4" t="s">
        <v>75</v>
      </c>
      <c r="W1235" s="4" t="s">
        <v>597</v>
      </c>
      <c r="X1235" s="4" t="s">
        <v>598</v>
      </c>
      <c r="Y1235" s="4" t="s">
        <v>2837</v>
      </c>
      <c r="Z1235" s="4" t="s">
        <v>2838</v>
      </c>
      <c r="AC1235" s="4">
        <v>42</v>
      </c>
      <c r="AD1235" s="4" t="s">
        <v>350</v>
      </c>
      <c r="AE1235" s="4" t="s">
        <v>351</v>
      </c>
      <c r="AJ1235" s="4" t="s">
        <v>33</v>
      </c>
      <c r="AK1235" s="4" t="s">
        <v>34</v>
      </c>
      <c r="AL1235" s="4" t="s">
        <v>459</v>
      </c>
      <c r="AM1235" s="4" t="s">
        <v>460</v>
      </c>
      <c r="AT1235" s="4" t="s">
        <v>82</v>
      </c>
      <c r="AU1235" s="4" t="s">
        <v>83</v>
      </c>
      <c r="AV1235" s="4" t="s">
        <v>4885</v>
      </c>
      <c r="AW1235" s="4" t="s">
        <v>4886</v>
      </c>
      <c r="BG1235" s="4" t="s">
        <v>82</v>
      </c>
      <c r="BH1235" s="4" t="s">
        <v>83</v>
      </c>
      <c r="BI1235" s="4" t="s">
        <v>4887</v>
      </c>
      <c r="BJ1235" s="4" t="s">
        <v>4888</v>
      </c>
      <c r="BK1235" s="4" t="s">
        <v>796</v>
      </c>
      <c r="BL1235" s="4" t="s">
        <v>11815</v>
      </c>
      <c r="BM1235" s="4" t="s">
        <v>4889</v>
      </c>
      <c r="BN1235" s="4" t="s">
        <v>4890</v>
      </c>
      <c r="BO1235" s="4" t="s">
        <v>82</v>
      </c>
      <c r="BP1235" s="4" t="s">
        <v>83</v>
      </c>
      <c r="BQ1235" s="4" t="s">
        <v>4891</v>
      </c>
      <c r="BR1235" s="4" t="s">
        <v>4892</v>
      </c>
      <c r="BS1235" s="4" t="s">
        <v>970</v>
      </c>
      <c r="BT1235" s="4" t="s">
        <v>971</v>
      </c>
    </row>
    <row r="1236" spans="1:72" ht="13.5" customHeight="1">
      <c r="A1236" s="6" t="str">
        <f>HYPERLINK("http://kyu.snu.ac.kr/sdhj/index.jsp?type=hj/GK14618_00IM0001_017b.jpg","1789_해북촌_017b")</f>
        <v>1789_해북촌_017b</v>
      </c>
      <c r="B1236" s="4">
        <v>1789</v>
      </c>
      <c r="C1236" s="4" t="s">
        <v>10424</v>
      </c>
      <c r="D1236" s="4" t="s">
        <v>10425</v>
      </c>
      <c r="E1236" s="4">
        <v>1235</v>
      </c>
      <c r="F1236" s="4">
        <v>7</v>
      </c>
      <c r="G1236" s="4" t="s">
        <v>3952</v>
      </c>
      <c r="H1236" s="4" t="s">
        <v>3953</v>
      </c>
      <c r="I1236" s="4">
        <v>6</v>
      </c>
      <c r="L1236" s="4">
        <v>4</v>
      </c>
      <c r="M1236" s="4" t="s">
        <v>4883</v>
      </c>
      <c r="N1236" s="4" t="s">
        <v>4884</v>
      </c>
      <c r="S1236" s="4" t="s">
        <v>98</v>
      </c>
      <c r="T1236" s="4" t="s">
        <v>99</v>
      </c>
      <c r="W1236" s="4" t="s">
        <v>408</v>
      </c>
      <c r="X1236" s="4" t="s">
        <v>11046</v>
      </c>
      <c r="Y1236" s="4" t="s">
        <v>102</v>
      </c>
      <c r="Z1236" s="4" t="s">
        <v>103</v>
      </c>
      <c r="AC1236" s="4">
        <v>42</v>
      </c>
      <c r="AD1236" s="4" t="s">
        <v>339</v>
      </c>
      <c r="AE1236" s="4" t="s">
        <v>340</v>
      </c>
      <c r="AJ1236" s="4" t="s">
        <v>33</v>
      </c>
      <c r="AK1236" s="4" t="s">
        <v>34</v>
      </c>
      <c r="AL1236" s="4" t="s">
        <v>880</v>
      </c>
      <c r="AM1236" s="4" t="s">
        <v>881</v>
      </c>
      <c r="AT1236" s="4" t="s">
        <v>82</v>
      </c>
      <c r="AU1236" s="4" t="s">
        <v>83</v>
      </c>
      <c r="AV1236" s="4" t="s">
        <v>4893</v>
      </c>
      <c r="AW1236" s="4" t="s">
        <v>4894</v>
      </c>
      <c r="BG1236" s="4" t="s">
        <v>82</v>
      </c>
      <c r="BH1236" s="4" t="s">
        <v>83</v>
      </c>
      <c r="BI1236" s="4" t="s">
        <v>4895</v>
      </c>
      <c r="BJ1236" s="4" t="s">
        <v>4896</v>
      </c>
      <c r="BK1236" s="4" t="s">
        <v>82</v>
      </c>
      <c r="BL1236" s="4" t="s">
        <v>83</v>
      </c>
      <c r="BM1236" s="4" t="s">
        <v>4897</v>
      </c>
      <c r="BN1236" s="4" t="s">
        <v>267</v>
      </c>
      <c r="BQ1236" s="4" t="s">
        <v>4898</v>
      </c>
      <c r="BR1236" s="4" t="s">
        <v>11816</v>
      </c>
      <c r="BS1236" s="4" t="s">
        <v>81</v>
      </c>
      <c r="BT1236" s="4" t="s">
        <v>11817</v>
      </c>
    </row>
    <row r="1237" spans="1:72" ht="13.5" customHeight="1">
      <c r="A1237" s="6" t="str">
        <f>HYPERLINK("http://kyu.snu.ac.kr/sdhj/index.jsp?type=hj/GK14618_00IM0001_017b.jpg","1789_해북촌_017b")</f>
        <v>1789_해북촌_017b</v>
      </c>
      <c r="B1237" s="4">
        <v>1789</v>
      </c>
      <c r="C1237" s="4" t="s">
        <v>11818</v>
      </c>
      <c r="D1237" s="4" t="s">
        <v>11819</v>
      </c>
      <c r="E1237" s="4">
        <v>1236</v>
      </c>
      <c r="F1237" s="4">
        <v>7</v>
      </c>
      <c r="G1237" s="4" t="s">
        <v>3952</v>
      </c>
      <c r="H1237" s="4" t="s">
        <v>3953</v>
      </c>
      <c r="I1237" s="4">
        <v>6</v>
      </c>
      <c r="L1237" s="4">
        <v>4</v>
      </c>
      <c r="M1237" s="4" t="s">
        <v>4883</v>
      </c>
      <c r="N1237" s="4" t="s">
        <v>4884</v>
      </c>
      <c r="S1237" s="4" t="s">
        <v>215</v>
      </c>
      <c r="T1237" s="4" t="s">
        <v>216</v>
      </c>
      <c r="W1237" s="4" t="s">
        <v>968</v>
      </c>
      <c r="X1237" s="4" t="s">
        <v>969</v>
      </c>
      <c r="Y1237" s="4" t="s">
        <v>102</v>
      </c>
      <c r="Z1237" s="4" t="s">
        <v>103</v>
      </c>
      <c r="AF1237" s="4" t="s">
        <v>123</v>
      </c>
      <c r="AG1237" s="4" t="s">
        <v>124</v>
      </c>
    </row>
    <row r="1238" spans="1:72" ht="13.5" customHeight="1">
      <c r="A1238" s="6" t="str">
        <f>HYPERLINK("http://kyu.snu.ac.kr/sdhj/index.jsp?type=hj/GK14618_00IM0001_017b.jpg","1789_해북촌_017b")</f>
        <v>1789_해북촌_017b</v>
      </c>
      <c r="B1238" s="4">
        <v>1789</v>
      </c>
      <c r="C1238" s="4" t="s">
        <v>11044</v>
      </c>
      <c r="D1238" s="4" t="s">
        <v>11045</v>
      </c>
      <c r="E1238" s="4">
        <v>1237</v>
      </c>
      <c r="F1238" s="4">
        <v>7</v>
      </c>
      <c r="G1238" s="4" t="s">
        <v>3952</v>
      </c>
      <c r="H1238" s="4" t="s">
        <v>3953</v>
      </c>
      <c r="I1238" s="4">
        <v>6</v>
      </c>
      <c r="L1238" s="4">
        <v>4</v>
      </c>
      <c r="M1238" s="4" t="s">
        <v>4883</v>
      </c>
      <c r="N1238" s="4" t="s">
        <v>4884</v>
      </c>
      <c r="S1238" s="4" t="s">
        <v>240</v>
      </c>
      <c r="T1238" s="4" t="s">
        <v>241</v>
      </c>
      <c r="AC1238" s="4">
        <v>3</v>
      </c>
      <c r="AF1238" s="4" t="s">
        <v>162</v>
      </c>
      <c r="AG1238" s="4" t="s">
        <v>163</v>
      </c>
    </row>
    <row r="1239" spans="1:72" ht="13.5" customHeight="1">
      <c r="A1239" s="6" t="str">
        <f>HYPERLINK("http://kyu.snu.ac.kr/sdhj/index.jsp?type=hj/GK14618_00IM0001_017b.jpg","1789_해북촌_017b")</f>
        <v>1789_해북촌_017b</v>
      </c>
      <c r="B1239" s="4">
        <v>1789</v>
      </c>
      <c r="C1239" s="4" t="s">
        <v>11044</v>
      </c>
      <c r="D1239" s="4" t="s">
        <v>11045</v>
      </c>
      <c r="E1239" s="4">
        <v>1238</v>
      </c>
      <c r="F1239" s="4">
        <v>7</v>
      </c>
      <c r="G1239" s="4" t="s">
        <v>3952</v>
      </c>
      <c r="H1239" s="4" t="s">
        <v>3953</v>
      </c>
      <c r="I1239" s="4">
        <v>6</v>
      </c>
      <c r="L1239" s="4">
        <v>4</v>
      </c>
      <c r="M1239" s="4" t="s">
        <v>4883</v>
      </c>
      <c r="N1239" s="4" t="s">
        <v>4884</v>
      </c>
      <c r="T1239" s="4" t="s">
        <v>11050</v>
      </c>
      <c r="U1239" s="4" t="s">
        <v>119</v>
      </c>
      <c r="V1239" s="4" t="s">
        <v>120</v>
      </c>
      <c r="Y1239" s="4" t="s">
        <v>1574</v>
      </c>
      <c r="Z1239" s="4" t="s">
        <v>1575</v>
      </c>
      <c r="AC1239" s="4">
        <v>56</v>
      </c>
      <c r="AD1239" s="4" t="s">
        <v>195</v>
      </c>
      <c r="AE1239" s="4" t="s">
        <v>196</v>
      </c>
    </row>
    <row r="1240" spans="1:72" ht="13.5" customHeight="1">
      <c r="A1240" s="6" t="str">
        <f>HYPERLINK("http://kyu.snu.ac.kr/sdhj/index.jsp?type=hj/GK14618_00IM0001_017b.jpg","1789_해북촌_017b")</f>
        <v>1789_해북촌_017b</v>
      </c>
      <c r="B1240" s="4">
        <v>1789</v>
      </c>
      <c r="C1240" s="4" t="s">
        <v>11044</v>
      </c>
      <c r="D1240" s="4" t="s">
        <v>11045</v>
      </c>
      <c r="E1240" s="4">
        <v>1239</v>
      </c>
      <c r="F1240" s="4">
        <v>7</v>
      </c>
      <c r="G1240" s="4" t="s">
        <v>3952</v>
      </c>
      <c r="H1240" s="4" t="s">
        <v>3953</v>
      </c>
      <c r="I1240" s="4">
        <v>6</v>
      </c>
      <c r="L1240" s="4">
        <v>4</v>
      </c>
      <c r="M1240" s="4" t="s">
        <v>4883</v>
      </c>
      <c r="N1240" s="4" t="s">
        <v>4884</v>
      </c>
      <c r="T1240" s="4" t="s">
        <v>11050</v>
      </c>
      <c r="U1240" s="4" t="s">
        <v>4899</v>
      </c>
      <c r="V1240" s="4" t="s">
        <v>4900</v>
      </c>
      <c r="Y1240" s="4" t="s">
        <v>4377</v>
      </c>
      <c r="Z1240" s="4" t="s">
        <v>4378</v>
      </c>
      <c r="AC1240" s="4">
        <v>19</v>
      </c>
      <c r="AD1240" s="4" t="s">
        <v>185</v>
      </c>
      <c r="AE1240" s="4" t="s">
        <v>186</v>
      </c>
    </row>
    <row r="1241" spans="1:72" ht="13.5" customHeight="1">
      <c r="A1241" s="6" t="str">
        <f>HYPERLINK("http://kyu.snu.ac.kr/sdhj/index.jsp?type=hj/GK14618_00IM0001_017b.jpg","1789_해북촌_017b")</f>
        <v>1789_해북촌_017b</v>
      </c>
      <c r="B1241" s="4">
        <v>1789</v>
      </c>
      <c r="C1241" s="4" t="s">
        <v>11044</v>
      </c>
      <c r="D1241" s="4" t="s">
        <v>11045</v>
      </c>
      <c r="E1241" s="4">
        <v>1240</v>
      </c>
      <c r="F1241" s="4">
        <v>7</v>
      </c>
      <c r="G1241" s="4" t="s">
        <v>3952</v>
      </c>
      <c r="H1241" s="4" t="s">
        <v>3953</v>
      </c>
      <c r="I1241" s="4">
        <v>6</v>
      </c>
      <c r="L1241" s="4">
        <v>4</v>
      </c>
      <c r="M1241" s="4" t="s">
        <v>4883</v>
      </c>
      <c r="N1241" s="4" t="s">
        <v>4884</v>
      </c>
      <c r="T1241" s="4" t="s">
        <v>11050</v>
      </c>
      <c r="U1241" s="4" t="s">
        <v>119</v>
      </c>
      <c r="V1241" s="4" t="s">
        <v>120</v>
      </c>
      <c r="Y1241" s="4" t="s">
        <v>4901</v>
      </c>
      <c r="Z1241" s="4" t="s">
        <v>4902</v>
      </c>
      <c r="AC1241" s="4">
        <v>39</v>
      </c>
      <c r="AD1241" s="4" t="s">
        <v>251</v>
      </c>
      <c r="AE1241" s="4" t="s">
        <v>252</v>
      </c>
    </row>
    <row r="1242" spans="1:72" ht="13.5" customHeight="1">
      <c r="A1242" s="6" t="str">
        <f>HYPERLINK("http://kyu.snu.ac.kr/sdhj/index.jsp?type=hj/GK14618_00IM0001_017b.jpg","1789_해북촌_017b")</f>
        <v>1789_해북촌_017b</v>
      </c>
      <c r="B1242" s="4">
        <v>1789</v>
      </c>
      <c r="C1242" s="4" t="s">
        <v>11044</v>
      </c>
      <c r="D1242" s="4" t="s">
        <v>11045</v>
      </c>
      <c r="E1242" s="4">
        <v>1241</v>
      </c>
      <c r="F1242" s="4">
        <v>7</v>
      </c>
      <c r="G1242" s="4" t="s">
        <v>3952</v>
      </c>
      <c r="H1242" s="4" t="s">
        <v>3953</v>
      </c>
      <c r="I1242" s="4">
        <v>6</v>
      </c>
      <c r="L1242" s="4">
        <v>5</v>
      </c>
      <c r="M1242" s="4" t="s">
        <v>4903</v>
      </c>
      <c r="N1242" s="4" t="s">
        <v>4904</v>
      </c>
      <c r="T1242" s="4" t="s">
        <v>11820</v>
      </c>
      <c r="U1242" s="4" t="s">
        <v>796</v>
      </c>
      <c r="V1242" s="4" t="s">
        <v>11821</v>
      </c>
      <c r="W1242" s="4" t="s">
        <v>408</v>
      </c>
      <c r="X1242" s="4" t="s">
        <v>11822</v>
      </c>
      <c r="Y1242" s="4" t="s">
        <v>4905</v>
      </c>
      <c r="Z1242" s="4" t="s">
        <v>4906</v>
      </c>
      <c r="AC1242" s="4">
        <v>86</v>
      </c>
      <c r="AD1242" s="4" t="s">
        <v>160</v>
      </c>
      <c r="AE1242" s="4" t="s">
        <v>161</v>
      </c>
      <c r="AJ1242" s="4" t="s">
        <v>33</v>
      </c>
      <c r="AK1242" s="4" t="s">
        <v>34</v>
      </c>
      <c r="AL1242" s="4" t="s">
        <v>94</v>
      </c>
      <c r="AM1242" s="4" t="s">
        <v>95</v>
      </c>
      <c r="AT1242" s="4" t="s">
        <v>2833</v>
      </c>
      <c r="AU1242" s="4" t="s">
        <v>2834</v>
      </c>
      <c r="AV1242" s="4" t="s">
        <v>4907</v>
      </c>
      <c r="AW1242" s="4" t="s">
        <v>4908</v>
      </c>
      <c r="BG1242" s="4" t="s">
        <v>11823</v>
      </c>
      <c r="BH1242" s="4" t="s">
        <v>4909</v>
      </c>
      <c r="BI1242" s="4" t="s">
        <v>4910</v>
      </c>
      <c r="BJ1242" s="4" t="s">
        <v>4492</v>
      </c>
      <c r="BK1242" s="4" t="s">
        <v>4911</v>
      </c>
      <c r="BL1242" s="4" t="s">
        <v>4912</v>
      </c>
      <c r="BM1242" s="4" t="s">
        <v>2741</v>
      </c>
      <c r="BN1242" s="4" t="s">
        <v>1884</v>
      </c>
      <c r="BQ1242" s="4" t="s">
        <v>4913</v>
      </c>
      <c r="BR1242" s="4" t="s">
        <v>4914</v>
      </c>
      <c r="BS1242" s="4" t="s">
        <v>117</v>
      </c>
      <c r="BT1242" s="4" t="s">
        <v>118</v>
      </c>
    </row>
    <row r="1243" spans="1:72" ht="13.5" customHeight="1">
      <c r="A1243" s="6" t="str">
        <f>HYPERLINK("http://kyu.snu.ac.kr/sdhj/index.jsp?type=hj/GK14618_00IM0001_017b.jpg","1789_해북촌_017b")</f>
        <v>1789_해북촌_017b</v>
      </c>
      <c r="B1243" s="4">
        <v>1789</v>
      </c>
      <c r="C1243" s="4" t="s">
        <v>10444</v>
      </c>
      <c r="D1243" s="4" t="s">
        <v>10445</v>
      </c>
      <c r="E1243" s="4">
        <v>1242</v>
      </c>
      <c r="F1243" s="4">
        <v>7</v>
      </c>
      <c r="G1243" s="4" t="s">
        <v>3952</v>
      </c>
      <c r="H1243" s="4" t="s">
        <v>3953</v>
      </c>
      <c r="I1243" s="4">
        <v>6</v>
      </c>
      <c r="L1243" s="4">
        <v>5</v>
      </c>
      <c r="M1243" s="4" t="s">
        <v>4903</v>
      </c>
      <c r="N1243" s="4" t="s">
        <v>4904</v>
      </c>
      <c r="S1243" s="4" t="s">
        <v>98</v>
      </c>
      <c r="T1243" s="4" t="s">
        <v>99</v>
      </c>
      <c r="W1243" s="4" t="s">
        <v>408</v>
      </c>
      <c r="X1243" s="4" t="s">
        <v>11822</v>
      </c>
      <c r="Y1243" s="4" t="s">
        <v>102</v>
      </c>
      <c r="Z1243" s="4" t="s">
        <v>103</v>
      </c>
      <c r="AC1243" s="4">
        <v>86</v>
      </c>
      <c r="AD1243" s="4" t="s">
        <v>160</v>
      </c>
      <c r="AE1243" s="4" t="s">
        <v>161</v>
      </c>
      <c r="AJ1243" s="4" t="s">
        <v>33</v>
      </c>
      <c r="AK1243" s="4" t="s">
        <v>34</v>
      </c>
      <c r="AL1243" s="4" t="s">
        <v>790</v>
      </c>
      <c r="AM1243" s="4" t="s">
        <v>791</v>
      </c>
      <c r="AT1243" s="4" t="s">
        <v>3227</v>
      </c>
      <c r="AU1243" s="4" t="s">
        <v>3228</v>
      </c>
      <c r="AV1243" s="4" t="s">
        <v>4915</v>
      </c>
      <c r="AW1243" s="4" t="s">
        <v>4916</v>
      </c>
      <c r="BI1243" s="4" t="s">
        <v>4917</v>
      </c>
      <c r="BJ1243" s="4" t="s">
        <v>4918</v>
      </c>
      <c r="BM1243" s="4" t="s">
        <v>4919</v>
      </c>
      <c r="BN1243" s="4" t="s">
        <v>4920</v>
      </c>
      <c r="BQ1243" s="4" t="s">
        <v>4921</v>
      </c>
      <c r="BR1243" s="4" t="s">
        <v>4922</v>
      </c>
      <c r="BS1243" s="4" t="s">
        <v>429</v>
      </c>
      <c r="BT1243" s="4" t="s">
        <v>430</v>
      </c>
    </row>
    <row r="1244" spans="1:72" ht="13.5" customHeight="1">
      <c r="A1244" s="6" t="str">
        <f>HYPERLINK("http://kyu.snu.ac.kr/sdhj/index.jsp?type=hj/GK14618_00IM0001_017b.jpg","1789_해북촌_017b")</f>
        <v>1789_해북촌_017b</v>
      </c>
      <c r="B1244" s="4">
        <v>1789</v>
      </c>
      <c r="C1244" s="4" t="s">
        <v>10909</v>
      </c>
      <c r="D1244" s="4" t="s">
        <v>10910</v>
      </c>
      <c r="E1244" s="4">
        <v>1243</v>
      </c>
      <c r="F1244" s="4">
        <v>7</v>
      </c>
      <c r="G1244" s="4" t="s">
        <v>3952</v>
      </c>
      <c r="H1244" s="4" t="s">
        <v>3953</v>
      </c>
      <c r="I1244" s="4">
        <v>6</v>
      </c>
      <c r="L1244" s="4">
        <v>5</v>
      </c>
      <c r="M1244" s="4" t="s">
        <v>4903</v>
      </c>
      <c r="N1244" s="4" t="s">
        <v>4904</v>
      </c>
      <c r="S1244" s="4" t="s">
        <v>234</v>
      </c>
      <c r="T1244" s="4" t="s">
        <v>235</v>
      </c>
      <c r="U1244" s="4" t="s">
        <v>4923</v>
      </c>
      <c r="V1244" s="4" t="s">
        <v>4924</v>
      </c>
      <c r="Y1244" s="4" t="s">
        <v>4925</v>
      </c>
      <c r="Z1244" s="4" t="s">
        <v>4926</v>
      </c>
      <c r="AC1244" s="4">
        <v>39</v>
      </c>
      <c r="AD1244" s="4" t="s">
        <v>914</v>
      </c>
      <c r="AE1244" s="4" t="s">
        <v>915</v>
      </c>
    </row>
    <row r="1245" spans="1:72" ht="13.5" customHeight="1">
      <c r="A1245" s="6" t="str">
        <f>HYPERLINK("http://kyu.snu.ac.kr/sdhj/index.jsp?type=hj/GK14618_00IM0001_017b.jpg","1789_해북촌_017b")</f>
        <v>1789_해북촌_017b</v>
      </c>
      <c r="B1245" s="4">
        <v>1789</v>
      </c>
      <c r="C1245" s="4" t="s">
        <v>11254</v>
      </c>
      <c r="D1245" s="4" t="s">
        <v>11255</v>
      </c>
      <c r="E1245" s="4">
        <v>1244</v>
      </c>
      <c r="F1245" s="4">
        <v>7</v>
      </c>
      <c r="G1245" s="4" t="s">
        <v>3952</v>
      </c>
      <c r="H1245" s="4" t="s">
        <v>3953</v>
      </c>
      <c r="I1245" s="4">
        <v>6</v>
      </c>
      <c r="L1245" s="4">
        <v>5</v>
      </c>
      <c r="M1245" s="4" t="s">
        <v>4903</v>
      </c>
      <c r="N1245" s="4" t="s">
        <v>4904</v>
      </c>
      <c r="S1245" s="4" t="s">
        <v>398</v>
      </c>
      <c r="T1245" s="4" t="s">
        <v>399</v>
      </c>
      <c r="W1245" s="4" t="s">
        <v>3655</v>
      </c>
      <c r="X1245" s="4" t="s">
        <v>3656</v>
      </c>
      <c r="Y1245" s="4" t="s">
        <v>20</v>
      </c>
      <c r="Z1245" s="4" t="s">
        <v>21</v>
      </c>
      <c r="AC1245" s="4">
        <v>42</v>
      </c>
      <c r="AD1245" s="4" t="s">
        <v>339</v>
      </c>
      <c r="AE1245" s="4" t="s">
        <v>340</v>
      </c>
    </row>
    <row r="1246" spans="1:72" ht="13.5" customHeight="1">
      <c r="A1246" s="6" t="str">
        <f>HYPERLINK("http://kyu.snu.ac.kr/sdhj/index.jsp?type=hj/GK14618_00IM0001_017b.jpg","1789_해북촌_017b")</f>
        <v>1789_해북촌_017b</v>
      </c>
      <c r="B1246" s="4">
        <v>1789</v>
      </c>
      <c r="C1246" s="4" t="s">
        <v>11754</v>
      </c>
      <c r="D1246" s="4" t="s">
        <v>11755</v>
      </c>
      <c r="E1246" s="4">
        <v>1245</v>
      </c>
      <c r="F1246" s="4">
        <v>7</v>
      </c>
      <c r="G1246" s="4" t="s">
        <v>3952</v>
      </c>
      <c r="H1246" s="4" t="s">
        <v>3953</v>
      </c>
      <c r="I1246" s="4">
        <v>6</v>
      </c>
      <c r="L1246" s="4">
        <v>5</v>
      </c>
      <c r="M1246" s="4" t="s">
        <v>4903</v>
      </c>
      <c r="N1246" s="4" t="s">
        <v>4904</v>
      </c>
      <c r="S1246" s="4" t="s">
        <v>240</v>
      </c>
      <c r="T1246" s="4" t="s">
        <v>241</v>
      </c>
      <c r="AC1246" s="4">
        <v>26</v>
      </c>
      <c r="AD1246" s="4" t="s">
        <v>160</v>
      </c>
      <c r="AE1246" s="4" t="s">
        <v>161</v>
      </c>
    </row>
    <row r="1247" spans="1:72" ht="13.5" customHeight="1">
      <c r="A1247" s="6" t="str">
        <f>HYPERLINK("http://kyu.snu.ac.kr/sdhj/index.jsp?type=hj/GK14618_00IM0001_017b.jpg","1789_해북촌_017b")</f>
        <v>1789_해북촌_017b</v>
      </c>
      <c r="B1247" s="4">
        <v>1789</v>
      </c>
      <c r="C1247" s="4" t="s">
        <v>11754</v>
      </c>
      <c r="D1247" s="4" t="s">
        <v>11755</v>
      </c>
      <c r="E1247" s="4">
        <v>1246</v>
      </c>
      <c r="F1247" s="4">
        <v>7</v>
      </c>
      <c r="G1247" s="4" t="s">
        <v>3952</v>
      </c>
      <c r="H1247" s="4" t="s">
        <v>3953</v>
      </c>
      <c r="I1247" s="4">
        <v>6</v>
      </c>
      <c r="L1247" s="4">
        <v>5</v>
      </c>
      <c r="M1247" s="4" t="s">
        <v>4903</v>
      </c>
      <c r="N1247" s="4" t="s">
        <v>4904</v>
      </c>
      <c r="T1247" s="4" t="s">
        <v>11824</v>
      </c>
      <c r="U1247" s="4" t="s">
        <v>119</v>
      </c>
      <c r="V1247" s="4" t="s">
        <v>120</v>
      </c>
      <c r="Y1247" s="4" t="s">
        <v>4927</v>
      </c>
      <c r="Z1247" s="4" t="s">
        <v>4928</v>
      </c>
      <c r="AC1247" s="4">
        <v>60</v>
      </c>
      <c r="AD1247" s="4" t="s">
        <v>1582</v>
      </c>
      <c r="AE1247" s="4" t="s">
        <v>1583</v>
      </c>
    </row>
    <row r="1248" spans="1:72" ht="13.5" customHeight="1">
      <c r="A1248" s="6" t="str">
        <f>HYPERLINK("http://kyu.snu.ac.kr/sdhj/index.jsp?type=hj/GK14618_00IM0001_017b.jpg","1789_해북촌_017b")</f>
        <v>1789_해북촌_017b</v>
      </c>
      <c r="B1248" s="4">
        <v>1789</v>
      </c>
      <c r="C1248" s="4" t="s">
        <v>11754</v>
      </c>
      <c r="D1248" s="4" t="s">
        <v>11755</v>
      </c>
      <c r="E1248" s="4">
        <v>1247</v>
      </c>
      <c r="F1248" s="4">
        <v>7</v>
      </c>
      <c r="G1248" s="4" t="s">
        <v>3952</v>
      </c>
      <c r="H1248" s="4" t="s">
        <v>3953</v>
      </c>
      <c r="I1248" s="4">
        <v>7</v>
      </c>
      <c r="J1248" s="4" t="s">
        <v>4929</v>
      </c>
      <c r="K1248" s="4" t="s">
        <v>11825</v>
      </c>
      <c r="L1248" s="4">
        <v>1</v>
      </c>
      <c r="M1248" s="4" t="s">
        <v>4930</v>
      </c>
      <c r="N1248" s="4" t="s">
        <v>4931</v>
      </c>
      <c r="Q1248" s="4" t="s">
        <v>4932</v>
      </c>
      <c r="R1248" s="4" t="s">
        <v>4933</v>
      </c>
      <c r="T1248" s="4" t="s">
        <v>11826</v>
      </c>
      <c r="U1248" s="4" t="s">
        <v>406</v>
      </c>
      <c r="V1248" s="4" t="s">
        <v>407</v>
      </c>
      <c r="W1248" s="4" t="s">
        <v>11827</v>
      </c>
      <c r="X1248" s="4" t="s">
        <v>11828</v>
      </c>
      <c r="Y1248" s="4" t="s">
        <v>4934</v>
      </c>
      <c r="Z1248" s="4" t="s">
        <v>1866</v>
      </c>
      <c r="AC1248" s="4">
        <v>58</v>
      </c>
      <c r="AD1248" s="4" t="s">
        <v>1312</v>
      </c>
      <c r="AE1248" s="4" t="s">
        <v>1313</v>
      </c>
      <c r="AJ1248" s="4" t="s">
        <v>33</v>
      </c>
      <c r="AK1248" s="4" t="s">
        <v>34</v>
      </c>
      <c r="AL1248" s="4" t="s">
        <v>1261</v>
      </c>
      <c r="AM1248" s="4" t="s">
        <v>1262</v>
      </c>
      <c r="AT1248" s="4" t="s">
        <v>929</v>
      </c>
      <c r="AU1248" s="4" t="s">
        <v>930</v>
      </c>
      <c r="AV1248" s="4" t="s">
        <v>4935</v>
      </c>
      <c r="AW1248" s="4" t="s">
        <v>4936</v>
      </c>
      <c r="BG1248" s="4" t="s">
        <v>388</v>
      </c>
      <c r="BH1248" s="4" t="s">
        <v>389</v>
      </c>
      <c r="BI1248" s="4" t="s">
        <v>4937</v>
      </c>
      <c r="BJ1248" s="4" t="s">
        <v>4938</v>
      </c>
      <c r="BK1248" s="4" t="s">
        <v>388</v>
      </c>
      <c r="BL1248" s="4" t="s">
        <v>389</v>
      </c>
      <c r="BM1248" s="4" t="s">
        <v>4939</v>
      </c>
      <c r="BN1248" s="4" t="s">
        <v>4940</v>
      </c>
      <c r="BO1248" s="4" t="s">
        <v>11829</v>
      </c>
      <c r="BP1248" s="4" t="s">
        <v>11830</v>
      </c>
      <c r="BQ1248" s="4" t="s">
        <v>4941</v>
      </c>
      <c r="BR1248" s="4" t="s">
        <v>4942</v>
      </c>
      <c r="BS1248" s="4" t="s">
        <v>459</v>
      </c>
      <c r="BT1248" s="4" t="s">
        <v>460</v>
      </c>
    </row>
    <row r="1249" spans="1:72" ht="13.5" customHeight="1">
      <c r="A1249" s="6" t="str">
        <f>HYPERLINK("http://kyu.snu.ac.kr/sdhj/index.jsp?type=hj/GK14618_00IM0001_017b.jpg","1789_해북촌_017b")</f>
        <v>1789_해북촌_017b</v>
      </c>
      <c r="B1249" s="4">
        <v>1789</v>
      </c>
      <c r="C1249" s="4" t="s">
        <v>11101</v>
      </c>
      <c r="D1249" s="4" t="s">
        <v>10274</v>
      </c>
      <c r="E1249" s="4">
        <v>1248</v>
      </c>
      <c r="F1249" s="4">
        <v>7</v>
      </c>
      <c r="G1249" s="4" t="s">
        <v>3952</v>
      </c>
      <c r="H1249" s="4" t="s">
        <v>3953</v>
      </c>
      <c r="I1249" s="4">
        <v>7</v>
      </c>
      <c r="L1249" s="4">
        <v>1</v>
      </c>
      <c r="M1249" s="4" t="s">
        <v>4930</v>
      </c>
      <c r="N1249" s="4" t="s">
        <v>4931</v>
      </c>
      <c r="S1249" s="4" t="s">
        <v>98</v>
      </c>
      <c r="T1249" s="4" t="s">
        <v>99</v>
      </c>
      <c r="W1249" s="4" t="s">
        <v>597</v>
      </c>
      <c r="X1249" s="4" t="s">
        <v>598</v>
      </c>
      <c r="Y1249" s="4" t="s">
        <v>20</v>
      </c>
      <c r="Z1249" s="4" t="s">
        <v>21</v>
      </c>
      <c r="AF1249" s="4" t="s">
        <v>123</v>
      </c>
      <c r="AG1249" s="4" t="s">
        <v>124</v>
      </c>
    </row>
    <row r="1250" spans="1:72" ht="13.5" customHeight="1">
      <c r="A1250" s="6" t="str">
        <f>HYPERLINK("http://kyu.snu.ac.kr/sdhj/index.jsp?type=hj/GK14618_00IM0001_017b.jpg","1789_해북촌_017b")</f>
        <v>1789_해북촌_017b</v>
      </c>
      <c r="B1250" s="4">
        <v>1789</v>
      </c>
      <c r="C1250" s="4" t="s">
        <v>11831</v>
      </c>
      <c r="D1250" s="4" t="s">
        <v>11832</v>
      </c>
      <c r="E1250" s="4">
        <v>1249</v>
      </c>
      <c r="F1250" s="4">
        <v>7</v>
      </c>
      <c r="G1250" s="4" t="s">
        <v>3952</v>
      </c>
      <c r="H1250" s="4" t="s">
        <v>3953</v>
      </c>
      <c r="I1250" s="4">
        <v>7</v>
      </c>
      <c r="L1250" s="4">
        <v>1</v>
      </c>
      <c r="M1250" s="4" t="s">
        <v>4930</v>
      </c>
      <c r="N1250" s="4" t="s">
        <v>4931</v>
      </c>
      <c r="S1250" s="4" t="s">
        <v>398</v>
      </c>
      <c r="T1250" s="4" t="s">
        <v>399</v>
      </c>
      <c r="W1250" s="4" t="s">
        <v>264</v>
      </c>
      <c r="X1250" s="4" t="s">
        <v>265</v>
      </c>
      <c r="Y1250" s="4" t="s">
        <v>20</v>
      </c>
      <c r="Z1250" s="4" t="s">
        <v>21</v>
      </c>
      <c r="AC1250" s="4">
        <v>36</v>
      </c>
      <c r="AD1250" s="4" t="s">
        <v>494</v>
      </c>
      <c r="AE1250" s="4" t="s">
        <v>495</v>
      </c>
    </row>
    <row r="1251" spans="1:72" ht="13.5" customHeight="1">
      <c r="A1251" s="6" t="str">
        <f>HYPERLINK("http://kyu.snu.ac.kr/sdhj/index.jsp?type=hj/GK14618_00IM0001_017b.jpg","1789_해북촌_017b")</f>
        <v>1789_해북촌_017b</v>
      </c>
      <c r="B1251" s="4">
        <v>1789</v>
      </c>
      <c r="C1251" s="4" t="s">
        <v>11831</v>
      </c>
      <c r="D1251" s="4" t="s">
        <v>11832</v>
      </c>
      <c r="E1251" s="4">
        <v>1250</v>
      </c>
      <c r="F1251" s="4">
        <v>7</v>
      </c>
      <c r="G1251" s="4" t="s">
        <v>3952</v>
      </c>
      <c r="H1251" s="4" t="s">
        <v>3953</v>
      </c>
      <c r="I1251" s="4">
        <v>7</v>
      </c>
      <c r="L1251" s="4">
        <v>1</v>
      </c>
      <c r="M1251" s="4" t="s">
        <v>4930</v>
      </c>
      <c r="N1251" s="4" t="s">
        <v>4931</v>
      </c>
      <c r="S1251" s="4" t="s">
        <v>734</v>
      </c>
      <c r="T1251" s="4" t="s">
        <v>735</v>
      </c>
      <c r="U1251" s="4" t="s">
        <v>4943</v>
      </c>
      <c r="V1251" s="4" t="s">
        <v>4944</v>
      </c>
      <c r="Y1251" s="4" t="s">
        <v>4945</v>
      </c>
      <c r="Z1251" s="4" t="s">
        <v>4946</v>
      </c>
      <c r="AC1251" s="4">
        <v>18</v>
      </c>
      <c r="AD1251" s="4" t="s">
        <v>313</v>
      </c>
      <c r="AE1251" s="4" t="s">
        <v>314</v>
      </c>
      <c r="AF1251" s="4" t="s">
        <v>162</v>
      </c>
      <c r="AG1251" s="4" t="s">
        <v>163</v>
      </c>
    </row>
    <row r="1252" spans="1:72" ht="13.5" customHeight="1">
      <c r="A1252" s="6" t="str">
        <f>HYPERLINK("http://kyu.snu.ac.kr/sdhj/index.jsp?type=hj/GK14618_00IM0001_017b.jpg","1789_해북촌_017b")</f>
        <v>1789_해북촌_017b</v>
      </c>
      <c r="B1252" s="4">
        <v>1789</v>
      </c>
      <c r="C1252" s="4" t="s">
        <v>11831</v>
      </c>
      <c r="D1252" s="4" t="s">
        <v>11832</v>
      </c>
      <c r="E1252" s="4">
        <v>1251</v>
      </c>
      <c r="F1252" s="4">
        <v>7</v>
      </c>
      <c r="G1252" s="4" t="s">
        <v>3952</v>
      </c>
      <c r="H1252" s="4" t="s">
        <v>3953</v>
      </c>
      <c r="I1252" s="4">
        <v>7</v>
      </c>
      <c r="L1252" s="4">
        <v>1</v>
      </c>
      <c r="M1252" s="4" t="s">
        <v>4930</v>
      </c>
      <c r="N1252" s="4" t="s">
        <v>4931</v>
      </c>
      <c r="S1252" s="4" t="s">
        <v>240</v>
      </c>
      <c r="T1252" s="4" t="s">
        <v>241</v>
      </c>
      <c r="AC1252" s="4">
        <v>11</v>
      </c>
      <c r="AD1252" s="4" t="s">
        <v>104</v>
      </c>
      <c r="AE1252" s="4" t="s">
        <v>105</v>
      </c>
    </row>
    <row r="1253" spans="1:72" ht="13.5" customHeight="1">
      <c r="A1253" s="6" t="str">
        <f>HYPERLINK("http://kyu.snu.ac.kr/sdhj/index.jsp?type=hj/GK14618_00IM0001_017b.jpg","1789_해북촌_017b")</f>
        <v>1789_해북촌_017b</v>
      </c>
      <c r="B1253" s="4">
        <v>1789</v>
      </c>
      <c r="C1253" s="4" t="s">
        <v>11831</v>
      </c>
      <c r="D1253" s="4" t="s">
        <v>11832</v>
      </c>
      <c r="E1253" s="4">
        <v>1252</v>
      </c>
      <c r="F1253" s="4">
        <v>7</v>
      </c>
      <c r="G1253" s="4" t="s">
        <v>3952</v>
      </c>
      <c r="H1253" s="4" t="s">
        <v>3953</v>
      </c>
      <c r="I1253" s="4">
        <v>7</v>
      </c>
      <c r="L1253" s="4">
        <v>2</v>
      </c>
      <c r="M1253" s="4" t="s">
        <v>4947</v>
      </c>
      <c r="N1253" s="4" t="s">
        <v>4948</v>
      </c>
      <c r="T1253" s="4" t="s">
        <v>11327</v>
      </c>
      <c r="U1253" s="4" t="s">
        <v>388</v>
      </c>
      <c r="V1253" s="4" t="s">
        <v>389</v>
      </c>
      <c r="W1253" s="4" t="s">
        <v>597</v>
      </c>
      <c r="X1253" s="4" t="s">
        <v>598</v>
      </c>
      <c r="Y1253" s="4" t="s">
        <v>4949</v>
      </c>
      <c r="Z1253" s="4" t="s">
        <v>4950</v>
      </c>
      <c r="AC1253" s="4">
        <v>42</v>
      </c>
      <c r="AD1253" s="4" t="s">
        <v>339</v>
      </c>
      <c r="AE1253" s="4" t="s">
        <v>340</v>
      </c>
      <c r="AJ1253" s="4" t="s">
        <v>33</v>
      </c>
      <c r="AK1253" s="4" t="s">
        <v>34</v>
      </c>
      <c r="AL1253" s="4" t="s">
        <v>459</v>
      </c>
      <c r="AM1253" s="4" t="s">
        <v>460</v>
      </c>
      <c r="AT1253" s="4" t="s">
        <v>4951</v>
      </c>
      <c r="AU1253" s="4" t="s">
        <v>11833</v>
      </c>
      <c r="AV1253" s="4" t="s">
        <v>4952</v>
      </c>
      <c r="AW1253" s="4" t="s">
        <v>4953</v>
      </c>
      <c r="BG1253" s="4" t="s">
        <v>388</v>
      </c>
      <c r="BH1253" s="4" t="s">
        <v>389</v>
      </c>
      <c r="BI1253" s="4" t="s">
        <v>4954</v>
      </c>
      <c r="BJ1253" s="4" t="s">
        <v>4955</v>
      </c>
      <c r="BK1253" s="4" t="s">
        <v>796</v>
      </c>
      <c r="BL1253" s="4" t="s">
        <v>11834</v>
      </c>
      <c r="BM1253" s="4" t="s">
        <v>3142</v>
      </c>
      <c r="BN1253" s="4" t="s">
        <v>3143</v>
      </c>
      <c r="BO1253" s="4" t="s">
        <v>388</v>
      </c>
      <c r="BP1253" s="4" t="s">
        <v>389</v>
      </c>
      <c r="BQ1253" s="4" t="s">
        <v>4956</v>
      </c>
      <c r="BR1253" s="4" t="s">
        <v>11835</v>
      </c>
      <c r="BS1253" s="4" t="s">
        <v>94</v>
      </c>
      <c r="BT1253" s="4" t="s">
        <v>95</v>
      </c>
    </row>
    <row r="1254" spans="1:72" ht="13.5" customHeight="1">
      <c r="A1254" s="6" t="str">
        <f>HYPERLINK("http://kyu.snu.ac.kr/sdhj/index.jsp?type=hj/GK14618_00IM0001_017b.jpg","1789_해북촌_017b")</f>
        <v>1789_해북촌_017b</v>
      </c>
      <c r="B1254" s="4">
        <v>1789</v>
      </c>
      <c r="C1254" s="4" t="s">
        <v>10962</v>
      </c>
      <c r="D1254" s="4" t="s">
        <v>10963</v>
      </c>
      <c r="E1254" s="4">
        <v>1253</v>
      </c>
      <c r="F1254" s="4">
        <v>7</v>
      </c>
      <c r="G1254" s="4" t="s">
        <v>3952</v>
      </c>
      <c r="H1254" s="4" t="s">
        <v>3953</v>
      </c>
      <c r="I1254" s="4">
        <v>7</v>
      </c>
      <c r="L1254" s="4">
        <v>2</v>
      </c>
      <c r="M1254" s="4" t="s">
        <v>4947</v>
      </c>
      <c r="N1254" s="4" t="s">
        <v>4948</v>
      </c>
      <c r="S1254" s="4" t="s">
        <v>98</v>
      </c>
      <c r="T1254" s="4" t="s">
        <v>99</v>
      </c>
      <c r="W1254" s="4" t="s">
        <v>76</v>
      </c>
      <c r="X1254" s="4" t="s">
        <v>11328</v>
      </c>
      <c r="Y1254" s="4" t="s">
        <v>20</v>
      </c>
      <c r="Z1254" s="4" t="s">
        <v>21</v>
      </c>
      <c r="AC1254" s="4">
        <v>38</v>
      </c>
      <c r="AD1254" s="4" t="s">
        <v>3032</v>
      </c>
      <c r="AE1254" s="4" t="s">
        <v>3033</v>
      </c>
      <c r="AJ1254" s="4" t="s">
        <v>33</v>
      </c>
      <c r="AK1254" s="4" t="s">
        <v>34</v>
      </c>
      <c r="AL1254" s="4" t="s">
        <v>81</v>
      </c>
      <c r="AM1254" s="4" t="s">
        <v>11329</v>
      </c>
      <c r="AT1254" s="4" t="s">
        <v>388</v>
      </c>
      <c r="AU1254" s="4" t="s">
        <v>389</v>
      </c>
      <c r="AV1254" s="4" t="s">
        <v>4957</v>
      </c>
      <c r="AW1254" s="4" t="s">
        <v>4958</v>
      </c>
      <c r="BG1254" s="4" t="s">
        <v>388</v>
      </c>
      <c r="BH1254" s="4" t="s">
        <v>389</v>
      </c>
      <c r="BI1254" s="4" t="s">
        <v>3302</v>
      </c>
      <c r="BJ1254" s="4" t="s">
        <v>3303</v>
      </c>
      <c r="BK1254" s="4" t="s">
        <v>929</v>
      </c>
      <c r="BL1254" s="4" t="s">
        <v>930</v>
      </c>
      <c r="BM1254" s="4" t="s">
        <v>4959</v>
      </c>
      <c r="BN1254" s="4" t="s">
        <v>4960</v>
      </c>
      <c r="BO1254" s="4" t="s">
        <v>388</v>
      </c>
      <c r="BP1254" s="4" t="s">
        <v>389</v>
      </c>
      <c r="BQ1254" s="4" t="s">
        <v>4961</v>
      </c>
      <c r="BR1254" s="4" t="s">
        <v>11836</v>
      </c>
      <c r="BS1254" s="4" t="s">
        <v>171</v>
      </c>
      <c r="BT1254" s="4" t="s">
        <v>172</v>
      </c>
    </row>
    <row r="1255" spans="1:72" ht="13.5" customHeight="1">
      <c r="A1255" s="6" t="str">
        <f>HYPERLINK("http://kyu.snu.ac.kr/sdhj/index.jsp?type=hj/GK14618_00IM0001_017b.jpg","1789_해북촌_017b")</f>
        <v>1789_해북촌_017b</v>
      </c>
      <c r="B1255" s="4">
        <v>1789</v>
      </c>
      <c r="C1255" s="4" t="s">
        <v>11620</v>
      </c>
      <c r="D1255" s="4" t="s">
        <v>11621</v>
      </c>
      <c r="E1255" s="4">
        <v>1254</v>
      </c>
      <c r="F1255" s="4">
        <v>7</v>
      </c>
      <c r="G1255" s="4" t="s">
        <v>3952</v>
      </c>
      <c r="H1255" s="4" t="s">
        <v>3953</v>
      </c>
      <c r="I1255" s="4">
        <v>7</v>
      </c>
      <c r="L1255" s="4">
        <v>2</v>
      </c>
      <c r="M1255" s="4" t="s">
        <v>4947</v>
      </c>
      <c r="N1255" s="4" t="s">
        <v>4948</v>
      </c>
      <c r="S1255" s="4" t="s">
        <v>240</v>
      </c>
      <c r="T1255" s="4" t="s">
        <v>241</v>
      </c>
      <c r="AF1255" s="4" t="s">
        <v>534</v>
      </c>
      <c r="AG1255" s="4" t="s">
        <v>535</v>
      </c>
    </row>
    <row r="1256" spans="1:72" ht="13.5" customHeight="1">
      <c r="A1256" s="6" t="str">
        <f>HYPERLINK("http://kyu.snu.ac.kr/sdhj/index.jsp?type=hj/GK14618_00IM0001_017b.jpg","1789_해북촌_017b")</f>
        <v>1789_해북촌_017b</v>
      </c>
      <c r="B1256" s="4">
        <v>1789</v>
      </c>
      <c r="C1256" s="4" t="s">
        <v>10526</v>
      </c>
      <c r="D1256" s="4" t="s">
        <v>10527</v>
      </c>
      <c r="E1256" s="4">
        <v>1255</v>
      </c>
      <c r="F1256" s="4">
        <v>7</v>
      </c>
      <c r="G1256" s="4" t="s">
        <v>3952</v>
      </c>
      <c r="H1256" s="4" t="s">
        <v>3953</v>
      </c>
      <c r="I1256" s="4">
        <v>7</v>
      </c>
      <c r="L1256" s="4">
        <v>2</v>
      </c>
      <c r="M1256" s="4" t="s">
        <v>4947</v>
      </c>
      <c r="N1256" s="4" t="s">
        <v>4948</v>
      </c>
      <c r="T1256" s="4" t="s">
        <v>11330</v>
      </c>
      <c r="U1256" s="4" t="s">
        <v>4899</v>
      </c>
      <c r="V1256" s="4" t="s">
        <v>4900</v>
      </c>
      <c r="Y1256" s="4" t="s">
        <v>4962</v>
      </c>
      <c r="Z1256" s="4" t="s">
        <v>4963</v>
      </c>
      <c r="AC1256" s="4">
        <v>15</v>
      </c>
      <c r="AD1256" s="4" t="s">
        <v>352</v>
      </c>
      <c r="AE1256" s="4" t="s">
        <v>353</v>
      </c>
      <c r="AF1256" s="4" t="s">
        <v>162</v>
      </c>
      <c r="AG1256" s="4" t="s">
        <v>163</v>
      </c>
    </row>
    <row r="1257" spans="1:72" ht="13.5" customHeight="1">
      <c r="A1257" s="6" t="str">
        <f>HYPERLINK("http://kyu.snu.ac.kr/sdhj/index.jsp?type=hj/GK14618_00IM0001_017b.jpg","1789_해북촌_017b")</f>
        <v>1789_해북촌_017b</v>
      </c>
      <c r="B1257" s="4">
        <v>1789</v>
      </c>
      <c r="C1257" s="4" t="s">
        <v>10526</v>
      </c>
      <c r="D1257" s="4" t="s">
        <v>10527</v>
      </c>
      <c r="E1257" s="4">
        <v>1256</v>
      </c>
      <c r="F1257" s="4">
        <v>7</v>
      </c>
      <c r="G1257" s="4" t="s">
        <v>3952</v>
      </c>
      <c r="H1257" s="4" t="s">
        <v>3953</v>
      </c>
      <c r="I1257" s="4">
        <v>7</v>
      </c>
      <c r="L1257" s="4">
        <v>3</v>
      </c>
      <c r="M1257" s="4" t="s">
        <v>4929</v>
      </c>
      <c r="N1257" s="4" t="s">
        <v>4964</v>
      </c>
      <c r="T1257" s="4" t="s">
        <v>10372</v>
      </c>
      <c r="U1257" s="4" t="s">
        <v>388</v>
      </c>
      <c r="V1257" s="4" t="s">
        <v>389</v>
      </c>
      <c r="W1257" s="4" t="s">
        <v>408</v>
      </c>
      <c r="X1257" s="4" t="s">
        <v>10378</v>
      </c>
      <c r="Y1257" s="4" t="s">
        <v>4965</v>
      </c>
      <c r="Z1257" s="4" t="s">
        <v>4966</v>
      </c>
      <c r="AC1257" s="4">
        <v>53</v>
      </c>
      <c r="AD1257" s="4" t="s">
        <v>948</v>
      </c>
      <c r="AE1257" s="4" t="s">
        <v>949</v>
      </c>
      <c r="AJ1257" s="4" t="s">
        <v>33</v>
      </c>
      <c r="AK1257" s="4" t="s">
        <v>34</v>
      </c>
      <c r="AL1257" s="4" t="s">
        <v>94</v>
      </c>
      <c r="AM1257" s="4" t="s">
        <v>95</v>
      </c>
      <c r="AT1257" s="4" t="s">
        <v>2833</v>
      </c>
      <c r="AU1257" s="4" t="s">
        <v>2834</v>
      </c>
      <c r="AV1257" s="4" t="s">
        <v>4907</v>
      </c>
      <c r="AW1257" s="4" t="s">
        <v>4908</v>
      </c>
      <c r="BG1257" s="4" t="s">
        <v>4967</v>
      </c>
      <c r="BH1257" s="4" t="s">
        <v>4968</v>
      </c>
      <c r="BI1257" s="4" t="s">
        <v>4910</v>
      </c>
      <c r="BJ1257" s="4" t="s">
        <v>4492</v>
      </c>
      <c r="BK1257" s="4" t="s">
        <v>4969</v>
      </c>
      <c r="BL1257" s="4" t="s">
        <v>4912</v>
      </c>
      <c r="BM1257" s="4" t="s">
        <v>2741</v>
      </c>
      <c r="BN1257" s="4" t="s">
        <v>11837</v>
      </c>
      <c r="BO1257" s="4" t="s">
        <v>388</v>
      </c>
      <c r="BP1257" s="4" t="s">
        <v>389</v>
      </c>
      <c r="BQ1257" s="4" t="s">
        <v>4970</v>
      </c>
      <c r="BR1257" s="4" t="s">
        <v>11838</v>
      </c>
      <c r="BS1257" s="4" t="s">
        <v>601</v>
      </c>
      <c r="BT1257" s="4" t="s">
        <v>602</v>
      </c>
    </row>
    <row r="1258" spans="1:72" ht="13.5" customHeight="1">
      <c r="A1258" s="6" t="str">
        <f>HYPERLINK("http://kyu.snu.ac.kr/sdhj/index.jsp?type=hj/GK14618_00IM0001_017b.jpg","1789_해북촌_017b")</f>
        <v>1789_해북촌_017b</v>
      </c>
      <c r="B1258" s="4">
        <v>1789</v>
      </c>
      <c r="C1258" s="4" t="s">
        <v>10339</v>
      </c>
      <c r="D1258" s="4" t="s">
        <v>10340</v>
      </c>
      <c r="E1258" s="4">
        <v>1257</v>
      </c>
      <c r="F1258" s="4">
        <v>7</v>
      </c>
      <c r="G1258" s="4" t="s">
        <v>3952</v>
      </c>
      <c r="H1258" s="4" t="s">
        <v>3953</v>
      </c>
      <c r="I1258" s="4">
        <v>7</v>
      </c>
      <c r="L1258" s="4">
        <v>3</v>
      </c>
      <c r="M1258" s="4" t="s">
        <v>4929</v>
      </c>
      <c r="N1258" s="4" t="s">
        <v>4964</v>
      </c>
      <c r="S1258" s="4" t="s">
        <v>98</v>
      </c>
      <c r="T1258" s="4" t="s">
        <v>99</v>
      </c>
      <c r="W1258" s="4" t="s">
        <v>597</v>
      </c>
      <c r="X1258" s="4" t="s">
        <v>598</v>
      </c>
      <c r="Y1258" s="4" t="s">
        <v>20</v>
      </c>
      <c r="Z1258" s="4" t="s">
        <v>21</v>
      </c>
      <c r="AC1258" s="4">
        <v>55</v>
      </c>
      <c r="AD1258" s="4" t="s">
        <v>1043</v>
      </c>
      <c r="AE1258" s="4" t="s">
        <v>1044</v>
      </c>
      <c r="AJ1258" s="4" t="s">
        <v>33</v>
      </c>
      <c r="AK1258" s="4" t="s">
        <v>34</v>
      </c>
      <c r="AL1258" s="4" t="s">
        <v>459</v>
      </c>
      <c r="AM1258" s="4" t="s">
        <v>460</v>
      </c>
      <c r="AT1258" s="4" t="s">
        <v>388</v>
      </c>
      <c r="AU1258" s="4" t="s">
        <v>389</v>
      </c>
      <c r="AV1258" s="4" t="s">
        <v>10169</v>
      </c>
      <c r="AW1258" s="4" t="s">
        <v>4971</v>
      </c>
      <c r="BG1258" s="4" t="s">
        <v>388</v>
      </c>
      <c r="BH1258" s="4" t="s">
        <v>389</v>
      </c>
      <c r="BI1258" s="4" t="s">
        <v>4972</v>
      </c>
      <c r="BJ1258" s="4" t="s">
        <v>4973</v>
      </c>
      <c r="BK1258" s="4" t="s">
        <v>388</v>
      </c>
      <c r="BL1258" s="4" t="s">
        <v>389</v>
      </c>
      <c r="BM1258" s="4" t="s">
        <v>4974</v>
      </c>
      <c r="BN1258" s="4" t="s">
        <v>4975</v>
      </c>
      <c r="BO1258" s="4" t="s">
        <v>388</v>
      </c>
      <c r="BP1258" s="4" t="s">
        <v>389</v>
      </c>
      <c r="BQ1258" s="4" t="s">
        <v>4976</v>
      </c>
      <c r="BR1258" s="4" t="s">
        <v>4977</v>
      </c>
      <c r="BS1258" s="4" t="s">
        <v>1552</v>
      </c>
      <c r="BT1258" s="4" t="s">
        <v>1553</v>
      </c>
    </row>
    <row r="1259" spans="1:72" ht="13.5" customHeight="1">
      <c r="A1259" s="6" t="str">
        <f>HYPERLINK("http://kyu.snu.ac.kr/sdhj/index.jsp?type=hj/GK14618_00IM0001_017b.jpg","1789_해북촌_017b")</f>
        <v>1789_해북촌_017b</v>
      </c>
      <c r="B1259" s="4">
        <v>1789</v>
      </c>
      <c r="C1259" s="4" t="s">
        <v>10399</v>
      </c>
      <c r="D1259" s="4" t="s">
        <v>10400</v>
      </c>
      <c r="E1259" s="4">
        <v>1258</v>
      </c>
      <c r="F1259" s="4">
        <v>7</v>
      </c>
      <c r="G1259" s="4" t="s">
        <v>3952</v>
      </c>
      <c r="H1259" s="4" t="s">
        <v>3953</v>
      </c>
      <c r="I1259" s="4">
        <v>7</v>
      </c>
      <c r="L1259" s="4">
        <v>3</v>
      </c>
      <c r="M1259" s="4" t="s">
        <v>4929</v>
      </c>
      <c r="N1259" s="4" t="s">
        <v>4964</v>
      </c>
      <c r="S1259" s="4" t="s">
        <v>234</v>
      </c>
      <c r="T1259" s="4" t="s">
        <v>235</v>
      </c>
      <c r="Y1259" s="4" t="s">
        <v>4978</v>
      </c>
      <c r="Z1259" s="4" t="s">
        <v>4979</v>
      </c>
      <c r="AC1259" s="4">
        <v>30</v>
      </c>
      <c r="AD1259" s="4" t="s">
        <v>266</v>
      </c>
      <c r="AE1259" s="4" t="s">
        <v>267</v>
      </c>
    </row>
    <row r="1260" spans="1:72" ht="13.5" customHeight="1">
      <c r="A1260" s="6" t="str">
        <f>HYPERLINK("http://kyu.snu.ac.kr/sdhj/index.jsp?type=hj/GK14618_00IM0001_017b.jpg","1789_해북촌_017b")</f>
        <v>1789_해북촌_017b</v>
      </c>
      <c r="B1260" s="4">
        <v>1789</v>
      </c>
      <c r="C1260" s="4" t="s">
        <v>10375</v>
      </c>
      <c r="D1260" s="4" t="s">
        <v>10376</v>
      </c>
      <c r="E1260" s="4">
        <v>1259</v>
      </c>
      <c r="F1260" s="4">
        <v>7</v>
      </c>
      <c r="G1260" s="4" t="s">
        <v>3952</v>
      </c>
      <c r="H1260" s="4" t="s">
        <v>3953</v>
      </c>
      <c r="I1260" s="4">
        <v>7</v>
      </c>
      <c r="L1260" s="4">
        <v>3</v>
      </c>
      <c r="M1260" s="4" t="s">
        <v>4929</v>
      </c>
      <c r="N1260" s="4" t="s">
        <v>4964</v>
      </c>
      <c r="S1260" s="4" t="s">
        <v>398</v>
      </c>
      <c r="T1260" s="4" t="s">
        <v>399</v>
      </c>
      <c r="W1260" s="4" t="s">
        <v>76</v>
      </c>
      <c r="X1260" s="4" t="s">
        <v>10377</v>
      </c>
      <c r="Y1260" s="4" t="s">
        <v>102</v>
      </c>
      <c r="Z1260" s="4" t="s">
        <v>103</v>
      </c>
      <c r="AC1260" s="4">
        <v>36</v>
      </c>
      <c r="AD1260" s="4" t="s">
        <v>494</v>
      </c>
      <c r="AE1260" s="4" t="s">
        <v>495</v>
      </c>
    </row>
    <row r="1261" spans="1:72" ht="13.5" customHeight="1">
      <c r="A1261" s="6" t="str">
        <f>HYPERLINK("http://kyu.snu.ac.kr/sdhj/index.jsp?type=hj/GK14618_00IM0001_017b.jpg","1789_해북촌_017b")</f>
        <v>1789_해북촌_017b</v>
      </c>
      <c r="B1261" s="4">
        <v>1789</v>
      </c>
      <c r="C1261" s="4" t="s">
        <v>10375</v>
      </c>
      <c r="D1261" s="4" t="s">
        <v>10376</v>
      </c>
      <c r="E1261" s="4">
        <v>1260</v>
      </c>
      <c r="F1261" s="4">
        <v>7</v>
      </c>
      <c r="G1261" s="4" t="s">
        <v>3952</v>
      </c>
      <c r="H1261" s="4" t="s">
        <v>3953</v>
      </c>
      <c r="I1261" s="4">
        <v>7</v>
      </c>
      <c r="L1261" s="4">
        <v>3</v>
      </c>
      <c r="M1261" s="4" t="s">
        <v>4929</v>
      </c>
      <c r="N1261" s="4" t="s">
        <v>4964</v>
      </c>
      <c r="S1261" s="4" t="s">
        <v>240</v>
      </c>
      <c r="T1261" s="4" t="s">
        <v>241</v>
      </c>
      <c r="AF1261" s="4" t="s">
        <v>534</v>
      </c>
      <c r="AG1261" s="4" t="s">
        <v>535</v>
      </c>
    </row>
    <row r="1262" spans="1:72" ht="13.5" customHeight="1">
      <c r="A1262" s="6" t="str">
        <f>HYPERLINK("http://kyu.snu.ac.kr/sdhj/index.jsp?type=hj/GK14618_00IM0001_017b.jpg","1789_해북촌_017b")</f>
        <v>1789_해북촌_017b</v>
      </c>
      <c r="B1262" s="4">
        <v>1789</v>
      </c>
      <c r="C1262" s="4" t="s">
        <v>10453</v>
      </c>
      <c r="D1262" s="4" t="s">
        <v>10202</v>
      </c>
      <c r="E1262" s="4">
        <v>1261</v>
      </c>
      <c r="F1262" s="4">
        <v>7</v>
      </c>
      <c r="G1262" s="4" t="s">
        <v>3952</v>
      </c>
      <c r="H1262" s="4" t="s">
        <v>3953</v>
      </c>
      <c r="I1262" s="4">
        <v>7</v>
      </c>
      <c r="L1262" s="4">
        <v>3</v>
      </c>
      <c r="M1262" s="4" t="s">
        <v>4929</v>
      </c>
      <c r="N1262" s="4" t="s">
        <v>4964</v>
      </c>
      <c r="S1262" s="4" t="s">
        <v>240</v>
      </c>
      <c r="T1262" s="4" t="s">
        <v>241</v>
      </c>
      <c r="AC1262" s="4">
        <v>10</v>
      </c>
      <c r="AD1262" s="4" t="s">
        <v>104</v>
      </c>
      <c r="AE1262" s="4" t="s">
        <v>105</v>
      </c>
      <c r="AF1262" s="4" t="s">
        <v>162</v>
      </c>
      <c r="AG1262" s="4" t="s">
        <v>163</v>
      </c>
    </row>
    <row r="1263" spans="1:72" ht="13.5" customHeight="1">
      <c r="A1263" s="6" t="str">
        <f>HYPERLINK("http://kyu.snu.ac.kr/sdhj/index.jsp?type=hj/GK14618_00IM0001_017b.jpg","1789_해북촌_017b")</f>
        <v>1789_해북촌_017b</v>
      </c>
      <c r="B1263" s="4">
        <v>1789</v>
      </c>
      <c r="C1263" s="4" t="s">
        <v>10375</v>
      </c>
      <c r="D1263" s="4" t="s">
        <v>10376</v>
      </c>
      <c r="E1263" s="4">
        <v>1262</v>
      </c>
      <c r="F1263" s="4">
        <v>7</v>
      </c>
      <c r="G1263" s="4" t="s">
        <v>3952</v>
      </c>
      <c r="H1263" s="4" t="s">
        <v>3953</v>
      </c>
      <c r="I1263" s="4">
        <v>7</v>
      </c>
      <c r="L1263" s="4">
        <v>3</v>
      </c>
      <c r="M1263" s="4" t="s">
        <v>4929</v>
      </c>
      <c r="N1263" s="4" t="s">
        <v>4964</v>
      </c>
      <c r="T1263" s="4" t="s">
        <v>11839</v>
      </c>
      <c r="U1263" s="4" t="s">
        <v>119</v>
      </c>
      <c r="V1263" s="4" t="s">
        <v>120</v>
      </c>
      <c r="Y1263" s="4" t="s">
        <v>4980</v>
      </c>
      <c r="Z1263" s="4" t="s">
        <v>4981</v>
      </c>
      <c r="AC1263" s="4">
        <v>44</v>
      </c>
      <c r="AD1263" s="4" t="s">
        <v>427</v>
      </c>
      <c r="AE1263" s="4" t="s">
        <v>428</v>
      </c>
    </row>
    <row r="1264" spans="1:72" ht="13.5" customHeight="1">
      <c r="A1264" s="6" t="str">
        <f>HYPERLINK("http://kyu.snu.ac.kr/sdhj/index.jsp?type=hj/GK14618_00IM0001_017b.jpg","1789_해북촌_017b")</f>
        <v>1789_해북촌_017b</v>
      </c>
      <c r="B1264" s="4">
        <v>1789</v>
      </c>
      <c r="C1264" s="4" t="s">
        <v>10375</v>
      </c>
      <c r="D1264" s="4" t="s">
        <v>10376</v>
      </c>
      <c r="E1264" s="4">
        <v>1263</v>
      </c>
      <c r="F1264" s="4">
        <v>7</v>
      </c>
      <c r="G1264" s="4" t="s">
        <v>3952</v>
      </c>
      <c r="H1264" s="4" t="s">
        <v>3953</v>
      </c>
      <c r="I1264" s="4">
        <v>7</v>
      </c>
      <c r="L1264" s="4">
        <v>4</v>
      </c>
      <c r="M1264" s="4" t="s">
        <v>4982</v>
      </c>
      <c r="N1264" s="4" t="s">
        <v>4983</v>
      </c>
      <c r="T1264" s="4" t="s">
        <v>10307</v>
      </c>
      <c r="W1264" s="4" t="s">
        <v>938</v>
      </c>
      <c r="X1264" s="4" t="s">
        <v>939</v>
      </c>
      <c r="Y1264" s="4" t="s">
        <v>4984</v>
      </c>
      <c r="Z1264" s="4" t="s">
        <v>4574</v>
      </c>
      <c r="AC1264" s="4">
        <v>50</v>
      </c>
      <c r="AD1264" s="4" t="s">
        <v>205</v>
      </c>
      <c r="AE1264" s="4" t="s">
        <v>206</v>
      </c>
      <c r="AJ1264" s="4" t="s">
        <v>33</v>
      </c>
      <c r="AK1264" s="4" t="s">
        <v>34</v>
      </c>
      <c r="AL1264" s="4" t="s">
        <v>1261</v>
      </c>
      <c r="AM1264" s="4" t="s">
        <v>1262</v>
      </c>
      <c r="AT1264" s="4" t="s">
        <v>3453</v>
      </c>
      <c r="AU1264" s="4" t="s">
        <v>3454</v>
      </c>
      <c r="AV1264" s="4" t="s">
        <v>4935</v>
      </c>
      <c r="AW1264" s="4" t="s">
        <v>4936</v>
      </c>
      <c r="BG1264" s="4" t="s">
        <v>388</v>
      </c>
      <c r="BH1264" s="4" t="s">
        <v>389</v>
      </c>
      <c r="BI1264" s="4" t="s">
        <v>4985</v>
      </c>
      <c r="BJ1264" s="4" t="s">
        <v>4938</v>
      </c>
      <c r="BK1264" s="4" t="s">
        <v>388</v>
      </c>
      <c r="BL1264" s="4" t="s">
        <v>389</v>
      </c>
      <c r="BM1264" s="4" t="s">
        <v>4939</v>
      </c>
      <c r="BN1264" s="4" t="s">
        <v>4940</v>
      </c>
      <c r="BO1264" s="4" t="s">
        <v>388</v>
      </c>
      <c r="BP1264" s="4" t="s">
        <v>389</v>
      </c>
      <c r="BQ1264" s="4" t="s">
        <v>4986</v>
      </c>
      <c r="BR1264" s="4" t="s">
        <v>4942</v>
      </c>
      <c r="BS1264" s="4" t="s">
        <v>459</v>
      </c>
      <c r="BT1264" s="4" t="s">
        <v>460</v>
      </c>
    </row>
    <row r="1265" spans="1:72" ht="13.5" customHeight="1">
      <c r="A1265" s="6" t="str">
        <f>HYPERLINK("http://kyu.snu.ac.kr/sdhj/index.jsp?type=hj/GK14618_00IM0001_017b.jpg","1789_해북촌_017b")</f>
        <v>1789_해북촌_017b</v>
      </c>
      <c r="B1265" s="4">
        <v>1789</v>
      </c>
      <c r="C1265" s="4" t="s">
        <v>11101</v>
      </c>
      <c r="D1265" s="4" t="s">
        <v>10274</v>
      </c>
      <c r="E1265" s="4">
        <v>1264</v>
      </c>
      <c r="F1265" s="4">
        <v>7</v>
      </c>
      <c r="G1265" s="4" t="s">
        <v>3952</v>
      </c>
      <c r="H1265" s="4" t="s">
        <v>3953</v>
      </c>
      <c r="I1265" s="4">
        <v>7</v>
      </c>
      <c r="L1265" s="4">
        <v>4</v>
      </c>
      <c r="M1265" s="4" t="s">
        <v>4982</v>
      </c>
      <c r="N1265" s="4" t="s">
        <v>4983</v>
      </c>
      <c r="S1265" s="4" t="s">
        <v>98</v>
      </c>
      <c r="T1265" s="4" t="s">
        <v>99</v>
      </c>
      <c r="W1265" s="4" t="s">
        <v>2240</v>
      </c>
      <c r="X1265" s="4" t="s">
        <v>10954</v>
      </c>
      <c r="Y1265" s="4" t="s">
        <v>20</v>
      </c>
      <c r="Z1265" s="4" t="s">
        <v>21</v>
      </c>
      <c r="AC1265" s="4">
        <v>54</v>
      </c>
      <c r="AD1265" s="4" t="s">
        <v>266</v>
      </c>
      <c r="AE1265" s="4" t="s">
        <v>267</v>
      </c>
      <c r="AJ1265" s="4" t="s">
        <v>33</v>
      </c>
      <c r="AK1265" s="4" t="s">
        <v>34</v>
      </c>
      <c r="AL1265" s="4" t="s">
        <v>4987</v>
      </c>
      <c r="AM1265" s="4" t="s">
        <v>4988</v>
      </c>
      <c r="AT1265" s="4" t="s">
        <v>388</v>
      </c>
      <c r="AU1265" s="4" t="s">
        <v>389</v>
      </c>
      <c r="AV1265" s="4" t="s">
        <v>4989</v>
      </c>
      <c r="AW1265" s="4" t="s">
        <v>4990</v>
      </c>
      <c r="BG1265" s="4" t="s">
        <v>388</v>
      </c>
      <c r="BH1265" s="4" t="s">
        <v>389</v>
      </c>
      <c r="BI1265" s="4" t="s">
        <v>4991</v>
      </c>
      <c r="BJ1265" s="4" t="s">
        <v>4992</v>
      </c>
      <c r="BK1265" s="4" t="s">
        <v>388</v>
      </c>
      <c r="BL1265" s="4" t="s">
        <v>389</v>
      </c>
      <c r="BM1265" s="4" t="s">
        <v>4993</v>
      </c>
      <c r="BN1265" s="4" t="s">
        <v>11840</v>
      </c>
      <c r="BO1265" s="4" t="s">
        <v>388</v>
      </c>
      <c r="BP1265" s="4" t="s">
        <v>389</v>
      </c>
      <c r="BQ1265" s="4" t="s">
        <v>4994</v>
      </c>
      <c r="BR1265" s="4" t="s">
        <v>4995</v>
      </c>
      <c r="BS1265" s="4" t="s">
        <v>423</v>
      </c>
      <c r="BT1265" s="4" t="s">
        <v>424</v>
      </c>
    </row>
    <row r="1266" spans="1:72" ht="13.5" customHeight="1">
      <c r="A1266" s="6" t="str">
        <f>HYPERLINK("http://kyu.snu.ac.kr/sdhj/index.jsp?type=hj/GK14618_00IM0001_017b.jpg","1789_해북촌_017b")</f>
        <v>1789_해북촌_017b</v>
      </c>
      <c r="B1266" s="4">
        <v>1789</v>
      </c>
      <c r="C1266" s="4" t="s">
        <v>10592</v>
      </c>
      <c r="D1266" s="4" t="s">
        <v>10593</v>
      </c>
      <c r="E1266" s="4">
        <v>1265</v>
      </c>
      <c r="F1266" s="4">
        <v>7</v>
      </c>
      <c r="G1266" s="4" t="s">
        <v>3952</v>
      </c>
      <c r="H1266" s="4" t="s">
        <v>3953</v>
      </c>
      <c r="I1266" s="4">
        <v>7</v>
      </c>
      <c r="L1266" s="4">
        <v>4</v>
      </c>
      <c r="M1266" s="4" t="s">
        <v>4982</v>
      </c>
      <c r="N1266" s="4" t="s">
        <v>4983</v>
      </c>
      <c r="S1266" s="4" t="s">
        <v>234</v>
      </c>
      <c r="T1266" s="4" t="s">
        <v>235</v>
      </c>
      <c r="U1266" s="4" t="s">
        <v>4923</v>
      </c>
      <c r="V1266" s="4" t="s">
        <v>4924</v>
      </c>
      <c r="Y1266" s="4" t="s">
        <v>4996</v>
      </c>
      <c r="Z1266" s="4" t="s">
        <v>4997</v>
      </c>
      <c r="AC1266" s="4">
        <v>32</v>
      </c>
      <c r="AD1266" s="4" t="s">
        <v>364</v>
      </c>
      <c r="AE1266" s="4" t="s">
        <v>365</v>
      </c>
    </row>
    <row r="1267" spans="1:72" ht="13.5" customHeight="1">
      <c r="A1267" s="6" t="str">
        <f>HYPERLINK("http://kyu.snu.ac.kr/sdhj/index.jsp?type=hj/GK14618_00IM0001_017b.jpg","1789_해북촌_017b")</f>
        <v>1789_해북촌_017b</v>
      </c>
      <c r="B1267" s="4">
        <v>1789</v>
      </c>
      <c r="C1267" s="4" t="s">
        <v>11254</v>
      </c>
      <c r="D1267" s="4" t="s">
        <v>11255</v>
      </c>
      <c r="E1267" s="4">
        <v>1266</v>
      </c>
      <c r="F1267" s="4">
        <v>7</v>
      </c>
      <c r="G1267" s="4" t="s">
        <v>3952</v>
      </c>
      <c r="H1267" s="4" t="s">
        <v>3953</v>
      </c>
      <c r="I1267" s="4">
        <v>7</v>
      </c>
      <c r="L1267" s="4">
        <v>4</v>
      </c>
      <c r="M1267" s="4" t="s">
        <v>4982</v>
      </c>
      <c r="N1267" s="4" t="s">
        <v>4983</v>
      </c>
      <c r="S1267" s="4" t="s">
        <v>398</v>
      </c>
      <c r="T1267" s="4" t="s">
        <v>399</v>
      </c>
      <c r="W1267" s="4" t="s">
        <v>337</v>
      </c>
      <c r="X1267" s="4" t="s">
        <v>338</v>
      </c>
      <c r="Y1267" s="4" t="s">
        <v>20</v>
      </c>
      <c r="Z1267" s="4" t="s">
        <v>21</v>
      </c>
      <c r="AC1267" s="4">
        <v>32</v>
      </c>
      <c r="AD1267" s="4" t="s">
        <v>364</v>
      </c>
      <c r="AE1267" s="4" t="s">
        <v>365</v>
      </c>
    </row>
    <row r="1268" spans="1:72" ht="13.5" customHeight="1">
      <c r="A1268" s="6" t="str">
        <f>HYPERLINK("http://kyu.snu.ac.kr/sdhj/index.jsp?type=hj/GK14618_00IM0001_017b.jpg","1789_해북촌_017b")</f>
        <v>1789_해북촌_017b</v>
      </c>
      <c r="B1268" s="4">
        <v>1789</v>
      </c>
      <c r="C1268" s="4" t="s">
        <v>10370</v>
      </c>
      <c r="D1268" s="4" t="s">
        <v>10231</v>
      </c>
      <c r="E1268" s="4">
        <v>1267</v>
      </c>
      <c r="F1268" s="4">
        <v>7</v>
      </c>
      <c r="G1268" s="4" t="s">
        <v>3952</v>
      </c>
      <c r="H1268" s="4" t="s">
        <v>3953</v>
      </c>
      <c r="I1268" s="4">
        <v>7</v>
      </c>
      <c r="L1268" s="4">
        <v>4</v>
      </c>
      <c r="M1268" s="4" t="s">
        <v>4982</v>
      </c>
      <c r="N1268" s="4" t="s">
        <v>4983</v>
      </c>
      <c r="S1268" s="4" t="s">
        <v>234</v>
      </c>
      <c r="T1268" s="4" t="s">
        <v>235</v>
      </c>
      <c r="U1268" s="4" t="s">
        <v>4998</v>
      </c>
      <c r="V1268" s="4" t="s">
        <v>4999</v>
      </c>
      <c r="Y1268" s="4" t="s">
        <v>5000</v>
      </c>
      <c r="Z1268" s="4" t="s">
        <v>1026</v>
      </c>
      <c r="AC1268" s="4">
        <v>21</v>
      </c>
      <c r="AD1268" s="4" t="s">
        <v>509</v>
      </c>
      <c r="AE1268" s="4" t="s">
        <v>510</v>
      </c>
    </row>
    <row r="1269" spans="1:72" ht="13.5" customHeight="1">
      <c r="A1269" s="6" t="str">
        <f>HYPERLINK("http://kyu.snu.ac.kr/sdhj/index.jsp?type=hj/GK14618_00IM0001_017b.jpg","1789_해북촌_017b")</f>
        <v>1789_해북촌_017b</v>
      </c>
      <c r="B1269" s="4">
        <v>1789</v>
      </c>
      <c r="C1269" s="4" t="s">
        <v>11254</v>
      </c>
      <c r="D1269" s="4" t="s">
        <v>11255</v>
      </c>
      <c r="E1269" s="4">
        <v>1268</v>
      </c>
      <c r="F1269" s="4">
        <v>7</v>
      </c>
      <c r="G1269" s="4" t="s">
        <v>3952</v>
      </c>
      <c r="H1269" s="4" t="s">
        <v>3953</v>
      </c>
      <c r="I1269" s="4">
        <v>7</v>
      </c>
      <c r="L1269" s="4">
        <v>4</v>
      </c>
      <c r="M1269" s="4" t="s">
        <v>4982</v>
      </c>
      <c r="N1269" s="4" t="s">
        <v>4983</v>
      </c>
      <c r="S1269" s="4" t="s">
        <v>240</v>
      </c>
      <c r="T1269" s="4" t="s">
        <v>241</v>
      </c>
      <c r="AC1269" s="4">
        <v>19</v>
      </c>
      <c r="AD1269" s="4" t="s">
        <v>313</v>
      </c>
      <c r="AE1269" s="4" t="s">
        <v>314</v>
      </c>
    </row>
    <row r="1270" spans="1:72" ht="13.5" customHeight="1">
      <c r="A1270" s="6" t="str">
        <f>HYPERLINK("http://kyu.snu.ac.kr/sdhj/index.jsp?type=hj/GK14618_00IM0001_017b.jpg","1789_해북촌_017b")</f>
        <v>1789_해북촌_017b</v>
      </c>
      <c r="B1270" s="4">
        <v>1789</v>
      </c>
      <c r="C1270" s="4" t="s">
        <v>10370</v>
      </c>
      <c r="D1270" s="4" t="s">
        <v>10231</v>
      </c>
      <c r="E1270" s="4">
        <v>1269</v>
      </c>
      <c r="F1270" s="4">
        <v>7</v>
      </c>
      <c r="G1270" s="4" t="s">
        <v>3952</v>
      </c>
      <c r="H1270" s="4" t="s">
        <v>3953</v>
      </c>
      <c r="I1270" s="4">
        <v>7</v>
      </c>
      <c r="L1270" s="4">
        <v>5</v>
      </c>
      <c r="M1270" s="4" t="s">
        <v>5001</v>
      </c>
      <c r="N1270" s="4" t="s">
        <v>5002</v>
      </c>
      <c r="T1270" s="4" t="s">
        <v>10547</v>
      </c>
      <c r="U1270" s="4" t="s">
        <v>5003</v>
      </c>
      <c r="V1270" s="4" t="s">
        <v>5004</v>
      </c>
      <c r="W1270" s="4" t="s">
        <v>3111</v>
      </c>
      <c r="X1270" s="4" t="s">
        <v>3112</v>
      </c>
      <c r="Y1270" s="4" t="s">
        <v>5005</v>
      </c>
      <c r="Z1270" s="4" t="s">
        <v>5006</v>
      </c>
      <c r="AC1270" s="4">
        <v>60</v>
      </c>
      <c r="AD1270" s="4" t="s">
        <v>1582</v>
      </c>
      <c r="AE1270" s="4" t="s">
        <v>1583</v>
      </c>
      <c r="AJ1270" s="4" t="s">
        <v>33</v>
      </c>
      <c r="AK1270" s="4" t="s">
        <v>34</v>
      </c>
      <c r="AL1270" s="4" t="s">
        <v>3115</v>
      </c>
      <c r="AM1270" s="4" t="s">
        <v>3116</v>
      </c>
      <c r="AT1270" s="4" t="s">
        <v>2819</v>
      </c>
      <c r="AU1270" s="4" t="s">
        <v>2820</v>
      </c>
      <c r="AV1270" s="4" t="s">
        <v>5007</v>
      </c>
      <c r="AW1270" s="4" t="s">
        <v>2980</v>
      </c>
      <c r="BG1270" s="4" t="s">
        <v>2819</v>
      </c>
      <c r="BH1270" s="4" t="s">
        <v>2820</v>
      </c>
      <c r="BI1270" s="4" t="s">
        <v>433</v>
      </c>
      <c r="BJ1270" s="4" t="s">
        <v>434</v>
      </c>
      <c r="BK1270" s="4" t="s">
        <v>331</v>
      </c>
      <c r="BL1270" s="4" t="s">
        <v>332</v>
      </c>
      <c r="BM1270" s="4" t="s">
        <v>5008</v>
      </c>
      <c r="BN1270" s="4" t="s">
        <v>5009</v>
      </c>
      <c r="BO1270" s="4" t="s">
        <v>5010</v>
      </c>
      <c r="BP1270" s="4" t="s">
        <v>5011</v>
      </c>
      <c r="BQ1270" s="4" t="s">
        <v>5012</v>
      </c>
      <c r="BR1270" s="4" t="s">
        <v>11841</v>
      </c>
      <c r="BS1270" s="4" t="s">
        <v>94</v>
      </c>
      <c r="BT1270" s="4" t="s">
        <v>95</v>
      </c>
    </row>
    <row r="1271" spans="1:72" ht="13.5" customHeight="1">
      <c r="A1271" s="6" t="str">
        <f>HYPERLINK("http://kyu.snu.ac.kr/sdhj/index.jsp?type=hj/GK14618_00IM0001_017b.jpg","1789_해북촌_017b")</f>
        <v>1789_해북촌_017b</v>
      </c>
      <c r="B1271" s="4">
        <v>1789</v>
      </c>
      <c r="C1271" s="4" t="s">
        <v>10334</v>
      </c>
      <c r="D1271" s="4" t="s">
        <v>10335</v>
      </c>
      <c r="E1271" s="4">
        <v>1270</v>
      </c>
      <c r="F1271" s="4">
        <v>7</v>
      </c>
      <c r="G1271" s="4" t="s">
        <v>3952</v>
      </c>
      <c r="H1271" s="4" t="s">
        <v>3953</v>
      </c>
      <c r="I1271" s="4">
        <v>7</v>
      </c>
      <c r="L1271" s="4">
        <v>5</v>
      </c>
      <c r="M1271" s="4" t="s">
        <v>5001</v>
      </c>
      <c r="N1271" s="4" t="s">
        <v>5002</v>
      </c>
      <c r="S1271" s="4" t="s">
        <v>215</v>
      </c>
      <c r="T1271" s="4" t="s">
        <v>216</v>
      </c>
      <c r="W1271" s="4" t="s">
        <v>408</v>
      </c>
      <c r="X1271" s="4" t="s">
        <v>11519</v>
      </c>
      <c r="Y1271" s="4" t="s">
        <v>20</v>
      </c>
      <c r="Z1271" s="4" t="s">
        <v>21</v>
      </c>
      <c r="AC1271" s="4">
        <v>91</v>
      </c>
      <c r="AD1271" s="4" t="s">
        <v>288</v>
      </c>
      <c r="AE1271" s="4" t="s">
        <v>289</v>
      </c>
    </row>
    <row r="1272" spans="1:72" ht="13.5" customHeight="1">
      <c r="A1272" s="6" t="str">
        <f>HYPERLINK("http://kyu.snu.ac.kr/sdhj/index.jsp?type=hj/GK14618_00IM0001_017b.jpg","1789_해북촌_017b")</f>
        <v>1789_해북촌_017b</v>
      </c>
      <c r="B1272" s="4">
        <v>1789</v>
      </c>
      <c r="C1272" s="4" t="s">
        <v>10551</v>
      </c>
      <c r="D1272" s="4" t="s">
        <v>10552</v>
      </c>
      <c r="E1272" s="4">
        <v>1271</v>
      </c>
      <c r="F1272" s="4">
        <v>7</v>
      </c>
      <c r="G1272" s="4" t="s">
        <v>3952</v>
      </c>
      <c r="H1272" s="4" t="s">
        <v>3953</v>
      </c>
      <c r="I1272" s="4">
        <v>7</v>
      </c>
      <c r="L1272" s="4">
        <v>5</v>
      </c>
      <c r="M1272" s="4" t="s">
        <v>5001</v>
      </c>
      <c r="N1272" s="4" t="s">
        <v>5002</v>
      </c>
      <c r="S1272" s="4" t="s">
        <v>98</v>
      </c>
      <c r="T1272" s="4" t="s">
        <v>99</v>
      </c>
      <c r="W1272" s="4" t="s">
        <v>5013</v>
      </c>
      <c r="X1272" s="4" t="s">
        <v>5014</v>
      </c>
      <c r="Y1272" s="4" t="s">
        <v>20</v>
      </c>
      <c r="Z1272" s="4" t="s">
        <v>21</v>
      </c>
      <c r="AC1272" s="4">
        <v>56</v>
      </c>
      <c r="AD1272" s="4" t="s">
        <v>195</v>
      </c>
      <c r="AE1272" s="4" t="s">
        <v>196</v>
      </c>
      <c r="AJ1272" s="4" t="s">
        <v>33</v>
      </c>
      <c r="AK1272" s="4" t="s">
        <v>34</v>
      </c>
      <c r="AL1272" s="4" t="s">
        <v>5015</v>
      </c>
      <c r="AM1272" s="4" t="s">
        <v>11842</v>
      </c>
      <c r="AT1272" s="4" t="s">
        <v>331</v>
      </c>
      <c r="AU1272" s="4" t="s">
        <v>332</v>
      </c>
      <c r="AV1272" s="4" t="s">
        <v>5016</v>
      </c>
      <c r="AW1272" s="4" t="s">
        <v>5017</v>
      </c>
      <c r="BG1272" s="4" t="s">
        <v>331</v>
      </c>
      <c r="BH1272" s="4" t="s">
        <v>332</v>
      </c>
      <c r="BI1272" s="4" t="s">
        <v>5018</v>
      </c>
      <c r="BJ1272" s="4" t="s">
        <v>11843</v>
      </c>
      <c r="BK1272" s="4" t="s">
        <v>3477</v>
      </c>
      <c r="BL1272" s="4" t="s">
        <v>3478</v>
      </c>
      <c r="BM1272" s="4" t="s">
        <v>5019</v>
      </c>
      <c r="BN1272" s="4" t="s">
        <v>5020</v>
      </c>
      <c r="BO1272" s="4" t="s">
        <v>3453</v>
      </c>
      <c r="BP1272" s="4" t="s">
        <v>3454</v>
      </c>
      <c r="BQ1272" s="4" t="s">
        <v>5021</v>
      </c>
      <c r="BR1272" s="4" t="s">
        <v>5022</v>
      </c>
      <c r="BS1272" s="4" t="s">
        <v>117</v>
      </c>
      <c r="BT1272" s="4" t="s">
        <v>118</v>
      </c>
    </row>
    <row r="1273" spans="1:72" ht="13.5" customHeight="1">
      <c r="A1273" s="6" t="str">
        <f>HYPERLINK("http://kyu.snu.ac.kr/sdhj/index.jsp?type=hj/GK14618_00IM0001_017b.jpg","1789_해북촌_017b")</f>
        <v>1789_해북촌_017b</v>
      </c>
      <c r="B1273" s="4">
        <v>1789</v>
      </c>
      <c r="C1273" s="4" t="s">
        <v>11844</v>
      </c>
      <c r="D1273" s="4" t="s">
        <v>11845</v>
      </c>
      <c r="E1273" s="4">
        <v>1272</v>
      </c>
      <c r="F1273" s="4">
        <v>7</v>
      </c>
      <c r="G1273" s="4" t="s">
        <v>3952</v>
      </c>
      <c r="H1273" s="4" t="s">
        <v>3953</v>
      </c>
      <c r="I1273" s="4">
        <v>7</v>
      </c>
      <c r="L1273" s="4">
        <v>5</v>
      </c>
      <c r="M1273" s="4" t="s">
        <v>5001</v>
      </c>
      <c r="N1273" s="4" t="s">
        <v>5002</v>
      </c>
      <c r="S1273" s="4" t="s">
        <v>240</v>
      </c>
      <c r="T1273" s="4" t="s">
        <v>241</v>
      </c>
      <c r="AC1273" s="4">
        <v>19</v>
      </c>
      <c r="AD1273" s="4" t="s">
        <v>313</v>
      </c>
      <c r="AE1273" s="4" t="s">
        <v>314</v>
      </c>
    </row>
    <row r="1274" spans="1:72" ht="13.5" customHeight="1">
      <c r="A1274" s="6" t="str">
        <f>HYPERLINK("http://kyu.snu.ac.kr/sdhj/index.jsp?type=hj/GK14618_00IM0001_018a.jpg","1789_해북촌_018a")</f>
        <v>1789_해북촌_018a</v>
      </c>
      <c r="B1274" s="4">
        <v>1789</v>
      </c>
      <c r="C1274" s="4" t="s">
        <v>10551</v>
      </c>
      <c r="D1274" s="4" t="s">
        <v>10552</v>
      </c>
      <c r="E1274" s="4">
        <v>1273</v>
      </c>
      <c r="F1274" s="4">
        <v>7</v>
      </c>
      <c r="G1274" s="4" t="s">
        <v>3952</v>
      </c>
      <c r="H1274" s="4" t="s">
        <v>3953</v>
      </c>
      <c r="I1274" s="4">
        <v>8</v>
      </c>
      <c r="J1274" s="4" t="s">
        <v>5023</v>
      </c>
      <c r="K1274" s="4" t="s">
        <v>11846</v>
      </c>
      <c r="L1274" s="4">
        <v>1</v>
      </c>
      <c r="M1274" s="4" t="s">
        <v>5024</v>
      </c>
      <c r="N1274" s="4" t="s">
        <v>5025</v>
      </c>
      <c r="T1274" s="4" t="s">
        <v>11542</v>
      </c>
      <c r="U1274" s="4" t="s">
        <v>3629</v>
      </c>
      <c r="V1274" s="4" t="s">
        <v>3630</v>
      </c>
      <c r="W1274" s="4" t="s">
        <v>264</v>
      </c>
      <c r="X1274" s="4" t="s">
        <v>265</v>
      </c>
      <c r="Y1274" s="4" t="s">
        <v>4038</v>
      </c>
      <c r="Z1274" s="4" t="s">
        <v>4039</v>
      </c>
      <c r="AC1274" s="4">
        <v>58</v>
      </c>
      <c r="AD1274" s="4" t="s">
        <v>1312</v>
      </c>
      <c r="AE1274" s="4" t="s">
        <v>1313</v>
      </c>
      <c r="AJ1274" s="4" t="s">
        <v>33</v>
      </c>
      <c r="AK1274" s="4" t="s">
        <v>34</v>
      </c>
      <c r="AL1274" s="4" t="s">
        <v>268</v>
      </c>
      <c r="AM1274" s="4" t="s">
        <v>269</v>
      </c>
      <c r="AT1274" s="4" t="s">
        <v>388</v>
      </c>
      <c r="AU1274" s="4" t="s">
        <v>389</v>
      </c>
      <c r="AV1274" s="4" t="s">
        <v>5026</v>
      </c>
      <c r="AW1274" s="4" t="s">
        <v>3658</v>
      </c>
      <c r="BG1274" s="4" t="s">
        <v>388</v>
      </c>
      <c r="BH1274" s="4" t="s">
        <v>389</v>
      </c>
      <c r="BI1274" s="4" t="s">
        <v>5027</v>
      </c>
      <c r="BJ1274" s="4" t="s">
        <v>5028</v>
      </c>
      <c r="BK1274" s="4" t="s">
        <v>388</v>
      </c>
      <c r="BL1274" s="4" t="s">
        <v>389</v>
      </c>
      <c r="BM1274" s="4" t="s">
        <v>5029</v>
      </c>
      <c r="BN1274" s="4" t="s">
        <v>5030</v>
      </c>
      <c r="BO1274" s="4" t="s">
        <v>388</v>
      </c>
      <c r="BP1274" s="4" t="s">
        <v>389</v>
      </c>
      <c r="BQ1274" s="4" t="s">
        <v>5031</v>
      </c>
      <c r="BR1274" s="4" t="s">
        <v>11847</v>
      </c>
      <c r="BS1274" s="4" t="s">
        <v>790</v>
      </c>
      <c r="BT1274" s="4" t="s">
        <v>791</v>
      </c>
    </row>
    <row r="1275" spans="1:72" ht="13.5" customHeight="1">
      <c r="A1275" s="6" t="str">
        <f>HYPERLINK("http://kyu.snu.ac.kr/sdhj/index.jsp?type=hj/GK14618_00IM0001_018a.jpg","1789_해북촌_018a")</f>
        <v>1789_해북촌_018a</v>
      </c>
      <c r="B1275" s="4">
        <v>1789</v>
      </c>
      <c r="C1275" s="4" t="s">
        <v>11848</v>
      </c>
      <c r="D1275" s="4" t="s">
        <v>10210</v>
      </c>
      <c r="E1275" s="4">
        <v>1274</v>
      </c>
      <c r="F1275" s="4">
        <v>7</v>
      </c>
      <c r="G1275" s="4" t="s">
        <v>3952</v>
      </c>
      <c r="H1275" s="4" t="s">
        <v>3953</v>
      </c>
      <c r="I1275" s="4">
        <v>8</v>
      </c>
      <c r="L1275" s="4">
        <v>1</v>
      </c>
      <c r="M1275" s="4" t="s">
        <v>5024</v>
      </c>
      <c r="N1275" s="4" t="s">
        <v>5025</v>
      </c>
      <c r="S1275" s="4" t="s">
        <v>98</v>
      </c>
      <c r="T1275" s="4" t="s">
        <v>99</v>
      </c>
      <c r="W1275" s="4" t="s">
        <v>76</v>
      </c>
      <c r="X1275" s="4" t="s">
        <v>11655</v>
      </c>
      <c r="Y1275" s="4" t="s">
        <v>20</v>
      </c>
      <c r="Z1275" s="4" t="s">
        <v>21</v>
      </c>
      <c r="AC1275" s="4">
        <v>43</v>
      </c>
      <c r="AD1275" s="4" t="s">
        <v>636</v>
      </c>
      <c r="AE1275" s="4" t="s">
        <v>637</v>
      </c>
      <c r="AJ1275" s="4" t="s">
        <v>33</v>
      </c>
      <c r="AK1275" s="4" t="s">
        <v>34</v>
      </c>
      <c r="AL1275" s="4" t="s">
        <v>81</v>
      </c>
      <c r="AM1275" s="4" t="s">
        <v>11492</v>
      </c>
      <c r="AT1275" s="4" t="s">
        <v>1009</v>
      </c>
      <c r="AU1275" s="4" t="s">
        <v>1010</v>
      </c>
      <c r="AV1275" s="4" t="s">
        <v>4729</v>
      </c>
      <c r="AW1275" s="4" t="s">
        <v>4730</v>
      </c>
      <c r="BG1275" s="4" t="s">
        <v>1009</v>
      </c>
      <c r="BH1275" s="4" t="s">
        <v>1010</v>
      </c>
      <c r="BI1275" s="4" t="s">
        <v>4731</v>
      </c>
      <c r="BJ1275" s="4" t="s">
        <v>4732</v>
      </c>
      <c r="BK1275" s="4" t="s">
        <v>1009</v>
      </c>
      <c r="BL1275" s="4" t="s">
        <v>1010</v>
      </c>
      <c r="BM1275" s="4" t="s">
        <v>5032</v>
      </c>
      <c r="BN1275" s="4" t="s">
        <v>5033</v>
      </c>
      <c r="BO1275" s="4" t="s">
        <v>1009</v>
      </c>
      <c r="BP1275" s="4" t="s">
        <v>1010</v>
      </c>
      <c r="BQ1275" s="4" t="s">
        <v>4735</v>
      </c>
      <c r="BR1275" s="4" t="s">
        <v>4736</v>
      </c>
      <c r="BS1275" s="4" t="s">
        <v>429</v>
      </c>
      <c r="BT1275" s="4" t="s">
        <v>430</v>
      </c>
    </row>
    <row r="1276" spans="1:72" ht="13.5" customHeight="1">
      <c r="A1276" s="6" t="str">
        <f>HYPERLINK("http://kyu.snu.ac.kr/sdhj/index.jsp?type=hj/GK14618_00IM0001_018a.jpg","1789_해북촌_018a")</f>
        <v>1789_해북촌_018a</v>
      </c>
      <c r="B1276" s="4">
        <v>1789</v>
      </c>
      <c r="C1276" s="4" t="s">
        <v>11508</v>
      </c>
      <c r="D1276" s="4" t="s">
        <v>11509</v>
      </c>
      <c r="E1276" s="4">
        <v>1275</v>
      </c>
      <c r="F1276" s="4">
        <v>7</v>
      </c>
      <c r="G1276" s="4" t="s">
        <v>3952</v>
      </c>
      <c r="H1276" s="4" t="s">
        <v>3953</v>
      </c>
      <c r="I1276" s="4">
        <v>8</v>
      </c>
      <c r="L1276" s="4">
        <v>1</v>
      </c>
      <c r="M1276" s="4" t="s">
        <v>5024</v>
      </c>
      <c r="N1276" s="4" t="s">
        <v>5025</v>
      </c>
      <c r="S1276" s="4" t="s">
        <v>240</v>
      </c>
      <c r="T1276" s="4" t="s">
        <v>241</v>
      </c>
      <c r="AC1276" s="4">
        <v>5</v>
      </c>
      <c r="AD1276" s="4" t="s">
        <v>372</v>
      </c>
      <c r="AE1276" s="4" t="s">
        <v>373</v>
      </c>
      <c r="AF1276" s="4" t="s">
        <v>162</v>
      </c>
      <c r="AG1276" s="4" t="s">
        <v>163</v>
      </c>
    </row>
    <row r="1277" spans="1:72" ht="13.5" customHeight="1">
      <c r="A1277" s="6" t="str">
        <f>HYPERLINK("http://kyu.snu.ac.kr/sdhj/index.jsp?type=hj/GK14618_00IM0001_018a.jpg","1789_해북촌_018a")</f>
        <v>1789_해북촌_018a</v>
      </c>
      <c r="B1277" s="4">
        <v>1789</v>
      </c>
      <c r="C1277" s="4" t="s">
        <v>10379</v>
      </c>
      <c r="D1277" s="4" t="s">
        <v>10380</v>
      </c>
      <c r="E1277" s="4">
        <v>1276</v>
      </c>
      <c r="F1277" s="4">
        <v>7</v>
      </c>
      <c r="G1277" s="4" t="s">
        <v>3952</v>
      </c>
      <c r="H1277" s="4" t="s">
        <v>3953</v>
      </c>
      <c r="I1277" s="4">
        <v>8</v>
      </c>
      <c r="L1277" s="4">
        <v>2</v>
      </c>
      <c r="M1277" s="4" t="s">
        <v>5023</v>
      </c>
      <c r="N1277" s="4" t="s">
        <v>11846</v>
      </c>
      <c r="T1277" s="4" t="s">
        <v>10307</v>
      </c>
      <c r="U1277" s="4" t="s">
        <v>4923</v>
      </c>
      <c r="V1277" s="4" t="s">
        <v>4924</v>
      </c>
      <c r="W1277" s="4" t="s">
        <v>544</v>
      </c>
      <c r="X1277" s="4" t="s">
        <v>405</v>
      </c>
      <c r="Y1277" s="4" t="s">
        <v>5034</v>
      </c>
      <c r="Z1277" s="4" t="s">
        <v>11849</v>
      </c>
      <c r="AC1277" s="4">
        <v>63</v>
      </c>
      <c r="AD1277" s="4" t="s">
        <v>374</v>
      </c>
      <c r="AE1277" s="4" t="s">
        <v>375</v>
      </c>
      <c r="AJ1277" s="4" t="s">
        <v>33</v>
      </c>
      <c r="AK1277" s="4" t="s">
        <v>34</v>
      </c>
      <c r="AL1277" s="4" t="s">
        <v>459</v>
      </c>
      <c r="AM1277" s="4" t="s">
        <v>460</v>
      </c>
      <c r="AT1277" s="4" t="s">
        <v>1009</v>
      </c>
      <c r="AU1277" s="4" t="s">
        <v>1010</v>
      </c>
      <c r="AV1277" s="4" t="s">
        <v>394</v>
      </c>
      <c r="AW1277" s="4" t="s">
        <v>395</v>
      </c>
      <c r="BG1277" s="4" t="s">
        <v>1009</v>
      </c>
      <c r="BH1277" s="4" t="s">
        <v>1010</v>
      </c>
      <c r="BI1277" s="4" t="s">
        <v>5035</v>
      </c>
      <c r="BJ1277" s="4" t="s">
        <v>5036</v>
      </c>
      <c r="BK1277" s="4" t="s">
        <v>1009</v>
      </c>
      <c r="BL1277" s="4" t="s">
        <v>1010</v>
      </c>
      <c r="BM1277" s="4" t="s">
        <v>5037</v>
      </c>
      <c r="BN1277" s="4" t="s">
        <v>5038</v>
      </c>
      <c r="BO1277" s="4" t="s">
        <v>1009</v>
      </c>
      <c r="BP1277" s="4" t="s">
        <v>1010</v>
      </c>
      <c r="BQ1277" s="4" t="s">
        <v>5039</v>
      </c>
      <c r="BR1277" s="4" t="s">
        <v>11850</v>
      </c>
      <c r="BS1277" s="4" t="s">
        <v>880</v>
      </c>
      <c r="BT1277" s="4" t="s">
        <v>881</v>
      </c>
    </row>
    <row r="1278" spans="1:72" ht="13.5" customHeight="1">
      <c r="A1278" s="6" t="str">
        <f>HYPERLINK("http://kyu.snu.ac.kr/sdhj/index.jsp?type=hj/GK14618_00IM0001_018a.jpg","1789_해북촌_018a")</f>
        <v>1789_해북촌_018a</v>
      </c>
      <c r="B1278" s="4">
        <v>1789</v>
      </c>
      <c r="C1278" s="4" t="s">
        <v>11474</v>
      </c>
      <c r="D1278" s="4" t="s">
        <v>11475</v>
      </c>
      <c r="E1278" s="4">
        <v>1277</v>
      </c>
      <c r="F1278" s="4">
        <v>7</v>
      </c>
      <c r="G1278" s="4" t="s">
        <v>3952</v>
      </c>
      <c r="H1278" s="4" t="s">
        <v>3953</v>
      </c>
      <c r="I1278" s="4">
        <v>8</v>
      </c>
      <c r="L1278" s="4">
        <v>2</v>
      </c>
      <c r="M1278" s="4" t="s">
        <v>5023</v>
      </c>
      <c r="N1278" s="4" t="s">
        <v>11846</v>
      </c>
      <c r="S1278" s="4" t="s">
        <v>98</v>
      </c>
      <c r="T1278" s="4" t="s">
        <v>99</v>
      </c>
      <c r="W1278" s="4" t="s">
        <v>938</v>
      </c>
      <c r="X1278" s="4" t="s">
        <v>939</v>
      </c>
      <c r="Y1278" s="4" t="s">
        <v>20</v>
      </c>
      <c r="Z1278" s="4" t="s">
        <v>21</v>
      </c>
      <c r="AC1278" s="4">
        <v>57</v>
      </c>
      <c r="AD1278" s="4" t="s">
        <v>1637</v>
      </c>
      <c r="AE1278" s="4" t="s">
        <v>1638</v>
      </c>
      <c r="AJ1278" s="4" t="s">
        <v>33</v>
      </c>
      <c r="AK1278" s="4" t="s">
        <v>34</v>
      </c>
      <c r="AL1278" s="4" t="s">
        <v>1261</v>
      </c>
      <c r="AM1278" s="4" t="s">
        <v>1262</v>
      </c>
      <c r="AT1278" s="4" t="s">
        <v>1009</v>
      </c>
      <c r="AU1278" s="4" t="s">
        <v>1010</v>
      </c>
      <c r="AV1278" s="4" t="s">
        <v>5040</v>
      </c>
      <c r="AW1278" s="4" t="s">
        <v>5041</v>
      </c>
      <c r="BG1278" s="4" t="s">
        <v>1009</v>
      </c>
      <c r="BH1278" s="4" t="s">
        <v>1010</v>
      </c>
      <c r="BI1278" s="4" t="s">
        <v>4937</v>
      </c>
      <c r="BJ1278" s="4" t="s">
        <v>4938</v>
      </c>
      <c r="BK1278" s="4" t="s">
        <v>1009</v>
      </c>
      <c r="BL1278" s="4" t="s">
        <v>1010</v>
      </c>
      <c r="BM1278" s="4" t="s">
        <v>4939</v>
      </c>
      <c r="BN1278" s="4" t="s">
        <v>4940</v>
      </c>
      <c r="BO1278" s="4" t="s">
        <v>1009</v>
      </c>
      <c r="BP1278" s="4" t="s">
        <v>1010</v>
      </c>
      <c r="BQ1278" s="4" t="s">
        <v>5042</v>
      </c>
      <c r="BR1278" s="4" t="s">
        <v>11851</v>
      </c>
      <c r="BS1278" s="4" t="s">
        <v>94</v>
      </c>
      <c r="BT1278" s="4" t="s">
        <v>95</v>
      </c>
    </row>
    <row r="1279" spans="1:72" ht="13.5" customHeight="1">
      <c r="A1279" s="6" t="str">
        <f>HYPERLINK("http://kyu.snu.ac.kr/sdhj/index.jsp?type=hj/GK14618_00IM0001_018a.jpg","1789_해북촌_018a")</f>
        <v>1789_해북촌_018a</v>
      </c>
      <c r="B1279" s="4">
        <v>1789</v>
      </c>
      <c r="C1279" s="4" t="s">
        <v>11852</v>
      </c>
      <c r="D1279" s="4" t="s">
        <v>11853</v>
      </c>
      <c r="E1279" s="4">
        <v>1278</v>
      </c>
      <c r="F1279" s="4">
        <v>7</v>
      </c>
      <c r="G1279" s="4" t="s">
        <v>3952</v>
      </c>
      <c r="H1279" s="4" t="s">
        <v>3953</v>
      </c>
      <c r="I1279" s="4">
        <v>8</v>
      </c>
      <c r="L1279" s="4">
        <v>2</v>
      </c>
      <c r="M1279" s="4" t="s">
        <v>5023</v>
      </c>
      <c r="N1279" s="4" t="s">
        <v>11846</v>
      </c>
      <c r="S1279" s="4" t="s">
        <v>234</v>
      </c>
      <c r="T1279" s="4" t="s">
        <v>235</v>
      </c>
      <c r="U1279" s="4" t="s">
        <v>5043</v>
      </c>
      <c r="V1279" s="4" t="s">
        <v>5044</v>
      </c>
      <c r="Y1279" s="4" t="s">
        <v>5045</v>
      </c>
      <c r="Z1279" s="4" t="s">
        <v>5046</v>
      </c>
      <c r="AC1279" s="4">
        <v>9</v>
      </c>
      <c r="AD1279" s="4" t="s">
        <v>384</v>
      </c>
      <c r="AE1279" s="4" t="s">
        <v>385</v>
      </c>
    </row>
    <row r="1280" spans="1:72" ht="13.5" customHeight="1">
      <c r="A1280" s="6" t="str">
        <f>HYPERLINK("http://kyu.snu.ac.kr/sdhj/index.jsp?type=hj/GK14618_00IM0001_018a.jpg","1789_해북촌_018a")</f>
        <v>1789_해북촌_018a</v>
      </c>
      <c r="B1280" s="4">
        <v>1789</v>
      </c>
      <c r="C1280" s="4" t="s">
        <v>10370</v>
      </c>
      <c r="D1280" s="4" t="s">
        <v>10231</v>
      </c>
      <c r="E1280" s="4">
        <v>1279</v>
      </c>
      <c r="F1280" s="4">
        <v>7</v>
      </c>
      <c r="G1280" s="4" t="s">
        <v>3952</v>
      </c>
      <c r="H1280" s="4" t="s">
        <v>3953</v>
      </c>
      <c r="I1280" s="4">
        <v>8</v>
      </c>
      <c r="L1280" s="4">
        <v>2</v>
      </c>
      <c r="M1280" s="4" t="s">
        <v>5023</v>
      </c>
      <c r="N1280" s="4" t="s">
        <v>11846</v>
      </c>
      <c r="S1280" s="4" t="s">
        <v>240</v>
      </c>
      <c r="T1280" s="4" t="s">
        <v>241</v>
      </c>
      <c r="AC1280" s="4">
        <v>24</v>
      </c>
      <c r="AD1280" s="4" t="s">
        <v>658</v>
      </c>
      <c r="AE1280" s="4" t="s">
        <v>659</v>
      </c>
    </row>
    <row r="1281" spans="1:72" ht="13.5" customHeight="1">
      <c r="A1281" s="6" t="str">
        <f>HYPERLINK("http://kyu.snu.ac.kr/sdhj/index.jsp?type=hj/GK14618_00IM0001_018a.jpg","1789_해북촌_018a")</f>
        <v>1789_해북촌_018a</v>
      </c>
      <c r="B1281" s="4">
        <v>1789</v>
      </c>
      <c r="C1281" s="4" t="s">
        <v>10370</v>
      </c>
      <c r="D1281" s="4" t="s">
        <v>10231</v>
      </c>
      <c r="E1281" s="4">
        <v>1280</v>
      </c>
      <c r="F1281" s="4">
        <v>7</v>
      </c>
      <c r="G1281" s="4" t="s">
        <v>3952</v>
      </c>
      <c r="H1281" s="4" t="s">
        <v>3953</v>
      </c>
      <c r="I1281" s="4">
        <v>8</v>
      </c>
      <c r="L1281" s="4">
        <v>2</v>
      </c>
      <c r="M1281" s="4" t="s">
        <v>5023</v>
      </c>
      <c r="N1281" s="4" t="s">
        <v>11846</v>
      </c>
      <c r="S1281" s="4" t="s">
        <v>240</v>
      </c>
      <c r="T1281" s="4" t="s">
        <v>241</v>
      </c>
      <c r="AC1281" s="4">
        <v>19</v>
      </c>
      <c r="AD1281" s="4" t="s">
        <v>313</v>
      </c>
      <c r="AE1281" s="4" t="s">
        <v>314</v>
      </c>
    </row>
    <row r="1282" spans="1:72" ht="13.5" customHeight="1">
      <c r="A1282" s="6" t="str">
        <f>HYPERLINK("http://kyu.snu.ac.kr/sdhj/index.jsp?type=hj/GK14618_00IM0001_018a.jpg","1789_해북촌_018a")</f>
        <v>1789_해북촌_018a</v>
      </c>
      <c r="B1282" s="4">
        <v>1789</v>
      </c>
      <c r="C1282" s="4" t="s">
        <v>10370</v>
      </c>
      <c r="D1282" s="4" t="s">
        <v>10231</v>
      </c>
      <c r="E1282" s="4">
        <v>1281</v>
      </c>
      <c r="F1282" s="4">
        <v>7</v>
      </c>
      <c r="G1282" s="4" t="s">
        <v>3952</v>
      </c>
      <c r="H1282" s="4" t="s">
        <v>3953</v>
      </c>
      <c r="I1282" s="4">
        <v>8</v>
      </c>
      <c r="L1282" s="4">
        <v>2</v>
      </c>
      <c r="M1282" s="4" t="s">
        <v>5023</v>
      </c>
      <c r="N1282" s="4" t="s">
        <v>11846</v>
      </c>
      <c r="S1282" s="4" t="s">
        <v>240</v>
      </c>
      <c r="T1282" s="4" t="s">
        <v>241</v>
      </c>
      <c r="AC1282" s="4">
        <v>14</v>
      </c>
      <c r="AD1282" s="4" t="s">
        <v>242</v>
      </c>
      <c r="AE1282" s="4" t="s">
        <v>243</v>
      </c>
    </row>
    <row r="1283" spans="1:72" ht="13.5" customHeight="1">
      <c r="A1283" s="6" t="str">
        <f>HYPERLINK("http://kyu.snu.ac.kr/sdhj/index.jsp?type=hj/GK14618_00IM0001_018a.jpg","1789_해북촌_018a")</f>
        <v>1789_해북촌_018a</v>
      </c>
      <c r="B1283" s="4">
        <v>1789</v>
      </c>
      <c r="C1283" s="4" t="s">
        <v>10370</v>
      </c>
      <c r="D1283" s="4" t="s">
        <v>10231</v>
      </c>
      <c r="E1283" s="4">
        <v>1282</v>
      </c>
      <c r="F1283" s="4">
        <v>7</v>
      </c>
      <c r="G1283" s="4" t="s">
        <v>3952</v>
      </c>
      <c r="H1283" s="4" t="s">
        <v>3953</v>
      </c>
      <c r="I1283" s="4">
        <v>8</v>
      </c>
      <c r="L1283" s="4">
        <v>3</v>
      </c>
      <c r="M1283" s="4" t="s">
        <v>5047</v>
      </c>
      <c r="N1283" s="4" t="s">
        <v>5048</v>
      </c>
      <c r="T1283" s="4" t="s">
        <v>10851</v>
      </c>
      <c r="U1283" s="4" t="s">
        <v>4943</v>
      </c>
      <c r="V1283" s="4" t="s">
        <v>4944</v>
      </c>
      <c r="W1283" s="4" t="s">
        <v>938</v>
      </c>
      <c r="X1283" s="4" t="s">
        <v>939</v>
      </c>
      <c r="Y1283" s="4" t="s">
        <v>5049</v>
      </c>
      <c r="Z1283" s="4" t="s">
        <v>5050</v>
      </c>
      <c r="AC1283" s="4">
        <v>66</v>
      </c>
      <c r="AD1283" s="4" t="s">
        <v>372</v>
      </c>
      <c r="AE1283" s="4" t="s">
        <v>373</v>
      </c>
      <c r="AJ1283" s="4" t="s">
        <v>33</v>
      </c>
      <c r="AK1283" s="4" t="s">
        <v>34</v>
      </c>
      <c r="AL1283" s="4" t="s">
        <v>1261</v>
      </c>
      <c r="AM1283" s="4" t="s">
        <v>1262</v>
      </c>
      <c r="AT1283" s="4" t="s">
        <v>3453</v>
      </c>
      <c r="AU1283" s="4" t="s">
        <v>3454</v>
      </c>
      <c r="AV1283" s="4" t="s">
        <v>4935</v>
      </c>
      <c r="AW1283" s="4" t="s">
        <v>4936</v>
      </c>
      <c r="BI1283" s="4" t="s">
        <v>5051</v>
      </c>
      <c r="BJ1283" s="4" t="s">
        <v>5052</v>
      </c>
      <c r="BM1283" s="4" t="s">
        <v>4939</v>
      </c>
      <c r="BN1283" s="4" t="s">
        <v>4940</v>
      </c>
      <c r="BO1283" s="4" t="s">
        <v>2819</v>
      </c>
      <c r="BP1283" s="4" t="s">
        <v>2820</v>
      </c>
      <c r="BQ1283" s="4" t="s">
        <v>5053</v>
      </c>
      <c r="BR1283" s="4" t="s">
        <v>11854</v>
      </c>
      <c r="BS1283" s="4" t="s">
        <v>81</v>
      </c>
      <c r="BT1283" s="4" t="s">
        <v>11855</v>
      </c>
    </row>
    <row r="1284" spans="1:72" ht="13.5" customHeight="1">
      <c r="A1284" s="6" t="str">
        <f>HYPERLINK("http://kyu.snu.ac.kr/sdhj/index.jsp?type=hj/GK14618_00IM0001_018a.jpg","1789_해북촌_018a")</f>
        <v>1789_해북촌_018a</v>
      </c>
      <c r="B1284" s="4">
        <v>1789</v>
      </c>
      <c r="C1284" s="4" t="s">
        <v>11856</v>
      </c>
      <c r="D1284" s="4" t="s">
        <v>11857</v>
      </c>
      <c r="E1284" s="4">
        <v>1283</v>
      </c>
      <c r="F1284" s="4">
        <v>7</v>
      </c>
      <c r="G1284" s="4" t="s">
        <v>3952</v>
      </c>
      <c r="H1284" s="4" t="s">
        <v>3953</v>
      </c>
      <c r="I1284" s="4">
        <v>8</v>
      </c>
      <c r="L1284" s="4">
        <v>3</v>
      </c>
      <c r="M1284" s="4" t="s">
        <v>5047</v>
      </c>
      <c r="N1284" s="4" t="s">
        <v>5048</v>
      </c>
      <c r="S1284" s="4" t="s">
        <v>98</v>
      </c>
      <c r="T1284" s="4" t="s">
        <v>99</v>
      </c>
      <c r="W1284" s="4" t="s">
        <v>337</v>
      </c>
      <c r="X1284" s="4" t="s">
        <v>338</v>
      </c>
      <c r="Y1284" s="4" t="s">
        <v>400</v>
      </c>
      <c r="Z1284" s="4" t="s">
        <v>401</v>
      </c>
      <c r="AC1284" s="4">
        <v>70</v>
      </c>
      <c r="AD1284" s="4" t="s">
        <v>278</v>
      </c>
      <c r="AE1284" s="4" t="s">
        <v>279</v>
      </c>
      <c r="AJ1284" s="4" t="s">
        <v>33</v>
      </c>
      <c r="AK1284" s="4" t="s">
        <v>34</v>
      </c>
      <c r="AL1284" s="4" t="s">
        <v>94</v>
      </c>
      <c r="AM1284" s="4" t="s">
        <v>95</v>
      </c>
      <c r="AV1284" s="4" t="s">
        <v>5054</v>
      </c>
      <c r="AW1284" s="4" t="s">
        <v>5055</v>
      </c>
      <c r="BI1284" s="4" t="s">
        <v>5056</v>
      </c>
      <c r="BJ1284" s="4" t="s">
        <v>5057</v>
      </c>
      <c r="BK1284" s="4" t="s">
        <v>3453</v>
      </c>
      <c r="BL1284" s="4" t="s">
        <v>3454</v>
      </c>
      <c r="BM1284" s="4" t="s">
        <v>5058</v>
      </c>
      <c r="BN1284" s="4" t="s">
        <v>5059</v>
      </c>
      <c r="BO1284" s="4" t="s">
        <v>1009</v>
      </c>
      <c r="BP1284" s="4" t="s">
        <v>1010</v>
      </c>
      <c r="BQ1284" s="4" t="s">
        <v>5060</v>
      </c>
      <c r="BR1284" s="4" t="s">
        <v>11619</v>
      </c>
      <c r="BS1284" s="4" t="s">
        <v>94</v>
      </c>
      <c r="BT1284" s="4" t="s">
        <v>95</v>
      </c>
    </row>
    <row r="1285" spans="1:72" ht="13.5" customHeight="1">
      <c r="A1285" s="6" t="str">
        <f>HYPERLINK("http://kyu.snu.ac.kr/sdhj/index.jsp?type=hj/GK14618_00IM0001_018a.jpg","1789_해북촌_018a")</f>
        <v>1789_해북촌_018a</v>
      </c>
      <c r="B1285" s="4">
        <v>1789</v>
      </c>
      <c r="C1285" s="4" t="s">
        <v>11620</v>
      </c>
      <c r="D1285" s="4" t="s">
        <v>11621</v>
      </c>
      <c r="E1285" s="4">
        <v>1284</v>
      </c>
      <c r="F1285" s="4">
        <v>7</v>
      </c>
      <c r="G1285" s="4" t="s">
        <v>3952</v>
      </c>
      <c r="H1285" s="4" t="s">
        <v>3953</v>
      </c>
      <c r="I1285" s="4">
        <v>8</v>
      </c>
      <c r="L1285" s="4">
        <v>3</v>
      </c>
      <c r="M1285" s="4" t="s">
        <v>5047</v>
      </c>
      <c r="N1285" s="4" t="s">
        <v>5048</v>
      </c>
      <c r="S1285" s="4" t="s">
        <v>234</v>
      </c>
      <c r="T1285" s="4" t="s">
        <v>235</v>
      </c>
      <c r="U1285" s="4" t="s">
        <v>4923</v>
      </c>
      <c r="V1285" s="4" t="s">
        <v>4924</v>
      </c>
      <c r="Y1285" s="4" t="s">
        <v>5061</v>
      </c>
      <c r="Z1285" s="4" t="s">
        <v>5062</v>
      </c>
      <c r="AC1285" s="4">
        <v>36</v>
      </c>
      <c r="AD1285" s="4" t="s">
        <v>494</v>
      </c>
      <c r="AE1285" s="4" t="s">
        <v>495</v>
      </c>
    </row>
    <row r="1286" spans="1:72" ht="13.5" customHeight="1">
      <c r="A1286" s="6" t="str">
        <f>HYPERLINK("http://kyu.snu.ac.kr/sdhj/index.jsp?type=hj/GK14618_00IM0001_018a.jpg","1789_해북촌_018a")</f>
        <v>1789_해북촌_018a</v>
      </c>
      <c r="B1286" s="4">
        <v>1789</v>
      </c>
      <c r="C1286" s="4" t="s">
        <v>11254</v>
      </c>
      <c r="D1286" s="4" t="s">
        <v>11255</v>
      </c>
      <c r="E1286" s="4">
        <v>1285</v>
      </c>
      <c r="F1286" s="4">
        <v>7</v>
      </c>
      <c r="G1286" s="4" t="s">
        <v>3952</v>
      </c>
      <c r="H1286" s="4" t="s">
        <v>3953</v>
      </c>
      <c r="I1286" s="4">
        <v>8</v>
      </c>
      <c r="L1286" s="4">
        <v>3</v>
      </c>
      <c r="M1286" s="4" t="s">
        <v>5047</v>
      </c>
      <c r="N1286" s="4" t="s">
        <v>5048</v>
      </c>
      <c r="S1286" s="4" t="s">
        <v>398</v>
      </c>
      <c r="T1286" s="4" t="s">
        <v>399</v>
      </c>
      <c r="W1286" s="4" t="s">
        <v>100</v>
      </c>
      <c r="X1286" s="4" t="s">
        <v>101</v>
      </c>
      <c r="Y1286" s="4" t="s">
        <v>400</v>
      </c>
      <c r="Z1286" s="4" t="s">
        <v>401</v>
      </c>
      <c r="AC1286" s="4">
        <v>36</v>
      </c>
      <c r="AD1286" s="4" t="s">
        <v>494</v>
      </c>
      <c r="AE1286" s="4" t="s">
        <v>495</v>
      </c>
    </row>
    <row r="1287" spans="1:72" ht="13.5" customHeight="1">
      <c r="A1287" s="6" t="str">
        <f>HYPERLINK("http://kyu.snu.ac.kr/sdhj/index.jsp?type=hj/GK14618_00IM0001_018a.jpg","1789_해북촌_018a")</f>
        <v>1789_해북촌_018a</v>
      </c>
      <c r="B1287" s="4">
        <v>1789</v>
      </c>
      <c r="C1287" s="4" t="s">
        <v>10555</v>
      </c>
      <c r="D1287" s="4" t="s">
        <v>10556</v>
      </c>
      <c r="E1287" s="4">
        <v>1286</v>
      </c>
      <c r="F1287" s="4">
        <v>7</v>
      </c>
      <c r="G1287" s="4" t="s">
        <v>3952</v>
      </c>
      <c r="H1287" s="4" t="s">
        <v>3953</v>
      </c>
      <c r="I1287" s="4">
        <v>8</v>
      </c>
      <c r="L1287" s="4">
        <v>3</v>
      </c>
      <c r="M1287" s="4" t="s">
        <v>5047</v>
      </c>
      <c r="N1287" s="4" t="s">
        <v>5048</v>
      </c>
      <c r="S1287" s="4" t="s">
        <v>240</v>
      </c>
      <c r="T1287" s="4" t="s">
        <v>241</v>
      </c>
      <c r="AF1287" s="4" t="s">
        <v>534</v>
      </c>
      <c r="AG1287" s="4" t="s">
        <v>535</v>
      </c>
    </row>
    <row r="1288" spans="1:72" ht="13.5" customHeight="1">
      <c r="A1288" s="6" t="str">
        <f>HYPERLINK("http://kyu.snu.ac.kr/sdhj/index.jsp?type=hj/GK14618_00IM0001_018a.jpg","1789_해북촌_018a")</f>
        <v>1789_해북촌_018a</v>
      </c>
      <c r="B1288" s="4">
        <v>1789</v>
      </c>
      <c r="C1288" s="4" t="s">
        <v>10555</v>
      </c>
      <c r="D1288" s="4" t="s">
        <v>10556</v>
      </c>
      <c r="E1288" s="4">
        <v>1287</v>
      </c>
      <c r="F1288" s="4">
        <v>7</v>
      </c>
      <c r="G1288" s="4" t="s">
        <v>3952</v>
      </c>
      <c r="H1288" s="4" t="s">
        <v>3953</v>
      </c>
      <c r="I1288" s="4">
        <v>8</v>
      </c>
      <c r="L1288" s="4">
        <v>3</v>
      </c>
      <c r="M1288" s="4" t="s">
        <v>5047</v>
      </c>
      <c r="N1288" s="4" t="s">
        <v>5048</v>
      </c>
      <c r="S1288" s="4" t="s">
        <v>240</v>
      </c>
      <c r="T1288" s="4" t="s">
        <v>241</v>
      </c>
      <c r="AC1288" s="4">
        <v>10</v>
      </c>
      <c r="AD1288" s="4" t="s">
        <v>104</v>
      </c>
      <c r="AE1288" s="4" t="s">
        <v>105</v>
      </c>
      <c r="AF1288" s="4" t="s">
        <v>162</v>
      </c>
      <c r="AG1288" s="4" t="s">
        <v>163</v>
      </c>
    </row>
    <row r="1289" spans="1:72" ht="13.5" customHeight="1">
      <c r="A1289" s="6" t="str">
        <f>HYPERLINK("http://kyu.snu.ac.kr/sdhj/index.jsp?type=hj/GK14618_00IM0001_018a.jpg","1789_해북촌_018a")</f>
        <v>1789_해북촌_018a</v>
      </c>
      <c r="B1289" s="4">
        <v>1789</v>
      </c>
      <c r="C1289" s="4" t="s">
        <v>10555</v>
      </c>
      <c r="D1289" s="4" t="s">
        <v>10556</v>
      </c>
      <c r="E1289" s="4">
        <v>1288</v>
      </c>
      <c r="F1289" s="4">
        <v>7</v>
      </c>
      <c r="G1289" s="4" t="s">
        <v>3952</v>
      </c>
      <c r="H1289" s="4" t="s">
        <v>3953</v>
      </c>
      <c r="I1289" s="4">
        <v>8</v>
      </c>
      <c r="L1289" s="4">
        <v>4</v>
      </c>
      <c r="M1289" s="4" t="s">
        <v>5063</v>
      </c>
      <c r="N1289" s="4" t="s">
        <v>5064</v>
      </c>
      <c r="T1289" s="4" t="s">
        <v>11327</v>
      </c>
      <c r="U1289" s="4" t="s">
        <v>74</v>
      </c>
      <c r="V1289" s="4" t="s">
        <v>75</v>
      </c>
      <c r="W1289" s="4" t="s">
        <v>1192</v>
      </c>
      <c r="X1289" s="4" t="s">
        <v>1193</v>
      </c>
      <c r="Y1289" s="4" t="s">
        <v>1345</v>
      </c>
      <c r="Z1289" s="4" t="s">
        <v>1197</v>
      </c>
      <c r="AC1289" s="4">
        <v>68</v>
      </c>
      <c r="AD1289" s="4" t="s">
        <v>133</v>
      </c>
      <c r="AE1289" s="4" t="s">
        <v>134</v>
      </c>
      <c r="AJ1289" s="4" t="s">
        <v>33</v>
      </c>
      <c r="AK1289" s="4" t="s">
        <v>34</v>
      </c>
      <c r="AL1289" s="4" t="s">
        <v>1194</v>
      </c>
      <c r="AM1289" s="4" t="s">
        <v>1195</v>
      </c>
      <c r="AT1289" s="4" t="s">
        <v>82</v>
      </c>
      <c r="AU1289" s="4" t="s">
        <v>83</v>
      </c>
      <c r="AV1289" s="4" t="s">
        <v>5065</v>
      </c>
      <c r="AW1289" s="4" t="s">
        <v>5066</v>
      </c>
      <c r="BG1289" s="4" t="s">
        <v>82</v>
      </c>
      <c r="BH1289" s="4" t="s">
        <v>83</v>
      </c>
      <c r="BI1289" s="4" t="s">
        <v>11858</v>
      </c>
      <c r="BJ1289" s="4" t="s">
        <v>1200</v>
      </c>
      <c r="BK1289" s="4" t="s">
        <v>82</v>
      </c>
      <c r="BL1289" s="4" t="s">
        <v>83</v>
      </c>
      <c r="BM1289" s="4" t="s">
        <v>5067</v>
      </c>
      <c r="BN1289" s="4" t="s">
        <v>11859</v>
      </c>
      <c r="BO1289" s="4" t="s">
        <v>82</v>
      </c>
      <c r="BP1289" s="4" t="s">
        <v>83</v>
      </c>
      <c r="BQ1289" s="4" t="s">
        <v>5068</v>
      </c>
      <c r="BR1289" s="4" t="s">
        <v>5069</v>
      </c>
      <c r="BS1289" s="4" t="s">
        <v>459</v>
      </c>
      <c r="BT1289" s="4" t="s">
        <v>460</v>
      </c>
    </row>
    <row r="1290" spans="1:72" ht="13.5" customHeight="1">
      <c r="A1290" s="6" t="str">
        <f>HYPERLINK("http://kyu.snu.ac.kr/sdhj/index.jsp?type=hj/GK14618_00IM0001_018a.jpg","1789_해북촌_018a")</f>
        <v>1789_해북촌_018a</v>
      </c>
      <c r="B1290" s="4">
        <v>1789</v>
      </c>
      <c r="C1290" s="4" t="s">
        <v>11055</v>
      </c>
      <c r="D1290" s="4" t="s">
        <v>11056</v>
      </c>
      <c r="E1290" s="4">
        <v>1289</v>
      </c>
      <c r="F1290" s="4">
        <v>7</v>
      </c>
      <c r="G1290" s="4" t="s">
        <v>3952</v>
      </c>
      <c r="H1290" s="4" t="s">
        <v>3953</v>
      </c>
      <c r="I1290" s="4">
        <v>8</v>
      </c>
      <c r="L1290" s="4">
        <v>4</v>
      </c>
      <c r="M1290" s="4" t="s">
        <v>5063</v>
      </c>
      <c r="N1290" s="4" t="s">
        <v>5064</v>
      </c>
      <c r="S1290" s="4" t="s">
        <v>98</v>
      </c>
      <c r="T1290" s="4" t="s">
        <v>99</v>
      </c>
      <c r="W1290" s="4" t="s">
        <v>76</v>
      </c>
      <c r="X1290" s="4" t="s">
        <v>11328</v>
      </c>
      <c r="Y1290" s="4" t="s">
        <v>102</v>
      </c>
      <c r="Z1290" s="4" t="s">
        <v>103</v>
      </c>
      <c r="AC1290" s="4">
        <v>68</v>
      </c>
      <c r="AD1290" s="4" t="s">
        <v>133</v>
      </c>
      <c r="AE1290" s="4" t="s">
        <v>134</v>
      </c>
      <c r="AJ1290" s="4" t="s">
        <v>106</v>
      </c>
      <c r="AK1290" s="4" t="s">
        <v>107</v>
      </c>
      <c r="AL1290" s="4" t="s">
        <v>171</v>
      </c>
      <c r="AM1290" s="4" t="s">
        <v>172</v>
      </c>
      <c r="AT1290" s="4" t="s">
        <v>82</v>
      </c>
      <c r="AU1290" s="4" t="s">
        <v>83</v>
      </c>
      <c r="AV1290" s="4" t="s">
        <v>5070</v>
      </c>
      <c r="AW1290" s="4" t="s">
        <v>5071</v>
      </c>
      <c r="BG1290" s="4" t="s">
        <v>82</v>
      </c>
      <c r="BH1290" s="4" t="s">
        <v>83</v>
      </c>
      <c r="BI1290" s="4" t="s">
        <v>1275</v>
      </c>
      <c r="BJ1290" s="4" t="s">
        <v>1276</v>
      </c>
      <c r="BK1290" s="4" t="s">
        <v>82</v>
      </c>
      <c r="BL1290" s="4" t="s">
        <v>83</v>
      </c>
      <c r="BM1290" s="4" t="s">
        <v>5072</v>
      </c>
      <c r="BN1290" s="4" t="s">
        <v>5073</v>
      </c>
      <c r="BO1290" s="4" t="s">
        <v>82</v>
      </c>
      <c r="BP1290" s="4" t="s">
        <v>83</v>
      </c>
      <c r="BQ1290" s="4" t="s">
        <v>5074</v>
      </c>
      <c r="BR1290" s="4" t="s">
        <v>11860</v>
      </c>
      <c r="BS1290" s="4" t="s">
        <v>81</v>
      </c>
      <c r="BT1290" s="4" t="s">
        <v>11861</v>
      </c>
    </row>
    <row r="1291" spans="1:72" ht="13.5" customHeight="1">
      <c r="A1291" s="6" t="str">
        <f>HYPERLINK("http://kyu.snu.ac.kr/sdhj/index.jsp?type=hj/GK14618_00IM0001_018a.jpg","1789_해북촌_018a")</f>
        <v>1789_해북촌_018a</v>
      </c>
      <c r="B1291" s="4">
        <v>1789</v>
      </c>
      <c r="C1291" s="4" t="s">
        <v>11862</v>
      </c>
      <c r="D1291" s="4" t="s">
        <v>11863</v>
      </c>
      <c r="E1291" s="4">
        <v>1290</v>
      </c>
      <c r="F1291" s="4">
        <v>7</v>
      </c>
      <c r="G1291" s="4" t="s">
        <v>3952</v>
      </c>
      <c r="H1291" s="4" t="s">
        <v>3953</v>
      </c>
      <c r="I1291" s="4">
        <v>8</v>
      </c>
      <c r="L1291" s="4">
        <v>4</v>
      </c>
      <c r="M1291" s="4" t="s">
        <v>5063</v>
      </c>
      <c r="N1291" s="4" t="s">
        <v>5064</v>
      </c>
      <c r="S1291" s="4" t="s">
        <v>234</v>
      </c>
      <c r="T1291" s="4" t="s">
        <v>235</v>
      </c>
      <c r="U1291" s="4" t="s">
        <v>74</v>
      </c>
      <c r="V1291" s="4" t="s">
        <v>75</v>
      </c>
      <c r="Y1291" s="4" t="s">
        <v>882</v>
      </c>
      <c r="Z1291" s="4" t="s">
        <v>883</v>
      </c>
      <c r="AC1291" s="4">
        <v>27</v>
      </c>
      <c r="AD1291" s="4" t="s">
        <v>983</v>
      </c>
      <c r="AE1291" s="4" t="s">
        <v>984</v>
      </c>
    </row>
    <row r="1292" spans="1:72" ht="13.5" customHeight="1">
      <c r="A1292" s="6" t="str">
        <f>HYPERLINK("http://kyu.snu.ac.kr/sdhj/index.jsp?type=hj/GK14618_00IM0001_018a.jpg","1789_해북촌_018a")</f>
        <v>1789_해북촌_018a</v>
      </c>
      <c r="B1292" s="4">
        <v>1789</v>
      </c>
      <c r="C1292" s="4" t="s">
        <v>10526</v>
      </c>
      <c r="D1292" s="4" t="s">
        <v>10527</v>
      </c>
      <c r="E1292" s="4">
        <v>1291</v>
      </c>
      <c r="F1292" s="4">
        <v>7</v>
      </c>
      <c r="G1292" s="4" t="s">
        <v>3952</v>
      </c>
      <c r="H1292" s="4" t="s">
        <v>3953</v>
      </c>
      <c r="I1292" s="4">
        <v>8</v>
      </c>
      <c r="L1292" s="4">
        <v>4</v>
      </c>
      <c r="M1292" s="4" t="s">
        <v>5063</v>
      </c>
      <c r="N1292" s="4" t="s">
        <v>5064</v>
      </c>
      <c r="S1292" s="4" t="s">
        <v>398</v>
      </c>
      <c r="T1292" s="4" t="s">
        <v>399</v>
      </c>
      <c r="W1292" s="4" t="s">
        <v>76</v>
      </c>
      <c r="X1292" s="4" t="s">
        <v>11328</v>
      </c>
      <c r="Y1292" s="4" t="s">
        <v>102</v>
      </c>
      <c r="Z1292" s="4" t="s">
        <v>103</v>
      </c>
      <c r="AC1292" s="4">
        <v>30</v>
      </c>
      <c r="AD1292" s="4" t="s">
        <v>266</v>
      </c>
      <c r="AE1292" s="4" t="s">
        <v>267</v>
      </c>
    </row>
    <row r="1293" spans="1:72" ht="13.5" customHeight="1">
      <c r="A1293" s="6" t="str">
        <f>HYPERLINK("http://kyu.snu.ac.kr/sdhj/index.jsp?type=hj/GK14618_00IM0001_018a.jpg","1789_해북촌_018a")</f>
        <v>1789_해북촌_018a</v>
      </c>
      <c r="B1293" s="4">
        <v>1789</v>
      </c>
      <c r="C1293" s="4" t="s">
        <v>10526</v>
      </c>
      <c r="D1293" s="4" t="s">
        <v>10527</v>
      </c>
      <c r="E1293" s="4">
        <v>1292</v>
      </c>
      <c r="F1293" s="4">
        <v>7</v>
      </c>
      <c r="G1293" s="4" t="s">
        <v>3952</v>
      </c>
      <c r="H1293" s="4" t="s">
        <v>3953</v>
      </c>
      <c r="I1293" s="4">
        <v>8</v>
      </c>
      <c r="L1293" s="4">
        <v>4</v>
      </c>
      <c r="M1293" s="4" t="s">
        <v>5063</v>
      </c>
      <c r="N1293" s="4" t="s">
        <v>5064</v>
      </c>
      <c r="T1293" s="4" t="s">
        <v>11330</v>
      </c>
      <c r="U1293" s="4" t="s">
        <v>119</v>
      </c>
      <c r="V1293" s="4" t="s">
        <v>120</v>
      </c>
      <c r="Y1293" s="4" t="s">
        <v>2782</v>
      </c>
      <c r="Z1293" s="4" t="s">
        <v>2783</v>
      </c>
      <c r="AC1293" s="4">
        <v>37</v>
      </c>
      <c r="AD1293" s="4" t="s">
        <v>626</v>
      </c>
      <c r="AE1293" s="4" t="s">
        <v>627</v>
      </c>
    </row>
    <row r="1294" spans="1:72" ht="13.5" customHeight="1">
      <c r="A1294" s="6" t="str">
        <f>HYPERLINK("http://kyu.snu.ac.kr/sdhj/index.jsp?type=hj/GK14618_00IM0001_018a.jpg","1789_해북촌_018a")</f>
        <v>1789_해북촌_018a</v>
      </c>
      <c r="B1294" s="4">
        <v>1789</v>
      </c>
      <c r="C1294" s="4" t="s">
        <v>10526</v>
      </c>
      <c r="D1294" s="4" t="s">
        <v>10527</v>
      </c>
      <c r="E1294" s="4">
        <v>1293</v>
      </c>
      <c r="F1294" s="4">
        <v>7</v>
      </c>
      <c r="G1294" s="4" t="s">
        <v>3952</v>
      </c>
      <c r="H1294" s="4" t="s">
        <v>3953</v>
      </c>
      <c r="I1294" s="4">
        <v>8</v>
      </c>
      <c r="L1294" s="4">
        <v>5</v>
      </c>
      <c r="M1294" s="4" t="s">
        <v>5075</v>
      </c>
      <c r="N1294" s="4" t="s">
        <v>5076</v>
      </c>
      <c r="T1294" s="4" t="s">
        <v>10547</v>
      </c>
      <c r="U1294" s="4" t="s">
        <v>2819</v>
      </c>
      <c r="V1294" s="4" t="s">
        <v>2820</v>
      </c>
      <c r="W1294" s="4" t="s">
        <v>5077</v>
      </c>
      <c r="X1294" s="4" t="s">
        <v>858</v>
      </c>
      <c r="Y1294" s="4" t="s">
        <v>3344</v>
      </c>
      <c r="Z1294" s="4" t="s">
        <v>3345</v>
      </c>
      <c r="AC1294" s="4">
        <v>56</v>
      </c>
      <c r="AD1294" s="4" t="s">
        <v>195</v>
      </c>
      <c r="AE1294" s="4" t="s">
        <v>196</v>
      </c>
      <c r="AJ1294" s="4" t="s">
        <v>33</v>
      </c>
      <c r="AK1294" s="4" t="s">
        <v>34</v>
      </c>
      <c r="AL1294" s="4" t="s">
        <v>423</v>
      </c>
      <c r="AM1294" s="4" t="s">
        <v>424</v>
      </c>
      <c r="AT1294" s="4" t="s">
        <v>2819</v>
      </c>
      <c r="AU1294" s="4" t="s">
        <v>2820</v>
      </c>
      <c r="AV1294" s="4" t="s">
        <v>5078</v>
      </c>
      <c r="AW1294" s="4" t="s">
        <v>5079</v>
      </c>
      <c r="BG1294" s="4" t="s">
        <v>2819</v>
      </c>
      <c r="BH1294" s="4" t="s">
        <v>2820</v>
      </c>
      <c r="BI1294" s="4" t="s">
        <v>5080</v>
      </c>
      <c r="BJ1294" s="4" t="s">
        <v>5081</v>
      </c>
      <c r="BK1294" s="4" t="s">
        <v>2819</v>
      </c>
      <c r="BL1294" s="4" t="s">
        <v>2820</v>
      </c>
      <c r="BM1294" s="4" t="s">
        <v>5082</v>
      </c>
      <c r="BN1294" s="4" t="s">
        <v>5083</v>
      </c>
      <c r="BO1294" s="4" t="s">
        <v>929</v>
      </c>
      <c r="BP1294" s="4" t="s">
        <v>930</v>
      </c>
      <c r="BQ1294" s="4" t="s">
        <v>5084</v>
      </c>
      <c r="BR1294" s="4" t="s">
        <v>5085</v>
      </c>
      <c r="BS1294" s="4" t="s">
        <v>1194</v>
      </c>
      <c r="BT1294" s="4" t="s">
        <v>1195</v>
      </c>
    </row>
    <row r="1295" spans="1:72" ht="13.5" customHeight="1">
      <c r="A1295" s="6" t="str">
        <f>HYPERLINK("http://kyu.snu.ac.kr/sdhj/index.jsp?type=hj/GK14618_00IM0001_018a.jpg","1789_해북촌_018a")</f>
        <v>1789_해북촌_018a</v>
      </c>
      <c r="B1295" s="4">
        <v>1789</v>
      </c>
      <c r="C1295" s="4" t="s">
        <v>10909</v>
      </c>
      <c r="D1295" s="4" t="s">
        <v>10910</v>
      </c>
      <c r="E1295" s="4">
        <v>1294</v>
      </c>
      <c r="F1295" s="4">
        <v>7</v>
      </c>
      <c r="G1295" s="4" t="s">
        <v>3952</v>
      </c>
      <c r="H1295" s="4" t="s">
        <v>3953</v>
      </c>
      <c r="I1295" s="4">
        <v>8</v>
      </c>
      <c r="L1295" s="4">
        <v>5</v>
      </c>
      <c r="M1295" s="4" t="s">
        <v>5075</v>
      </c>
      <c r="N1295" s="4" t="s">
        <v>5076</v>
      </c>
      <c r="S1295" s="4" t="s">
        <v>98</v>
      </c>
      <c r="T1295" s="4" t="s">
        <v>99</v>
      </c>
      <c r="W1295" s="4" t="s">
        <v>76</v>
      </c>
      <c r="X1295" s="4" t="s">
        <v>11300</v>
      </c>
      <c r="Y1295" s="4" t="s">
        <v>20</v>
      </c>
      <c r="Z1295" s="4" t="s">
        <v>21</v>
      </c>
      <c r="AC1295" s="4">
        <v>57</v>
      </c>
      <c r="AD1295" s="4" t="s">
        <v>1637</v>
      </c>
      <c r="AE1295" s="4" t="s">
        <v>1638</v>
      </c>
      <c r="AJ1295" s="4" t="s">
        <v>33</v>
      </c>
      <c r="AK1295" s="4" t="s">
        <v>34</v>
      </c>
      <c r="AL1295" s="4" t="s">
        <v>81</v>
      </c>
      <c r="AM1295" s="4" t="s">
        <v>11301</v>
      </c>
      <c r="AT1295" s="4" t="s">
        <v>1009</v>
      </c>
      <c r="AU1295" s="4" t="s">
        <v>1010</v>
      </c>
      <c r="AV1295" s="4" t="s">
        <v>4327</v>
      </c>
      <c r="AW1295" s="4" t="s">
        <v>3008</v>
      </c>
      <c r="BG1295" s="4" t="s">
        <v>929</v>
      </c>
      <c r="BH1295" s="4" t="s">
        <v>930</v>
      </c>
      <c r="BI1295" s="4" t="s">
        <v>5086</v>
      </c>
      <c r="BJ1295" s="4" t="s">
        <v>5087</v>
      </c>
      <c r="BK1295" s="4" t="s">
        <v>331</v>
      </c>
      <c r="BL1295" s="4" t="s">
        <v>332</v>
      </c>
      <c r="BM1295" s="4" t="s">
        <v>5088</v>
      </c>
      <c r="BN1295" s="4" t="s">
        <v>5089</v>
      </c>
      <c r="BO1295" s="4" t="s">
        <v>331</v>
      </c>
      <c r="BP1295" s="4" t="s">
        <v>332</v>
      </c>
      <c r="BQ1295" s="4" t="s">
        <v>5090</v>
      </c>
      <c r="BR1295" s="4" t="s">
        <v>5091</v>
      </c>
      <c r="BS1295" s="4" t="s">
        <v>268</v>
      </c>
      <c r="BT1295" s="4" t="s">
        <v>269</v>
      </c>
    </row>
    <row r="1296" spans="1:72" ht="13.5" customHeight="1">
      <c r="A1296" s="6" t="str">
        <f>HYPERLINK("http://kyu.snu.ac.kr/sdhj/index.jsp?type=hj/GK14618_00IM0001_018a.jpg","1789_해북촌_018a")</f>
        <v>1789_해북촌_018a</v>
      </c>
      <c r="B1296" s="4">
        <v>1789</v>
      </c>
      <c r="C1296" s="4" t="s">
        <v>10551</v>
      </c>
      <c r="D1296" s="4" t="s">
        <v>10552</v>
      </c>
      <c r="E1296" s="4">
        <v>1295</v>
      </c>
      <c r="F1296" s="4">
        <v>7</v>
      </c>
      <c r="G1296" s="4" t="s">
        <v>3952</v>
      </c>
      <c r="H1296" s="4" t="s">
        <v>3953</v>
      </c>
      <c r="I1296" s="4">
        <v>8</v>
      </c>
      <c r="L1296" s="4">
        <v>5</v>
      </c>
      <c r="M1296" s="4" t="s">
        <v>5075</v>
      </c>
      <c r="N1296" s="4" t="s">
        <v>5076</v>
      </c>
      <c r="S1296" s="4" t="s">
        <v>234</v>
      </c>
      <c r="T1296" s="4" t="s">
        <v>235</v>
      </c>
      <c r="U1296" s="4" t="s">
        <v>2819</v>
      </c>
      <c r="V1296" s="4" t="s">
        <v>2820</v>
      </c>
      <c r="Y1296" s="4" t="s">
        <v>5092</v>
      </c>
      <c r="Z1296" s="4" t="s">
        <v>1945</v>
      </c>
      <c r="AC1296" s="4">
        <v>27</v>
      </c>
      <c r="AD1296" s="4" t="s">
        <v>983</v>
      </c>
      <c r="AE1296" s="4" t="s">
        <v>984</v>
      </c>
    </row>
    <row r="1297" spans="1:72" ht="13.5" customHeight="1">
      <c r="A1297" s="6" t="str">
        <f>HYPERLINK("http://kyu.snu.ac.kr/sdhj/index.jsp?type=hj/GK14618_00IM0001_018a.jpg","1789_해북촌_018a")</f>
        <v>1789_해북촌_018a</v>
      </c>
      <c r="B1297" s="4">
        <v>1789</v>
      </c>
      <c r="C1297" s="4" t="s">
        <v>10551</v>
      </c>
      <c r="D1297" s="4" t="s">
        <v>10552</v>
      </c>
      <c r="E1297" s="4">
        <v>1296</v>
      </c>
      <c r="F1297" s="4">
        <v>7</v>
      </c>
      <c r="G1297" s="4" t="s">
        <v>3952</v>
      </c>
      <c r="H1297" s="4" t="s">
        <v>3953</v>
      </c>
      <c r="I1297" s="4">
        <v>8</v>
      </c>
      <c r="L1297" s="4">
        <v>5</v>
      </c>
      <c r="M1297" s="4" t="s">
        <v>5075</v>
      </c>
      <c r="N1297" s="4" t="s">
        <v>5076</v>
      </c>
      <c r="S1297" s="4" t="s">
        <v>398</v>
      </c>
      <c r="T1297" s="4" t="s">
        <v>399</v>
      </c>
      <c r="W1297" s="4" t="s">
        <v>408</v>
      </c>
      <c r="X1297" s="4" t="s">
        <v>11519</v>
      </c>
      <c r="Y1297" s="4" t="s">
        <v>20</v>
      </c>
      <c r="Z1297" s="4" t="s">
        <v>21</v>
      </c>
      <c r="AC1297" s="4">
        <v>27</v>
      </c>
      <c r="AD1297" s="4" t="s">
        <v>983</v>
      </c>
      <c r="AE1297" s="4" t="s">
        <v>984</v>
      </c>
    </row>
    <row r="1298" spans="1:72" ht="13.5" customHeight="1">
      <c r="A1298" s="6" t="str">
        <f>HYPERLINK("http://kyu.snu.ac.kr/sdhj/index.jsp?type=hj/GK14618_00IM0001_018a.jpg","1789_해북촌_018a")</f>
        <v>1789_해북촌_018a</v>
      </c>
      <c r="B1298" s="4">
        <v>1789</v>
      </c>
      <c r="C1298" s="4" t="s">
        <v>10551</v>
      </c>
      <c r="D1298" s="4" t="s">
        <v>10552</v>
      </c>
      <c r="E1298" s="4">
        <v>1297</v>
      </c>
      <c r="F1298" s="4">
        <v>7</v>
      </c>
      <c r="G1298" s="4" t="s">
        <v>3952</v>
      </c>
      <c r="H1298" s="4" t="s">
        <v>3953</v>
      </c>
      <c r="I1298" s="4">
        <v>8</v>
      </c>
      <c r="L1298" s="4">
        <v>5</v>
      </c>
      <c r="M1298" s="4" t="s">
        <v>5075</v>
      </c>
      <c r="N1298" s="4" t="s">
        <v>5076</v>
      </c>
      <c r="S1298" s="4" t="s">
        <v>234</v>
      </c>
      <c r="T1298" s="4" t="s">
        <v>235</v>
      </c>
      <c r="U1298" s="4" t="s">
        <v>2819</v>
      </c>
      <c r="V1298" s="4" t="s">
        <v>2820</v>
      </c>
      <c r="Y1298" s="4" t="s">
        <v>5093</v>
      </c>
      <c r="Z1298" s="4" t="s">
        <v>5094</v>
      </c>
      <c r="AC1298" s="4">
        <v>25</v>
      </c>
      <c r="AD1298" s="4" t="s">
        <v>181</v>
      </c>
      <c r="AE1298" s="4" t="s">
        <v>182</v>
      </c>
    </row>
    <row r="1299" spans="1:72" ht="13.5" customHeight="1">
      <c r="A1299" s="6" t="str">
        <f>HYPERLINK("http://kyu.snu.ac.kr/sdhj/index.jsp?type=hj/GK14618_00IM0001_018a.jpg","1789_해북촌_018a")</f>
        <v>1789_해북촌_018a</v>
      </c>
      <c r="B1299" s="4">
        <v>1789</v>
      </c>
      <c r="C1299" s="4" t="s">
        <v>10551</v>
      </c>
      <c r="D1299" s="4" t="s">
        <v>10552</v>
      </c>
      <c r="E1299" s="4">
        <v>1298</v>
      </c>
      <c r="F1299" s="4">
        <v>7</v>
      </c>
      <c r="G1299" s="4" t="s">
        <v>3952</v>
      </c>
      <c r="H1299" s="4" t="s">
        <v>3953</v>
      </c>
      <c r="I1299" s="4">
        <v>8</v>
      </c>
      <c r="L1299" s="4">
        <v>5</v>
      </c>
      <c r="M1299" s="4" t="s">
        <v>5075</v>
      </c>
      <c r="N1299" s="4" t="s">
        <v>5076</v>
      </c>
      <c r="S1299" s="4" t="s">
        <v>240</v>
      </c>
      <c r="T1299" s="4" t="s">
        <v>241</v>
      </c>
      <c r="AF1299" s="4" t="s">
        <v>534</v>
      </c>
      <c r="AG1299" s="4" t="s">
        <v>535</v>
      </c>
    </row>
    <row r="1300" spans="1:72" ht="13.5" customHeight="1">
      <c r="A1300" s="6" t="str">
        <f>HYPERLINK("http://kyu.snu.ac.kr/sdhj/index.jsp?type=hj/GK14618_00IM0001_018a.jpg","1789_해북촌_018a")</f>
        <v>1789_해북촌_018a</v>
      </c>
      <c r="B1300" s="4">
        <v>1789</v>
      </c>
      <c r="C1300" s="4" t="s">
        <v>10551</v>
      </c>
      <c r="D1300" s="4" t="s">
        <v>10552</v>
      </c>
      <c r="E1300" s="4">
        <v>1299</v>
      </c>
      <c r="F1300" s="4">
        <v>7</v>
      </c>
      <c r="G1300" s="4" t="s">
        <v>3952</v>
      </c>
      <c r="H1300" s="4" t="s">
        <v>3953</v>
      </c>
      <c r="I1300" s="4">
        <v>8</v>
      </c>
      <c r="L1300" s="4">
        <v>5</v>
      </c>
      <c r="M1300" s="4" t="s">
        <v>5075</v>
      </c>
      <c r="N1300" s="4" t="s">
        <v>5076</v>
      </c>
      <c r="S1300" s="4" t="s">
        <v>398</v>
      </c>
      <c r="T1300" s="4" t="s">
        <v>399</v>
      </c>
      <c r="W1300" s="4" t="s">
        <v>11864</v>
      </c>
      <c r="X1300" s="4" t="s">
        <v>11865</v>
      </c>
      <c r="Y1300" s="4" t="s">
        <v>20</v>
      </c>
      <c r="Z1300" s="4" t="s">
        <v>21</v>
      </c>
      <c r="AC1300" s="4">
        <v>25</v>
      </c>
      <c r="AD1300" s="4" t="s">
        <v>181</v>
      </c>
      <c r="AE1300" s="4" t="s">
        <v>182</v>
      </c>
    </row>
    <row r="1301" spans="1:72" ht="13.5" customHeight="1">
      <c r="A1301" s="6" t="str">
        <f>HYPERLINK("http://kyu.snu.ac.kr/sdhj/index.jsp?type=hj/GK14618_00IM0001_018a.jpg","1789_해북촌_018a")</f>
        <v>1789_해북촌_018a</v>
      </c>
      <c r="B1301" s="4">
        <v>1789</v>
      </c>
      <c r="C1301" s="4" t="s">
        <v>10551</v>
      </c>
      <c r="D1301" s="4" t="s">
        <v>10552</v>
      </c>
      <c r="E1301" s="4">
        <v>1300</v>
      </c>
      <c r="F1301" s="4">
        <v>7</v>
      </c>
      <c r="G1301" s="4" t="s">
        <v>3952</v>
      </c>
      <c r="H1301" s="4" t="s">
        <v>3953</v>
      </c>
      <c r="I1301" s="4">
        <v>9</v>
      </c>
      <c r="J1301" s="4" t="s">
        <v>5095</v>
      </c>
      <c r="K1301" s="4" t="s">
        <v>11866</v>
      </c>
      <c r="L1301" s="4">
        <v>1</v>
      </c>
      <c r="M1301" s="4" t="s">
        <v>5095</v>
      </c>
      <c r="N1301" s="4" t="s">
        <v>5096</v>
      </c>
      <c r="T1301" s="4" t="s">
        <v>11002</v>
      </c>
      <c r="U1301" s="4" t="s">
        <v>388</v>
      </c>
      <c r="V1301" s="4" t="s">
        <v>389</v>
      </c>
      <c r="W1301" s="4" t="s">
        <v>408</v>
      </c>
      <c r="X1301" s="4" t="s">
        <v>11013</v>
      </c>
      <c r="Y1301" s="4" t="s">
        <v>849</v>
      </c>
      <c r="Z1301" s="4" t="s">
        <v>850</v>
      </c>
      <c r="AC1301" s="4">
        <v>59</v>
      </c>
      <c r="AD1301" s="4" t="s">
        <v>2084</v>
      </c>
      <c r="AE1301" s="4" t="s">
        <v>2085</v>
      </c>
      <c r="AJ1301" s="4" t="s">
        <v>33</v>
      </c>
      <c r="AK1301" s="4" t="s">
        <v>34</v>
      </c>
      <c r="AL1301" s="4" t="s">
        <v>429</v>
      </c>
      <c r="AM1301" s="4" t="s">
        <v>430</v>
      </c>
      <c r="AT1301" s="4" t="s">
        <v>388</v>
      </c>
      <c r="AU1301" s="4" t="s">
        <v>389</v>
      </c>
      <c r="AV1301" s="4" t="s">
        <v>4714</v>
      </c>
      <c r="AW1301" s="4" t="s">
        <v>4715</v>
      </c>
      <c r="BG1301" s="4" t="s">
        <v>388</v>
      </c>
      <c r="BH1301" s="4" t="s">
        <v>389</v>
      </c>
      <c r="BI1301" s="4" t="s">
        <v>4688</v>
      </c>
      <c r="BJ1301" s="4" t="s">
        <v>2116</v>
      </c>
      <c r="BK1301" s="4" t="s">
        <v>388</v>
      </c>
      <c r="BL1301" s="4" t="s">
        <v>389</v>
      </c>
      <c r="BM1301" s="4" t="s">
        <v>5097</v>
      </c>
      <c r="BN1301" s="4" t="s">
        <v>5098</v>
      </c>
      <c r="BO1301" s="4" t="s">
        <v>1009</v>
      </c>
      <c r="BP1301" s="4" t="s">
        <v>1010</v>
      </c>
      <c r="BQ1301" s="4" t="s">
        <v>5099</v>
      </c>
      <c r="BR1301" s="4" t="s">
        <v>11867</v>
      </c>
      <c r="BS1301" s="4" t="s">
        <v>5100</v>
      </c>
      <c r="BT1301" s="4" t="s">
        <v>5101</v>
      </c>
    </row>
    <row r="1302" spans="1:72" ht="13.5" customHeight="1">
      <c r="A1302" s="6" t="str">
        <f>HYPERLINK("http://kyu.snu.ac.kr/sdhj/index.jsp?type=hj/GK14618_00IM0001_018a.jpg","1789_해북촌_018a")</f>
        <v>1789_해북촌_018a</v>
      </c>
      <c r="B1302" s="4">
        <v>1789</v>
      </c>
      <c r="C1302" s="4" t="s">
        <v>11163</v>
      </c>
      <c r="D1302" s="4" t="s">
        <v>11164</v>
      </c>
      <c r="E1302" s="4">
        <v>1301</v>
      </c>
      <c r="F1302" s="4">
        <v>7</v>
      </c>
      <c r="G1302" s="4" t="s">
        <v>3952</v>
      </c>
      <c r="H1302" s="4" t="s">
        <v>3953</v>
      </c>
      <c r="I1302" s="4">
        <v>9</v>
      </c>
      <c r="L1302" s="4">
        <v>1</v>
      </c>
      <c r="M1302" s="4" t="s">
        <v>5095</v>
      </c>
      <c r="N1302" s="4" t="s">
        <v>5096</v>
      </c>
      <c r="S1302" s="4" t="s">
        <v>98</v>
      </c>
      <c r="T1302" s="4" t="s">
        <v>99</v>
      </c>
      <c r="W1302" s="4" t="s">
        <v>264</v>
      </c>
      <c r="X1302" s="4" t="s">
        <v>265</v>
      </c>
      <c r="Y1302" s="4" t="s">
        <v>400</v>
      </c>
      <c r="Z1302" s="4" t="s">
        <v>401</v>
      </c>
      <c r="AC1302" s="4">
        <v>59</v>
      </c>
      <c r="AD1302" s="4" t="s">
        <v>2084</v>
      </c>
      <c r="AE1302" s="4" t="s">
        <v>2085</v>
      </c>
      <c r="AJ1302" s="4" t="s">
        <v>33</v>
      </c>
      <c r="AK1302" s="4" t="s">
        <v>34</v>
      </c>
      <c r="AL1302" s="4" t="s">
        <v>268</v>
      </c>
      <c r="AM1302" s="4" t="s">
        <v>269</v>
      </c>
      <c r="AT1302" s="4" t="s">
        <v>388</v>
      </c>
      <c r="AU1302" s="4" t="s">
        <v>389</v>
      </c>
      <c r="AV1302" s="4" t="s">
        <v>5102</v>
      </c>
      <c r="AW1302" s="4" t="s">
        <v>5103</v>
      </c>
      <c r="BG1302" s="4" t="s">
        <v>388</v>
      </c>
      <c r="BH1302" s="4" t="s">
        <v>389</v>
      </c>
      <c r="BI1302" s="4" t="s">
        <v>5104</v>
      </c>
      <c r="BJ1302" s="4" t="s">
        <v>2756</v>
      </c>
      <c r="BK1302" s="4" t="s">
        <v>388</v>
      </c>
      <c r="BL1302" s="4" t="s">
        <v>389</v>
      </c>
      <c r="BM1302" s="4" t="s">
        <v>5105</v>
      </c>
      <c r="BN1302" s="4" t="s">
        <v>5106</v>
      </c>
      <c r="BO1302" s="4" t="s">
        <v>1009</v>
      </c>
      <c r="BP1302" s="4" t="s">
        <v>1010</v>
      </c>
      <c r="BQ1302" s="4" t="s">
        <v>5107</v>
      </c>
      <c r="BR1302" s="4" t="s">
        <v>5108</v>
      </c>
      <c r="BS1302" s="4" t="s">
        <v>253</v>
      </c>
      <c r="BT1302" s="4" t="s">
        <v>254</v>
      </c>
    </row>
    <row r="1303" spans="1:72" ht="13.5" customHeight="1">
      <c r="A1303" s="6" t="str">
        <f>HYPERLINK("http://kyu.snu.ac.kr/sdhj/index.jsp?type=hj/GK14618_00IM0001_018a.jpg","1789_해북촌_018a")</f>
        <v>1789_해북촌_018a</v>
      </c>
      <c r="B1303" s="4">
        <v>1789</v>
      </c>
      <c r="C1303" s="4" t="s">
        <v>11086</v>
      </c>
      <c r="D1303" s="4" t="s">
        <v>11087</v>
      </c>
      <c r="E1303" s="4">
        <v>1302</v>
      </c>
      <c r="F1303" s="4">
        <v>7</v>
      </c>
      <c r="G1303" s="4" t="s">
        <v>3952</v>
      </c>
      <c r="H1303" s="4" t="s">
        <v>3953</v>
      </c>
      <c r="I1303" s="4">
        <v>9</v>
      </c>
      <c r="L1303" s="4">
        <v>1</v>
      </c>
      <c r="M1303" s="4" t="s">
        <v>5095</v>
      </c>
      <c r="N1303" s="4" t="s">
        <v>5096</v>
      </c>
      <c r="S1303" s="4" t="s">
        <v>240</v>
      </c>
      <c r="T1303" s="4" t="s">
        <v>241</v>
      </c>
      <c r="AC1303" s="4">
        <v>10</v>
      </c>
      <c r="AD1303" s="4" t="s">
        <v>278</v>
      </c>
      <c r="AE1303" s="4" t="s">
        <v>279</v>
      </c>
    </row>
    <row r="1304" spans="1:72" ht="13.5" customHeight="1">
      <c r="A1304" s="6" t="str">
        <f>HYPERLINK("http://kyu.snu.ac.kr/sdhj/index.jsp?type=hj/GK14618_00IM0001_018a.jpg","1789_해북촌_018a")</f>
        <v>1789_해북촌_018a</v>
      </c>
      <c r="B1304" s="4">
        <v>1789</v>
      </c>
      <c r="C1304" s="4" t="s">
        <v>11010</v>
      </c>
      <c r="D1304" s="4" t="s">
        <v>11011</v>
      </c>
      <c r="E1304" s="4">
        <v>1303</v>
      </c>
      <c r="F1304" s="4">
        <v>7</v>
      </c>
      <c r="G1304" s="4" t="s">
        <v>3952</v>
      </c>
      <c r="H1304" s="4" t="s">
        <v>3953</v>
      </c>
      <c r="I1304" s="4">
        <v>9</v>
      </c>
      <c r="L1304" s="4">
        <v>1</v>
      </c>
      <c r="M1304" s="4" t="s">
        <v>5095</v>
      </c>
      <c r="N1304" s="4" t="s">
        <v>5096</v>
      </c>
      <c r="S1304" s="4" t="s">
        <v>240</v>
      </c>
      <c r="T1304" s="4" t="s">
        <v>241</v>
      </c>
      <c r="AC1304" s="4">
        <v>5</v>
      </c>
      <c r="AD1304" s="4" t="s">
        <v>160</v>
      </c>
      <c r="AE1304" s="4" t="s">
        <v>161</v>
      </c>
      <c r="AF1304" s="4" t="s">
        <v>162</v>
      </c>
      <c r="AG1304" s="4" t="s">
        <v>163</v>
      </c>
    </row>
    <row r="1305" spans="1:72" ht="13.5" customHeight="1">
      <c r="A1305" s="6" t="str">
        <f>HYPERLINK("http://kyu.snu.ac.kr/sdhj/index.jsp?type=hj/GK14618_00IM0001_018a.jpg","1789_해북촌_018a")</f>
        <v>1789_해북촌_018a</v>
      </c>
      <c r="B1305" s="4">
        <v>1789</v>
      </c>
      <c r="C1305" s="4" t="s">
        <v>11010</v>
      </c>
      <c r="D1305" s="4" t="s">
        <v>11011</v>
      </c>
      <c r="E1305" s="4">
        <v>1304</v>
      </c>
      <c r="F1305" s="4">
        <v>7</v>
      </c>
      <c r="G1305" s="4" t="s">
        <v>3952</v>
      </c>
      <c r="H1305" s="4" t="s">
        <v>3953</v>
      </c>
      <c r="I1305" s="4">
        <v>9</v>
      </c>
      <c r="L1305" s="4">
        <v>2</v>
      </c>
      <c r="M1305" s="4" t="s">
        <v>5109</v>
      </c>
      <c r="N1305" s="4" t="s">
        <v>5110</v>
      </c>
      <c r="T1305" s="4" t="s">
        <v>10390</v>
      </c>
      <c r="U1305" s="4" t="s">
        <v>74</v>
      </c>
      <c r="V1305" s="4" t="s">
        <v>75</v>
      </c>
      <c r="W1305" s="4" t="s">
        <v>461</v>
      </c>
      <c r="X1305" s="4" t="s">
        <v>10394</v>
      </c>
      <c r="Y1305" s="4" t="s">
        <v>5111</v>
      </c>
      <c r="Z1305" s="4" t="s">
        <v>5112</v>
      </c>
      <c r="AC1305" s="4">
        <v>42</v>
      </c>
      <c r="AD1305" s="4" t="s">
        <v>339</v>
      </c>
      <c r="AE1305" s="4" t="s">
        <v>340</v>
      </c>
      <c r="AJ1305" s="4" t="s">
        <v>33</v>
      </c>
      <c r="AK1305" s="4" t="s">
        <v>34</v>
      </c>
      <c r="AL1305" s="4" t="s">
        <v>462</v>
      </c>
      <c r="AM1305" s="4" t="s">
        <v>463</v>
      </c>
      <c r="AT1305" s="4" t="s">
        <v>82</v>
      </c>
      <c r="AU1305" s="4" t="s">
        <v>83</v>
      </c>
      <c r="AV1305" s="4" t="s">
        <v>496</v>
      </c>
      <c r="AW1305" s="4" t="s">
        <v>497</v>
      </c>
      <c r="BG1305" s="4" t="s">
        <v>82</v>
      </c>
      <c r="BH1305" s="4" t="s">
        <v>83</v>
      </c>
      <c r="BI1305" s="4" t="s">
        <v>498</v>
      </c>
      <c r="BJ1305" s="4" t="s">
        <v>229</v>
      </c>
      <c r="BK1305" s="4" t="s">
        <v>82</v>
      </c>
      <c r="BL1305" s="4" t="s">
        <v>83</v>
      </c>
      <c r="BM1305" s="4" t="s">
        <v>4020</v>
      </c>
      <c r="BN1305" s="4" t="s">
        <v>4021</v>
      </c>
      <c r="BO1305" s="4" t="s">
        <v>82</v>
      </c>
      <c r="BP1305" s="4" t="s">
        <v>83</v>
      </c>
      <c r="BQ1305" s="4" t="s">
        <v>501</v>
      </c>
      <c r="BR1305" s="4" t="s">
        <v>502</v>
      </c>
      <c r="BS1305" s="4" t="s">
        <v>459</v>
      </c>
      <c r="BT1305" s="4" t="s">
        <v>460</v>
      </c>
    </row>
    <row r="1306" spans="1:72" ht="13.5" customHeight="1">
      <c r="A1306" s="6" t="str">
        <f>HYPERLINK("http://kyu.snu.ac.kr/sdhj/index.jsp?type=hj/GK14618_00IM0001_018a.jpg","1789_해북촌_018a")</f>
        <v>1789_해북촌_018a</v>
      </c>
      <c r="B1306" s="4">
        <v>1789</v>
      </c>
      <c r="C1306" s="4" t="s">
        <v>10403</v>
      </c>
      <c r="D1306" s="4" t="s">
        <v>10404</v>
      </c>
      <c r="E1306" s="4">
        <v>1305</v>
      </c>
      <c r="F1306" s="4">
        <v>7</v>
      </c>
      <c r="G1306" s="4" t="s">
        <v>3952</v>
      </c>
      <c r="H1306" s="4" t="s">
        <v>3953</v>
      </c>
      <c r="I1306" s="4">
        <v>9</v>
      </c>
      <c r="L1306" s="4">
        <v>2</v>
      </c>
      <c r="M1306" s="4" t="s">
        <v>5109</v>
      </c>
      <c r="N1306" s="4" t="s">
        <v>5110</v>
      </c>
      <c r="S1306" s="4" t="s">
        <v>98</v>
      </c>
      <c r="T1306" s="4" t="s">
        <v>99</v>
      </c>
      <c r="W1306" s="4" t="s">
        <v>857</v>
      </c>
      <c r="X1306" s="4" t="s">
        <v>858</v>
      </c>
      <c r="Y1306" s="4" t="s">
        <v>102</v>
      </c>
      <c r="Z1306" s="4" t="s">
        <v>103</v>
      </c>
      <c r="AC1306" s="4">
        <v>41</v>
      </c>
      <c r="AD1306" s="4" t="s">
        <v>339</v>
      </c>
      <c r="AE1306" s="4" t="s">
        <v>11868</v>
      </c>
      <c r="AJ1306" s="4" t="s">
        <v>106</v>
      </c>
      <c r="AK1306" s="4" t="s">
        <v>107</v>
      </c>
      <c r="AL1306" s="4" t="s">
        <v>1552</v>
      </c>
      <c r="AM1306" s="4" t="s">
        <v>1553</v>
      </c>
      <c r="AT1306" s="4" t="s">
        <v>82</v>
      </c>
      <c r="AU1306" s="4" t="s">
        <v>83</v>
      </c>
      <c r="AV1306" s="4" t="s">
        <v>2862</v>
      </c>
      <c r="AW1306" s="4" t="s">
        <v>2863</v>
      </c>
      <c r="BG1306" s="4" t="s">
        <v>2905</v>
      </c>
      <c r="BH1306" s="4" t="s">
        <v>11869</v>
      </c>
      <c r="BI1306" s="4" t="s">
        <v>2906</v>
      </c>
      <c r="BJ1306" s="4" t="s">
        <v>11870</v>
      </c>
      <c r="BK1306" s="4" t="s">
        <v>82</v>
      </c>
      <c r="BL1306" s="4" t="s">
        <v>83</v>
      </c>
      <c r="BM1306" s="4" t="s">
        <v>2865</v>
      </c>
      <c r="BN1306" s="4" t="s">
        <v>1897</v>
      </c>
      <c r="BO1306" s="4" t="s">
        <v>5113</v>
      </c>
      <c r="BP1306" s="4" t="s">
        <v>2867</v>
      </c>
      <c r="BQ1306" s="4" t="s">
        <v>5114</v>
      </c>
      <c r="BR1306" s="4" t="s">
        <v>5115</v>
      </c>
      <c r="BS1306" s="4" t="s">
        <v>1552</v>
      </c>
      <c r="BT1306" s="4" t="s">
        <v>1553</v>
      </c>
    </row>
    <row r="1307" spans="1:72" ht="13.5" customHeight="1">
      <c r="A1307" s="6" t="str">
        <f>HYPERLINK("http://kyu.snu.ac.kr/sdhj/index.jsp?type=hj/GK14618_00IM0001_018a.jpg","1789_해북촌_018a")</f>
        <v>1789_해북촌_018a</v>
      </c>
      <c r="B1307" s="4">
        <v>1789</v>
      </c>
      <c r="C1307" s="4" t="s">
        <v>10322</v>
      </c>
      <c r="D1307" s="4" t="s">
        <v>10323</v>
      </c>
      <c r="E1307" s="4">
        <v>1306</v>
      </c>
      <c r="F1307" s="4">
        <v>7</v>
      </c>
      <c r="G1307" s="4" t="s">
        <v>3952</v>
      </c>
      <c r="H1307" s="4" t="s">
        <v>3953</v>
      </c>
      <c r="I1307" s="4">
        <v>9</v>
      </c>
      <c r="L1307" s="4">
        <v>2</v>
      </c>
      <c r="M1307" s="4" t="s">
        <v>5109</v>
      </c>
      <c r="N1307" s="4" t="s">
        <v>5110</v>
      </c>
      <c r="S1307" s="4" t="s">
        <v>1725</v>
      </c>
      <c r="T1307" s="4" t="s">
        <v>1726</v>
      </c>
      <c r="W1307" s="4" t="s">
        <v>503</v>
      </c>
      <c r="X1307" s="4" t="s">
        <v>504</v>
      </c>
      <c r="Y1307" s="4" t="s">
        <v>102</v>
      </c>
      <c r="Z1307" s="4" t="s">
        <v>103</v>
      </c>
      <c r="AF1307" s="4" t="s">
        <v>4430</v>
      </c>
      <c r="AG1307" s="4" t="s">
        <v>4431</v>
      </c>
      <c r="AH1307" s="4" t="s">
        <v>5116</v>
      </c>
      <c r="AI1307" s="4" t="s">
        <v>5117</v>
      </c>
    </row>
    <row r="1308" spans="1:72" ht="13.5" customHeight="1">
      <c r="A1308" s="6" t="str">
        <f>HYPERLINK("http://kyu.snu.ac.kr/sdhj/index.jsp?type=hj/GK14618_00IM0001_018a.jpg","1789_해북촌_018a")</f>
        <v>1789_해북촌_018a</v>
      </c>
      <c r="B1308" s="4">
        <v>1789</v>
      </c>
      <c r="C1308" s="4" t="s">
        <v>10773</v>
      </c>
      <c r="D1308" s="4" t="s">
        <v>10774</v>
      </c>
      <c r="E1308" s="4">
        <v>1307</v>
      </c>
      <c r="F1308" s="4">
        <v>7</v>
      </c>
      <c r="G1308" s="4" t="s">
        <v>3952</v>
      </c>
      <c r="H1308" s="4" t="s">
        <v>3953</v>
      </c>
      <c r="I1308" s="4">
        <v>9</v>
      </c>
      <c r="L1308" s="4">
        <v>2</v>
      </c>
      <c r="M1308" s="4" t="s">
        <v>5109</v>
      </c>
      <c r="N1308" s="4" t="s">
        <v>5110</v>
      </c>
      <c r="S1308" s="4" t="s">
        <v>173</v>
      </c>
      <c r="T1308" s="4" t="s">
        <v>174</v>
      </c>
      <c r="Y1308" s="4" t="s">
        <v>492</v>
      </c>
      <c r="Z1308" s="4" t="s">
        <v>493</v>
      </c>
      <c r="AF1308" s="4" t="s">
        <v>4430</v>
      </c>
      <c r="AG1308" s="4" t="s">
        <v>4431</v>
      </c>
      <c r="AH1308" s="4" t="s">
        <v>5116</v>
      </c>
      <c r="AI1308" s="4" t="s">
        <v>5117</v>
      </c>
    </row>
    <row r="1309" spans="1:72" ht="13.5" customHeight="1">
      <c r="A1309" s="6" t="str">
        <f>HYPERLINK("http://kyu.snu.ac.kr/sdhj/index.jsp?type=hj/GK14618_00IM0001_018a.jpg","1789_해북촌_018a")</f>
        <v>1789_해북촌_018a</v>
      </c>
      <c r="B1309" s="4">
        <v>1789</v>
      </c>
      <c r="C1309" s="4" t="s">
        <v>10773</v>
      </c>
      <c r="D1309" s="4" t="s">
        <v>10774</v>
      </c>
      <c r="E1309" s="4">
        <v>1308</v>
      </c>
      <c r="F1309" s="4">
        <v>7</v>
      </c>
      <c r="G1309" s="4" t="s">
        <v>3952</v>
      </c>
      <c r="H1309" s="4" t="s">
        <v>3953</v>
      </c>
      <c r="I1309" s="4">
        <v>9</v>
      </c>
      <c r="L1309" s="4">
        <v>2</v>
      </c>
      <c r="M1309" s="4" t="s">
        <v>5109</v>
      </c>
      <c r="N1309" s="4" t="s">
        <v>5110</v>
      </c>
      <c r="S1309" s="4" t="s">
        <v>240</v>
      </c>
      <c r="T1309" s="4" t="s">
        <v>241</v>
      </c>
      <c r="AC1309" s="4">
        <v>7</v>
      </c>
      <c r="AD1309" s="4" t="s">
        <v>133</v>
      </c>
      <c r="AE1309" s="4" t="s">
        <v>134</v>
      </c>
      <c r="AF1309" s="4" t="s">
        <v>162</v>
      </c>
      <c r="AG1309" s="4" t="s">
        <v>163</v>
      </c>
    </row>
    <row r="1310" spans="1:72" ht="13.5" customHeight="1">
      <c r="A1310" s="6" t="str">
        <f>HYPERLINK("http://kyu.snu.ac.kr/sdhj/index.jsp?type=hj/GK14618_00IM0001_018a.jpg","1789_해북촌_018a")</f>
        <v>1789_해북촌_018a</v>
      </c>
      <c r="B1310" s="4">
        <v>1789</v>
      </c>
      <c r="C1310" s="4" t="s">
        <v>10395</v>
      </c>
      <c r="D1310" s="4" t="s">
        <v>10396</v>
      </c>
      <c r="E1310" s="4">
        <v>1309</v>
      </c>
      <c r="F1310" s="4">
        <v>7</v>
      </c>
      <c r="G1310" s="4" t="s">
        <v>3952</v>
      </c>
      <c r="H1310" s="4" t="s">
        <v>3953</v>
      </c>
      <c r="I1310" s="4">
        <v>9</v>
      </c>
      <c r="L1310" s="4">
        <v>2</v>
      </c>
      <c r="M1310" s="4" t="s">
        <v>5109</v>
      </c>
      <c r="N1310" s="4" t="s">
        <v>5110</v>
      </c>
      <c r="T1310" s="4" t="s">
        <v>10397</v>
      </c>
      <c r="U1310" s="4" t="s">
        <v>119</v>
      </c>
      <c r="V1310" s="4" t="s">
        <v>120</v>
      </c>
      <c r="Y1310" s="4" t="s">
        <v>507</v>
      </c>
      <c r="Z1310" s="4" t="s">
        <v>508</v>
      </c>
      <c r="AC1310" s="4">
        <v>41</v>
      </c>
      <c r="AD1310" s="4" t="s">
        <v>1464</v>
      </c>
      <c r="AE1310" s="4" t="s">
        <v>1465</v>
      </c>
    </row>
    <row r="1311" spans="1:72" ht="13.5" customHeight="1">
      <c r="A1311" s="6" t="str">
        <f>HYPERLINK("http://kyu.snu.ac.kr/sdhj/index.jsp?type=hj/GK14618_00IM0001_018a.jpg","1789_해북촌_018a")</f>
        <v>1789_해북촌_018a</v>
      </c>
      <c r="B1311" s="4">
        <v>1789</v>
      </c>
      <c r="C1311" s="4" t="s">
        <v>10395</v>
      </c>
      <c r="D1311" s="4" t="s">
        <v>10396</v>
      </c>
      <c r="E1311" s="4">
        <v>1310</v>
      </c>
      <c r="F1311" s="4">
        <v>7</v>
      </c>
      <c r="G1311" s="4" t="s">
        <v>3952</v>
      </c>
      <c r="H1311" s="4" t="s">
        <v>3953</v>
      </c>
      <c r="I1311" s="4">
        <v>9</v>
      </c>
      <c r="L1311" s="4">
        <v>3</v>
      </c>
      <c r="M1311" s="4" t="s">
        <v>5118</v>
      </c>
      <c r="N1311" s="4" t="s">
        <v>5119</v>
      </c>
      <c r="T1311" s="4" t="s">
        <v>10959</v>
      </c>
      <c r="U1311" s="4" t="s">
        <v>388</v>
      </c>
      <c r="V1311" s="4" t="s">
        <v>389</v>
      </c>
      <c r="W1311" s="4" t="s">
        <v>597</v>
      </c>
      <c r="X1311" s="4" t="s">
        <v>598</v>
      </c>
      <c r="Y1311" s="4" t="s">
        <v>4557</v>
      </c>
      <c r="Z1311" s="4" t="s">
        <v>4558</v>
      </c>
      <c r="AC1311" s="4">
        <v>62</v>
      </c>
      <c r="AD1311" s="4" t="s">
        <v>298</v>
      </c>
      <c r="AE1311" s="4" t="s">
        <v>299</v>
      </c>
      <c r="AJ1311" s="4" t="s">
        <v>33</v>
      </c>
      <c r="AK1311" s="4" t="s">
        <v>34</v>
      </c>
      <c r="AL1311" s="4" t="s">
        <v>459</v>
      </c>
      <c r="AM1311" s="4" t="s">
        <v>460</v>
      </c>
      <c r="AT1311" s="4" t="s">
        <v>1009</v>
      </c>
      <c r="AU1311" s="4" t="s">
        <v>1010</v>
      </c>
      <c r="AV1311" s="4" t="s">
        <v>5120</v>
      </c>
      <c r="AW1311" s="4" t="s">
        <v>4118</v>
      </c>
      <c r="BG1311" s="4" t="s">
        <v>3236</v>
      </c>
      <c r="BH1311" s="4" t="s">
        <v>3237</v>
      </c>
      <c r="BI1311" s="4" t="s">
        <v>3140</v>
      </c>
      <c r="BJ1311" s="4" t="s">
        <v>3141</v>
      </c>
      <c r="BK1311" s="4" t="s">
        <v>3236</v>
      </c>
      <c r="BL1311" s="4" t="s">
        <v>3237</v>
      </c>
      <c r="BM1311" s="4" t="s">
        <v>3142</v>
      </c>
      <c r="BN1311" s="4" t="s">
        <v>3143</v>
      </c>
      <c r="BO1311" s="4" t="s">
        <v>1009</v>
      </c>
      <c r="BP1311" s="4" t="s">
        <v>1010</v>
      </c>
      <c r="BQ1311" s="4" t="s">
        <v>4976</v>
      </c>
      <c r="BR1311" s="4" t="s">
        <v>4977</v>
      </c>
      <c r="BS1311" s="4" t="s">
        <v>1552</v>
      </c>
      <c r="BT1311" s="4" t="s">
        <v>1553</v>
      </c>
    </row>
    <row r="1312" spans="1:72" ht="13.5" customHeight="1">
      <c r="A1312" s="6" t="str">
        <f>HYPERLINK("http://kyu.snu.ac.kr/sdhj/index.jsp?type=hj/GK14618_00IM0001_018a.jpg","1789_해북촌_018a")</f>
        <v>1789_해북촌_018a</v>
      </c>
      <c r="B1312" s="4">
        <v>1789</v>
      </c>
      <c r="C1312" s="4" t="s">
        <v>10399</v>
      </c>
      <c r="D1312" s="4" t="s">
        <v>10400</v>
      </c>
      <c r="E1312" s="4">
        <v>1311</v>
      </c>
      <c r="F1312" s="4">
        <v>7</v>
      </c>
      <c r="G1312" s="4" t="s">
        <v>3952</v>
      </c>
      <c r="H1312" s="4" t="s">
        <v>3953</v>
      </c>
      <c r="I1312" s="4">
        <v>9</v>
      </c>
      <c r="L1312" s="4">
        <v>3</v>
      </c>
      <c r="M1312" s="4" t="s">
        <v>5118</v>
      </c>
      <c r="N1312" s="4" t="s">
        <v>5119</v>
      </c>
      <c r="S1312" s="4" t="s">
        <v>98</v>
      </c>
      <c r="T1312" s="4" t="s">
        <v>99</v>
      </c>
      <c r="W1312" s="4" t="s">
        <v>5121</v>
      </c>
      <c r="X1312" s="4" t="s">
        <v>11871</v>
      </c>
      <c r="Y1312" s="4" t="s">
        <v>400</v>
      </c>
      <c r="Z1312" s="4" t="s">
        <v>401</v>
      </c>
      <c r="AC1312" s="4">
        <v>71</v>
      </c>
      <c r="AD1312" s="4" t="s">
        <v>104</v>
      </c>
      <c r="AE1312" s="4" t="s">
        <v>105</v>
      </c>
      <c r="AJ1312" s="4" t="s">
        <v>33</v>
      </c>
      <c r="AK1312" s="4" t="s">
        <v>34</v>
      </c>
      <c r="AL1312" s="4" t="s">
        <v>268</v>
      </c>
      <c r="AM1312" s="4" t="s">
        <v>269</v>
      </c>
      <c r="AT1312" s="4" t="s">
        <v>388</v>
      </c>
      <c r="AU1312" s="4" t="s">
        <v>389</v>
      </c>
      <c r="AV1312" s="4" t="s">
        <v>4836</v>
      </c>
      <c r="AW1312" s="4" t="s">
        <v>4837</v>
      </c>
      <c r="BG1312" s="4" t="s">
        <v>388</v>
      </c>
      <c r="BH1312" s="4" t="s">
        <v>389</v>
      </c>
      <c r="BI1312" s="4" t="s">
        <v>5122</v>
      </c>
      <c r="BJ1312" s="4" t="s">
        <v>5123</v>
      </c>
      <c r="BM1312" s="4" t="s">
        <v>5124</v>
      </c>
      <c r="BN1312" s="4" t="s">
        <v>5125</v>
      </c>
      <c r="BQ1312" s="4" t="s">
        <v>5126</v>
      </c>
      <c r="BR1312" s="4" t="s">
        <v>5127</v>
      </c>
      <c r="BS1312" s="4" t="s">
        <v>268</v>
      </c>
      <c r="BT1312" s="4" t="s">
        <v>269</v>
      </c>
    </row>
    <row r="1313" spans="1:72" ht="13.5" customHeight="1">
      <c r="A1313" s="6" t="str">
        <f>HYPERLINK("http://kyu.snu.ac.kr/sdhj/index.jsp?type=hj/GK14618_00IM0001_018a.jpg","1789_해북촌_018a")</f>
        <v>1789_해북촌_018a</v>
      </c>
      <c r="B1313" s="4">
        <v>1789</v>
      </c>
      <c r="C1313" s="4" t="s">
        <v>10642</v>
      </c>
      <c r="D1313" s="4" t="s">
        <v>10643</v>
      </c>
      <c r="E1313" s="4">
        <v>1312</v>
      </c>
      <c r="F1313" s="4">
        <v>7</v>
      </c>
      <c r="G1313" s="4" t="s">
        <v>3952</v>
      </c>
      <c r="H1313" s="4" t="s">
        <v>3953</v>
      </c>
      <c r="I1313" s="4">
        <v>9</v>
      </c>
      <c r="L1313" s="4">
        <v>3</v>
      </c>
      <c r="M1313" s="4" t="s">
        <v>5118</v>
      </c>
      <c r="N1313" s="4" t="s">
        <v>5119</v>
      </c>
      <c r="S1313" s="4" t="s">
        <v>234</v>
      </c>
      <c r="T1313" s="4" t="s">
        <v>235</v>
      </c>
      <c r="Y1313" s="4" t="s">
        <v>2498</v>
      </c>
      <c r="Z1313" s="4" t="s">
        <v>2499</v>
      </c>
      <c r="AC1313" s="4">
        <v>37</v>
      </c>
      <c r="AD1313" s="4" t="s">
        <v>626</v>
      </c>
      <c r="AE1313" s="4" t="s">
        <v>627</v>
      </c>
      <c r="AF1313" s="4" t="s">
        <v>162</v>
      </c>
      <c r="AG1313" s="4" t="s">
        <v>163</v>
      </c>
    </row>
    <row r="1314" spans="1:72" ht="13.5" customHeight="1">
      <c r="A1314" s="6" t="str">
        <f>HYPERLINK("http://kyu.snu.ac.kr/sdhj/index.jsp?type=hj/GK14618_00IM0001_018a.jpg","1789_해북촌_018a")</f>
        <v>1789_해북촌_018a</v>
      </c>
      <c r="B1314" s="4">
        <v>1789</v>
      </c>
      <c r="C1314" s="4" t="s">
        <v>10965</v>
      </c>
      <c r="D1314" s="4" t="s">
        <v>10966</v>
      </c>
      <c r="E1314" s="4">
        <v>1313</v>
      </c>
      <c r="F1314" s="4">
        <v>7</v>
      </c>
      <c r="G1314" s="4" t="s">
        <v>3952</v>
      </c>
      <c r="H1314" s="4" t="s">
        <v>3953</v>
      </c>
      <c r="I1314" s="4">
        <v>9</v>
      </c>
      <c r="L1314" s="4">
        <v>3</v>
      </c>
      <c r="M1314" s="4" t="s">
        <v>5118</v>
      </c>
      <c r="N1314" s="4" t="s">
        <v>5119</v>
      </c>
      <c r="S1314" s="4" t="s">
        <v>398</v>
      </c>
      <c r="T1314" s="4" t="s">
        <v>399</v>
      </c>
      <c r="W1314" s="4" t="s">
        <v>1115</v>
      </c>
      <c r="X1314" s="4" t="s">
        <v>101</v>
      </c>
      <c r="Y1314" s="4" t="s">
        <v>400</v>
      </c>
      <c r="Z1314" s="4" t="s">
        <v>401</v>
      </c>
      <c r="AC1314" s="4">
        <v>34</v>
      </c>
      <c r="AD1314" s="4" t="s">
        <v>480</v>
      </c>
      <c r="AE1314" s="4" t="s">
        <v>481</v>
      </c>
      <c r="AF1314" s="4" t="s">
        <v>162</v>
      </c>
      <c r="AG1314" s="4" t="s">
        <v>163</v>
      </c>
    </row>
    <row r="1315" spans="1:72" ht="13.5" customHeight="1">
      <c r="A1315" s="6" t="str">
        <f>HYPERLINK("http://kyu.snu.ac.kr/sdhj/index.jsp?type=hj/GK14618_00IM0001_018a.jpg","1789_해북촌_018a")</f>
        <v>1789_해북촌_018a</v>
      </c>
      <c r="B1315" s="4">
        <v>1789</v>
      </c>
      <c r="C1315" s="4" t="s">
        <v>10965</v>
      </c>
      <c r="D1315" s="4" t="s">
        <v>10966</v>
      </c>
      <c r="E1315" s="4">
        <v>1314</v>
      </c>
      <c r="F1315" s="4">
        <v>7</v>
      </c>
      <c r="G1315" s="4" t="s">
        <v>3952</v>
      </c>
      <c r="H1315" s="4" t="s">
        <v>3953</v>
      </c>
      <c r="I1315" s="4">
        <v>9</v>
      </c>
      <c r="L1315" s="4">
        <v>3</v>
      </c>
      <c r="M1315" s="4" t="s">
        <v>5118</v>
      </c>
      <c r="N1315" s="4" t="s">
        <v>5119</v>
      </c>
      <c r="S1315" s="4" t="s">
        <v>234</v>
      </c>
      <c r="T1315" s="4" t="s">
        <v>235</v>
      </c>
      <c r="Y1315" s="4" t="s">
        <v>3597</v>
      </c>
      <c r="Z1315" s="4" t="s">
        <v>3598</v>
      </c>
      <c r="AF1315" s="4" t="s">
        <v>123</v>
      </c>
      <c r="AG1315" s="4" t="s">
        <v>124</v>
      </c>
    </row>
    <row r="1316" spans="1:72" ht="13.5" customHeight="1">
      <c r="A1316" s="6" t="str">
        <f>HYPERLINK("http://kyu.snu.ac.kr/sdhj/index.jsp?type=hj/GK14618_00IM0001_018a.jpg","1789_해북촌_018a")</f>
        <v>1789_해북촌_018a</v>
      </c>
      <c r="B1316" s="4">
        <v>1789</v>
      </c>
      <c r="C1316" s="4" t="s">
        <v>10965</v>
      </c>
      <c r="D1316" s="4" t="s">
        <v>10966</v>
      </c>
      <c r="E1316" s="4">
        <v>1315</v>
      </c>
      <c r="F1316" s="4">
        <v>7</v>
      </c>
      <c r="G1316" s="4" t="s">
        <v>3952</v>
      </c>
      <c r="H1316" s="4" t="s">
        <v>3953</v>
      </c>
      <c r="I1316" s="4">
        <v>9</v>
      </c>
      <c r="L1316" s="4">
        <v>3</v>
      </c>
      <c r="M1316" s="4" t="s">
        <v>5118</v>
      </c>
      <c r="N1316" s="4" t="s">
        <v>5119</v>
      </c>
      <c r="S1316" s="4" t="s">
        <v>398</v>
      </c>
      <c r="T1316" s="4" t="s">
        <v>399</v>
      </c>
      <c r="W1316" s="4" t="s">
        <v>2348</v>
      </c>
      <c r="X1316" s="4" t="s">
        <v>11872</v>
      </c>
      <c r="Y1316" s="4" t="s">
        <v>20</v>
      </c>
      <c r="Z1316" s="4" t="s">
        <v>21</v>
      </c>
      <c r="AF1316" s="4" t="s">
        <v>411</v>
      </c>
      <c r="AG1316" s="4" t="s">
        <v>412</v>
      </c>
    </row>
    <row r="1317" spans="1:72" ht="13.5" customHeight="1">
      <c r="A1317" s="6" t="str">
        <f>HYPERLINK("http://kyu.snu.ac.kr/sdhj/index.jsp?type=hj/GK14618_00IM0001_018a.jpg","1789_해북촌_018a")</f>
        <v>1789_해북촌_018a</v>
      </c>
      <c r="B1317" s="4">
        <v>1789</v>
      </c>
      <c r="C1317" s="4" t="s">
        <v>10965</v>
      </c>
      <c r="D1317" s="4" t="s">
        <v>10966</v>
      </c>
      <c r="E1317" s="4">
        <v>1316</v>
      </c>
      <c r="F1317" s="4">
        <v>7</v>
      </c>
      <c r="G1317" s="4" t="s">
        <v>3952</v>
      </c>
      <c r="H1317" s="4" t="s">
        <v>3953</v>
      </c>
      <c r="I1317" s="4">
        <v>9</v>
      </c>
      <c r="L1317" s="4">
        <v>3</v>
      </c>
      <c r="M1317" s="4" t="s">
        <v>5118</v>
      </c>
      <c r="N1317" s="4" t="s">
        <v>5119</v>
      </c>
      <c r="S1317" s="4" t="s">
        <v>2974</v>
      </c>
      <c r="T1317" s="4" t="s">
        <v>2975</v>
      </c>
      <c r="AC1317" s="4">
        <v>16</v>
      </c>
      <c r="AD1317" s="4" t="s">
        <v>352</v>
      </c>
      <c r="AE1317" s="4" t="s">
        <v>353</v>
      </c>
    </row>
    <row r="1318" spans="1:72" ht="13.5" customHeight="1">
      <c r="A1318" s="6" t="str">
        <f>HYPERLINK("http://kyu.snu.ac.kr/sdhj/index.jsp?type=hj/GK14618_00IM0001_018a.jpg","1789_해북촌_018a")</f>
        <v>1789_해북촌_018a</v>
      </c>
      <c r="B1318" s="4">
        <v>1789</v>
      </c>
      <c r="C1318" s="4" t="s">
        <v>10965</v>
      </c>
      <c r="D1318" s="4" t="s">
        <v>10966</v>
      </c>
      <c r="E1318" s="4">
        <v>1317</v>
      </c>
      <c r="F1318" s="4">
        <v>7</v>
      </c>
      <c r="G1318" s="4" t="s">
        <v>3952</v>
      </c>
      <c r="H1318" s="4" t="s">
        <v>3953</v>
      </c>
      <c r="I1318" s="4">
        <v>9</v>
      </c>
      <c r="L1318" s="4">
        <v>3</v>
      </c>
      <c r="M1318" s="4" t="s">
        <v>5118</v>
      </c>
      <c r="N1318" s="4" t="s">
        <v>5119</v>
      </c>
      <c r="S1318" s="4" t="s">
        <v>2974</v>
      </c>
      <c r="T1318" s="4" t="s">
        <v>2975</v>
      </c>
      <c r="AC1318" s="4">
        <v>13</v>
      </c>
      <c r="AD1318" s="4" t="s">
        <v>242</v>
      </c>
      <c r="AE1318" s="4" t="s">
        <v>243</v>
      </c>
      <c r="AF1318" s="4" t="s">
        <v>162</v>
      </c>
      <c r="AG1318" s="4" t="s">
        <v>163</v>
      </c>
    </row>
    <row r="1319" spans="1:72" ht="13.5" customHeight="1">
      <c r="A1319" s="6" t="str">
        <f>HYPERLINK("http://kyu.snu.ac.kr/sdhj/index.jsp?type=hj/GK14618_00IM0001_018a.jpg","1789_해북촌_018a")</f>
        <v>1789_해북촌_018a</v>
      </c>
      <c r="B1319" s="4">
        <v>1789</v>
      </c>
      <c r="C1319" s="4" t="s">
        <v>10965</v>
      </c>
      <c r="D1319" s="4" t="s">
        <v>10966</v>
      </c>
      <c r="E1319" s="4">
        <v>1318</v>
      </c>
      <c r="F1319" s="4">
        <v>7</v>
      </c>
      <c r="G1319" s="4" t="s">
        <v>3952</v>
      </c>
      <c r="H1319" s="4" t="s">
        <v>3953</v>
      </c>
      <c r="I1319" s="4">
        <v>9</v>
      </c>
      <c r="L1319" s="4">
        <v>4</v>
      </c>
      <c r="M1319" s="4" t="s">
        <v>5128</v>
      </c>
      <c r="N1319" s="4" t="s">
        <v>5129</v>
      </c>
      <c r="T1319" s="4" t="s">
        <v>11873</v>
      </c>
      <c r="U1319" s="4" t="s">
        <v>388</v>
      </c>
      <c r="V1319" s="4" t="s">
        <v>389</v>
      </c>
      <c r="W1319" s="4" t="s">
        <v>264</v>
      </c>
      <c r="X1319" s="4" t="s">
        <v>265</v>
      </c>
      <c r="Y1319" s="4" t="s">
        <v>5130</v>
      </c>
      <c r="Z1319" s="4" t="s">
        <v>5131</v>
      </c>
      <c r="AC1319" s="4">
        <v>46</v>
      </c>
      <c r="AD1319" s="4" t="s">
        <v>221</v>
      </c>
      <c r="AE1319" s="4" t="s">
        <v>222</v>
      </c>
      <c r="AJ1319" s="4" t="s">
        <v>33</v>
      </c>
      <c r="AK1319" s="4" t="s">
        <v>34</v>
      </c>
      <c r="AL1319" s="4" t="s">
        <v>268</v>
      </c>
      <c r="AM1319" s="4" t="s">
        <v>269</v>
      </c>
      <c r="AT1319" s="4" t="s">
        <v>388</v>
      </c>
      <c r="AU1319" s="4" t="s">
        <v>389</v>
      </c>
      <c r="AV1319" s="4" t="s">
        <v>5132</v>
      </c>
      <c r="AW1319" s="4" t="s">
        <v>5133</v>
      </c>
      <c r="BG1319" s="4" t="s">
        <v>388</v>
      </c>
      <c r="BH1319" s="4" t="s">
        <v>389</v>
      </c>
      <c r="BI1319" s="4" t="s">
        <v>5134</v>
      </c>
      <c r="BJ1319" s="4" t="s">
        <v>1090</v>
      </c>
      <c r="BK1319" s="4" t="s">
        <v>388</v>
      </c>
      <c r="BL1319" s="4" t="s">
        <v>389</v>
      </c>
      <c r="BM1319" s="4" t="s">
        <v>3633</v>
      </c>
      <c r="BN1319" s="4" t="s">
        <v>3001</v>
      </c>
      <c r="BO1319" s="4" t="s">
        <v>388</v>
      </c>
      <c r="BP1319" s="4" t="s">
        <v>389</v>
      </c>
      <c r="BQ1319" s="4" t="s">
        <v>5135</v>
      </c>
      <c r="BR1319" s="4" t="s">
        <v>11874</v>
      </c>
      <c r="BS1319" s="4" t="s">
        <v>81</v>
      </c>
      <c r="BT1319" s="4" t="s">
        <v>11875</v>
      </c>
    </row>
    <row r="1320" spans="1:72" ht="13.5" customHeight="1">
      <c r="A1320" s="6" t="str">
        <f>HYPERLINK("http://kyu.snu.ac.kr/sdhj/index.jsp?type=hj/GK14618_00IM0001_018a.jpg","1789_해북촌_018a")</f>
        <v>1789_해북촌_018a</v>
      </c>
      <c r="B1320" s="4">
        <v>1789</v>
      </c>
      <c r="C1320" s="4" t="s">
        <v>11876</v>
      </c>
      <c r="D1320" s="4" t="s">
        <v>11877</v>
      </c>
      <c r="E1320" s="4">
        <v>1319</v>
      </c>
      <c r="F1320" s="4">
        <v>7</v>
      </c>
      <c r="G1320" s="4" t="s">
        <v>3952</v>
      </c>
      <c r="H1320" s="4" t="s">
        <v>3953</v>
      </c>
      <c r="I1320" s="4">
        <v>9</v>
      </c>
      <c r="L1320" s="4">
        <v>4</v>
      </c>
      <c r="M1320" s="4" t="s">
        <v>5128</v>
      </c>
      <c r="N1320" s="4" t="s">
        <v>5129</v>
      </c>
      <c r="S1320" s="4" t="s">
        <v>98</v>
      </c>
      <c r="T1320" s="4" t="s">
        <v>99</v>
      </c>
      <c r="W1320" s="4" t="s">
        <v>76</v>
      </c>
      <c r="X1320" s="4" t="s">
        <v>11878</v>
      </c>
      <c r="Y1320" s="4" t="s">
        <v>20</v>
      </c>
      <c r="Z1320" s="4" t="s">
        <v>21</v>
      </c>
      <c r="AC1320" s="4">
        <v>41</v>
      </c>
      <c r="AD1320" s="4" t="s">
        <v>339</v>
      </c>
      <c r="AE1320" s="4" t="s">
        <v>11879</v>
      </c>
      <c r="AJ1320" s="4" t="s">
        <v>33</v>
      </c>
      <c r="AK1320" s="4" t="s">
        <v>34</v>
      </c>
      <c r="AL1320" s="4" t="s">
        <v>81</v>
      </c>
      <c r="AM1320" s="4" t="s">
        <v>11880</v>
      </c>
      <c r="AT1320" s="4" t="s">
        <v>388</v>
      </c>
      <c r="AU1320" s="4" t="s">
        <v>389</v>
      </c>
      <c r="AV1320" s="4" t="s">
        <v>4831</v>
      </c>
      <c r="AW1320" s="4" t="s">
        <v>2732</v>
      </c>
      <c r="BG1320" s="4" t="s">
        <v>388</v>
      </c>
      <c r="BH1320" s="4" t="s">
        <v>389</v>
      </c>
      <c r="BI1320" s="4" t="s">
        <v>4832</v>
      </c>
      <c r="BJ1320" s="4" t="s">
        <v>4833</v>
      </c>
      <c r="BK1320" s="4" t="s">
        <v>388</v>
      </c>
      <c r="BL1320" s="4" t="s">
        <v>389</v>
      </c>
      <c r="BM1320" s="4" t="s">
        <v>4834</v>
      </c>
      <c r="BN1320" s="4" t="s">
        <v>4556</v>
      </c>
      <c r="BO1320" s="4" t="s">
        <v>388</v>
      </c>
      <c r="BP1320" s="4" t="s">
        <v>389</v>
      </c>
      <c r="BQ1320" s="4" t="s">
        <v>5136</v>
      </c>
      <c r="BR1320" s="4" t="s">
        <v>11881</v>
      </c>
      <c r="BS1320" s="4" t="s">
        <v>4987</v>
      </c>
      <c r="BT1320" s="4" t="s">
        <v>4988</v>
      </c>
    </row>
    <row r="1321" spans="1:72" ht="13.5" customHeight="1">
      <c r="A1321" s="6" t="str">
        <f>HYPERLINK("http://kyu.snu.ac.kr/sdhj/index.jsp?type=hj/GK14618_00IM0001_018a.jpg","1789_해북촌_018a")</f>
        <v>1789_해북촌_018a</v>
      </c>
      <c r="B1321" s="4">
        <v>1789</v>
      </c>
      <c r="C1321" s="4" t="s">
        <v>10932</v>
      </c>
      <c r="D1321" s="4" t="s">
        <v>10933</v>
      </c>
      <c r="E1321" s="4">
        <v>1320</v>
      </c>
      <c r="F1321" s="4">
        <v>7</v>
      </c>
      <c r="G1321" s="4" t="s">
        <v>3952</v>
      </c>
      <c r="H1321" s="4" t="s">
        <v>3953</v>
      </c>
      <c r="I1321" s="4">
        <v>9</v>
      </c>
      <c r="L1321" s="4">
        <v>4</v>
      </c>
      <c r="M1321" s="4" t="s">
        <v>5128</v>
      </c>
      <c r="N1321" s="4" t="s">
        <v>5129</v>
      </c>
      <c r="S1321" s="4" t="s">
        <v>215</v>
      </c>
      <c r="T1321" s="4" t="s">
        <v>216</v>
      </c>
      <c r="W1321" s="4" t="s">
        <v>76</v>
      </c>
      <c r="X1321" s="4" t="s">
        <v>11878</v>
      </c>
      <c r="Y1321" s="4" t="s">
        <v>20</v>
      </c>
      <c r="Z1321" s="4" t="s">
        <v>21</v>
      </c>
      <c r="AC1321" s="4">
        <v>81</v>
      </c>
      <c r="AD1321" s="4" t="s">
        <v>509</v>
      </c>
      <c r="AE1321" s="4" t="s">
        <v>510</v>
      </c>
    </row>
    <row r="1322" spans="1:72" ht="13.5" customHeight="1">
      <c r="A1322" s="6" t="str">
        <f>HYPERLINK("http://kyu.snu.ac.kr/sdhj/index.jsp?type=hj/GK14618_00IM0001_018a.jpg","1789_해북촌_018a")</f>
        <v>1789_해북촌_018a</v>
      </c>
      <c r="B1322" s="4">
        <v>1789</v>
      </c>
      <c r="C1322" s="4" t="s">
        <v>10664</v>
      </c>
      <c r="D1322" s="4" t="s">
        <v>10665</v>
      </c>
      <c r="E1322" s="4">
        <v>1321</v>
      </c>
      <c r="F1322" s="4">
        <v>7</v>
      </c>
      <c r="G1322" s="4" t="s">
        <v>3952</v>
      </c>
      <c r="H1322" s="4" t="s">
        <v>3953</v>
      </c>
      <c r="I1322" s="4">
        <v>9</v>
      </c>
      <c r="L1322" s="4">
        <v>4</v>
      </c>
      <c r="M1322" s="4" t="s">
        <v>5128</v>
      </c>
      <c r="N1322" s="4" t="s">
        <v>5129</v>
      </c>
      <c r="S1322" s="4" t="s">
        <v>234</v>
      </c>
      <c r="T1322" s="4" t="s">
        <v>235</v>
      </c>
      <c r="U1322" s="4" t="s">
        <v>5137</v>
      </c>
      <c r="V1322" s="4" t="s">
        <v>5138</v>
      </c>
      <c r="Y1322" s="4" t="s">
        <v>3031</v>
      </c>
      <c r="Z1322" s="4" t="s">
        <v>2269</v>
      </c>
      <c r="AC1322" s="4">
        <v>28</v>
      </c>
      <c r="AD1322" s="4" t="s">
        <v>177</v>
      </c>
      <c r="AE1322" s="4" t="s">
        <v>178</v>
      </c>
    </row>
    <row r="1323" spans="1:72" ht="13.5" customHeight="1">
      <c r="A1323" s="6" t="str">
        <f>HYPERLINK("http://kyu.snu.ac.kr/sdhj/index.jsp?type=hj/GK14618_00IM0001_018a.jpg","1789_해북촌_018a")</f>
        <v>1789_해북촌_018a</v>
      </c>
      <c r="B1323" s="4">
        <v>1789</v>
      </c>
      <c r="C1323" s="4" t="s">
        <v>11254</v>
      </c>
      <c r="D1323" s="4" t="s">
        <v>11255</v>
      </c>
      <c r="E1323" s="4">
        <v>1322</v>
      </c>
      <c r="F1323" s="4">
        <v>7</v>
      </c>
      <c r="G1323" s="4" t="s">
        <v>3952</v>
      </c>
      <c r="H1323" s="4" t="s">
        <v>3953</v>
      </c>
      <c r="I1323" s="4">
        <v>9</v>
      </c>
      <c r="L1323" s="4">
        <v>4</v>
      </c>
      <c r="M1323" s="4" t="s">
        <v>5128</v>
      </c>
      <c r="N1323" s="4" t="s">
        <v>5129</v>
      </c>
      <c r="S1323" s="4" t="s">
        <v>240</v>
      </c>
      <c r="T1323" s="4" t="s">
        <v>241</v>
      </c>
      <c r="Y1323" s="4" t="s">
        <v>400</v>
      </c>
      <c r="Z1323" s="4" t="s">
        <v>401</v>
      </c>
      <c r="AC1323" s="4">
        <v>19</v>
      </c>
      <c r="AD1323" s="4" t="s">
        <v>313</v>
      </c>
      <c r="AE1323" s="4" t="s">
        <v>314</v>
      </c>
    </row>
    <row r="1324" spans="1:72" ht="13.5" customHeight="1">
      <c r="A1324" s="6" t="str">
        <f>HYPERLINK("http://kyu.snu.ac.kr/sdhj/index.jsp?type=hj/GK14618_00IM0001_018a.jpg","1789_해북촌_018a")</f>
        <v>1789_해북촌_018a</v>
      </c>
      <c r="B1324" s="4">
        <v>1789</v>
      </c>
      <c r="C1324" s="4" t="s">
        <v>10664</v>
      </c>
      <c r="D1324" s="4" t="s">
        <v>10665</v>
      </c>
      <c r="E1324" s="4">
        <v>1323</v>
      </c>
      <c r="F1324" s="4">
        <v>7</v>
      </c>
      <c r="G1324" s="4" t="s">
        <v>3952</v>
      </c>
      <c r="H1324" s="4" t="s">
        <v>3953</v>
      </c>
      <c r="I1324" s="4">
        <v>9</v>
      </c>
      <c r="L1324" s="4">
        <v>4</v>
      </c>
      <c r="M1324" s="4" t="s">
        <v>5128</v>
      </c>
      <c r="N1324" s="4" t="s">
        <v>5129</v>
      </c>
      <c r="S1324" s="4" t="s">
        <v>240</v>
      </c>
      <c r="T1324" s="4" t="s">
        <v>241</v>
      </c>
      <c r="Y1324" s="4" t="s">
        <v>400</v>
      </c>
      <c r="Z1324" s="4" t="s">
        <v>401</v>
      </c>
      <c r="AC1324" s="4">
        <v>16</v>
      </c>
      <c r="AD1324" s="4" t="s">
        <v>352</v>
      </c>
      <c r="AE1324" s="4" t="s">
        <v>353</v>
      </c>
    </row>
    <row r="1325" spans="1:72" ht="13.5" customHeight="1">
      <c r="A1325" s="6" t="str">
        <f>HYPERLINK("http://kyu.snu.ac.kr/sdhj/index.jsp?type=hj/GK14618_00IM0001_018a.jpg","1789_해북촌_018a")</f>
        <v>1789_해북촌_018a</v>
      </c>
      <c r="B1325" s="4">
        <v>1789</v>
      </c>
      <c r="C1325" s="4" t="s">
        <v>10664</v>
      </c>
      <c r="D1325" s="4" t="s">
        <v>10665</v>
      </c>
      <c r="E1325" s="4">
        <v>1324</v>
      </c>
      <c r="F1325" s="4">
        <v>7</v>
      </c>
      <c r="G1325" s="4" t="s">
        <v>3952</v>
      </c>
      <c r="H1325" s="4" t="s">
        <v>3953</v>
      </c>
      <c r="I1325" s="4">
        <v>9</v>
      </c>
      <c r="L1325" s="4">
        <v>5</v>
      </c>
      <c r="M1325" s="4" t="s">
        <v>5139</v>
      </c>
      <c r="N1325" s="4" t="s">
        <v>5140</v>
      </c>
      <c r="O1325" s="4" t="s">
        <v>12</v>
      </c>
      <c r="P1325" s="4" t="s">
        <v>13</v>
      </c>
      <c r="T1325" s="4" t="s">
        <v>10899</v>
      </c>
      <c r="U1325" s="4" t="s">
        <v>536</v>
      </c>
      <c r="V1325" s="4" t="s">
        <v>537</v>
      </c>
      <c r="W1325" s="4" t="s">
        <v>2800</v>
      </c>
      <c r="X1325" s="4" t="s">
        <v>2801</v>
      </c>
      <c r="Y1325" s="4" t="s">
        <v>5141</v>
      </c>
      <c r="Z1325" s="4" t="s">
        <v>190</v>
      </c>
      <c r="AC1325" s="4">
        <v>36</v>
      </c>
      <c r="AD1325" s="4" t="s">
        <v>494</v>
      </c>
      <c r="AE1325" s="4" t="s">
        <v>495</v>
      </c>
      <c r="AJ1325" s="4" t="s">
        <v>33</v>
      </c>
      <c r="AK1325" s="4" t="s">
        <v>34</v>
      </c>
      <c r="AL1325" s="4" t="s">
        <v>4385</v>
      </c>
      <c r="AM1325" s="4" t="s">
        <v>4386</v>
      </c>
      <c r="AT1325" s="4" t="s">
        <v>1009</v>
      </c>
      <c r="AU1325" s="4" t="s">
        <v>1010</v>
      </c>
      <c r="AV1325" s="4" t="s">
        <v>5142</v>
      </c>
      <c r="AW1325" s="4" t="s">
        <v>5143</v>
      </c>
      <c r="BG1325" s="4" t="s">
        <v>1009</v>
      </c>
      <c r="BH1325" s="4" t="s">
        <v>1010</v>
      </c>
      <c r="BI1325" s="4" t="s">
        <v>5144</v>
      </c>
      <c r="BJ1325" s="4" t="s">
        <v>3557</v>
      </c>
      <c r="BK1325" s="4" t="s">
        <v>1009</v>
      </c>
      <c r="BL1325" s="4" t="s">
        <v>1010</v>
      </c>
      <c r="BM1325" s="4" t="s">
        <v>5145</v>
      </c>
      <c r="BN1325" s="4" t="s">
        <v>5146</v>
      </c>
      <c r="BO1325" s="4" t="s">
        <v>388</v>
      </c>
      <c r="BP1325" s="4" t="s">
        <v>389</v>
      </c>
      <c r="BQ1325" s="4" t="s">
        <v>5147</v>
      </c>
      <c r="BR1325" s="4" t="s">
        <v>11882</v>
      </c>
      <c r="BS1325" s="4" t="s">
        <v>81</v>
      </c>
      <c r="BT1325" s="4" t="s">
        <v>11190</v>
      </c>
    </row>
    <row r="1326" spans="1:72" ht="13.5" customHeight="1">
      <c r="A1326" s="6" t="str">
        <f>HYPERLINK("http://kyu.snu.ac.kr/sdhj/index.jsp?type=hj/GK14618_00IM0001_018a.jpg","1789_해북촌_018a")</f>
        <v>1789_해북촌_018a</v>
      </c>
      <c r="B1326" s="4">
        <v>1789</v>
      </c>
      <c r="C1326" s="4" t="s">
        <v>11033</v>
      </c>
      <c r="D1326" s="4" t="s">
        <v>11034</v>
      </c>
      <c r="E1326" s="4">
        <v>1325</v>
      </c>
      <c r="F1326" s="4">
        <v>7</v>
      </c>
      <c r="G1326" s="4" t="s">
        <v>3952</v>
      </c>
      <c r="H1326" s="4" t="s">
        <v>3953</v>
      </c>
      <c r="I1326" s="4">
        <v>9</v>
      </c>
      <c r="L1326" s="4">
        <v>5</v>
      </c>
      <c r="M1326" s="4" t="s">
        <v>5139</v>
      </c>
      <c r="N1326" s="4" t="s">
        <v>5140</v>
      </c>
      <c r="S1326" s="4" t="s">
        <v>2932</v>
      </c>
      <c r="T1326" s="4" t="s">
        <v>2932</v>
      </c>
      <c r="U1326" s="4" t="s">
        <v>1009</v>
      </c>
      <c r="V1326" s="4" t="s">
        <v>1010</v>
      </c>
      <c r="Y1326" s="4" t="s">
        <v>5142</v>
      </c>
      <c r="Z1326" s="4" t="s">
        <v>5143</v>
      </c>
      <c r="AC1326" s="4">
        <v>77</v>
      </c>
      <c r="AD1326" s="4" t="s">
        <v>350</v>
      </c>
      <c r="AE1326" s="4" t="s">
        <v>351</v>
      </c>
    </row>
    <row r="1327" spans="1:72" ht="13.5" customHeight="1">
      <c r="A1327" s="6" t="str">
        <f>HYPERLINK("http://kyu.snu.ac.kr/sdhj/index.jsp?type=hj/GK14618_00IM0001_018a.jpg","1789_해북촌_018a")</f>
        <v>1789_해북촌_018a</v>
      </c>
      <c r="B1327" s="4">
        <v>1789</v>
      </c>
      <c r="C1327" s="4" t="s">
        <v>10911</v>
      </c>
      <c r="D1327" s="4" t="s">
        <v>10912</v>
      </c>
      <c r="E1327" s="4">
        <v>1326</v>
      </c>
      <c r="F1327" s="4">
        <v>7</v>
      </c>
      <c r="G1327" s="4" t="s">
        <v>3952</v>
      </c>
      <c r="H1327" s="4" t="s">
        <v>3953</v>
      </c>
      <c r="I1327" s="4">
        <v>9</v>
      </c>
      <c r="L1327" s="4">
        <v>5</v>
      </c>
      <c r="M1327" s="4" t="s">
        <v>5139</v>
      </c>
      <c r="N1327" s="4" t="s">
        <v>5140</v>
      </c>
      <c r="S1327" s="4" t="s">
        <v>98</v>
      </c>
      <c r="T1327" s="4" t="s">
        <v>99</v>
      </c>
      <c r="W1327" s="4" t="s">
        <v>100</v>
      </c>
      <c r="X1327" s="4" t="s">
        <v>101</v>
      </c>
      <c r="Y1327" s="4" t="s">
        <v>400</v>
      </c>
      <c r="Z1327" s="4" t="s">
        <v>401</v>
      </c>
      <c r="AC1327" s="4">
        <v>35</v>
      </c>
      <c r="AD1327" s="4" t="s">
        <v>494</v>
      </c>
      <c r="AE1327" s="4" t="s">
        <v>495</v>
      </c>
      <c r="AF1327" s="4" t="s">
        <v>511</v>
      </c>
      <c r="AG1327" s="4" t="s">
        <v>512</v>
      </c>
      <c r="AJ1327" s="4" t="s">
        <v>33</v>
      </c>
      <c r="AK1327" s="4" t="s">
        <v>34</v>
      </c>
      <c r="AL1327" s="4" t="s">
        <v>764</v>
      </c>
      <c r="AM1327" s="4" t="s">
        <v>765</v>
      </c>
      <c r="AT1327" s="4" t="s">
        <v>1009</v>
      </c>
      <c r="AU1327" s="4" t="s">
        <v>1010</v>
      </c>
      <c r="AV1327" s="4" t="s">
        <v>3927</v>
      </c>
      <c r="AW1327" s="4" t="s">
        <v>3928</v>
      </c>
      <c r="BG1327" s="4" t="s">
        <v>1009</v>
      </c>
      <c r="BH1327" s="4" t="s">
        <v>1010</v>
      </c>
      <c r="BI1327" s="4" t="s">
        <v>1221</v>
      </c>
      <c r="BJ1327" s="4" t="s">
        <v>1222</v>
      </c>
      <c r="BK1327" s="4" t="s">
        <v>1009</v>
      </c>
      <c r="BL1327" s="4" t="s">
        <v>1010</v>
      </c>
      <c r="BM1327" s="4" t="s">
        <v>5148</v>
      </c>
      <c r="BN1327" s="4" t="s">
        <v>5149</v>
      </c>
      <c r="BO1327" s="4" t="s">
        <v>1009</v>
      </c>
      <c r="BP1327" s="4" t="s">
        <v>1010</v>
      </c>
      <c r="BQ1327" s="4" t="s">
        <v>5150</v>
      </c>
      <c r="BR1327" s="4" t="s">
        <v>11883</v>
      </c>
      <c r="BS1327" s="4" t="s">
        <v>81</v>
      </c>
      <c r="BT1327" s="4" t="s">
        <v>11884</v>
      </c>
    </row>
    <row r="1328" spans="1:72" ht="13.5" customHeight="1">
      <c r="A1328" s="6" t="str">
        <f>HYPERLINK("http://kyu.snu.ac.kr/sdhj/index.jsp?type=hj/GK14618_00IM0001_018a.jpg","1789_해북촌_018a")</f>
        <v>1789_해북촌_018a</v>
      </c>
      <c r="B1328" s="4">
        <v>1789</v>
      </c>
      <c r="C1328" s="4" t="s">
        <v>10726</v>
      </c>
      <c r="D1328" s="4" t="s">
        <v>10727</v>
      </c>
      <c r="E1328" s="4">
        <v>1327</v>
      </c>
      <c r="F1328" s="4">
        <v>7</v>
      </c>
      <c r="G1328" s="4" t="s">
        <v>3952</v>
      </c>
      <c r="H1328" s="4" t="s">
        <v>3953</v>
      </c>
      <c r="I1328" s="4">
        <v>10</v>
      </c>
      <c r="J1328" s="4" t="s">
        <v>5151</v>
      </c>
      <c r="K1328" s="4" t="s">
        <v>5152</v>
      </c>
      <c r="L1328" s="4">
        <v>1</v>
      </c>
      <c r="M1328" s="4" t="s">
        <v>5153</v>
      </c>
      <c r="N1328" s="4" t="s">
        <v>5154</v>
      </c>
      <c r="T1328" s="4" t="s">
        <v>10677</v>
      </c>
      <c r="U1328" s="4" t="s">
        <v>331</v>
      </c>
      <c r="V1328" s="4" t="s">
        <v>332</v>
      </c>
      <c r="W1328" s="4" t="s">
        <v>1192</v>
      </c>
      <c r="X1328" s="4" t="s">
        <v>1193</v>
      </c>
      <c r="Y1328" s="4" t="s">
        <v>5155</v>
      </c>
      <c r="Z1328" s="4" t="s">
        <v>5156</v>
      </c>
      <c r="AC1328" s="4">
        <v>58</v>
      </c>
      <c r="AD1328" s="4" t="s">
        <v>1312</v>
      </c>
      <c r="AE1328" s="4" t="s">
        <v>1313</v>
      </c>
      <c r="AJ1328" s="4" t="s">
        <v>33</v>
      </c>
      <c r="AK1328" s="4" t="s">
        <v>34</v>
      </c>
      <c r="AL1328" s="4" t="s">
        <v>1194</v>
      </c>
      <c r="AM1328" s="4" t="s">
        <v>1195</v>
      </c>
      <c r="AT1328" s="4" t="s">
        <v>82</v>
      </c>
      <c r="AU1328" s="4" t="s">
        <v>83</v>
      </c>
      <c r="AV1328" s="4" t="s">
        <v>1198</v>
      </c>
      <c r="AW1328" s="4" t="s">
        <v>471</v>
      </c>
      <c r="BG1328" s="4" t="s">
        <v>82</v>
      </c>
      <c r="BH1328" s="4" t="s">
        <v>83</v>
      </c>
      <c r="BI1328" s="4" t="s">
        <v>5157</v>
      </c>
      <c r="BJ1328" s="4" t="s">
        <v>1200</v>
      </c>
      <c r="BK1328" s="4" t="s">
        <v>82</v>
      </c>
      <c r="BL1328" s="4" t="s">
        <v>83</v>
      </c>
      <c r="BM1328" s="4" t="s">
        <v>5067</v>
      </c>
      <c r="BN1328" s="4" t="s">
        <v>11885</v>
      </c>
      <c r="BO1328" s="4" t="s">
        <v>82</v>
      </c>
      <c r="BP1328" s="4" t="s">
        <v>83</v>
      </c>
      <c r="BQ1328" s="4" t="s">
        <v>5158</v>
      </c>
      <c r="BR1328" s="4" t="s">
        <v>5159</v>
      </c>
      <c r="BS1328" s="4" t="s">
        <v>459</v>
      </c>
      <c r="BT1328" s="4" t="s">
        <v>460</v>
      </c>
    </row>
    <row r="1329" spans="1:72" ht="13.5" customHeight="1">
      <c r="A1329" s="6" t="str">
        <f>HYPERLINK("http://kyu.snu.ac.kr/sdhj/index.jsp?type=hj/GK14618_00IM0001_018a.jpg","1789_해북촌_018a")</f>
        <v>1789_해북촌_018a</v>
      </c>
      <c r="B1329" s="4">
        <v>1789</v>
      </c>
      <c r="C1329" s="4" t="s">
        <v>11055</v>
      </c>
      <c r="D1329" s="4" t="s">
        <v>11056</v>
      </c>
      <c r="E1329" s="4">
        <v>1328</v>
      </c>
      <c r="F1329" s="4">
        <v>7</v>
      </c>
      <c r="G1329" s="4" t="s">
        <v>3952</v>
      </c>
      <c r="H1329" s="4" t="s">
        <v>3953</v>
      </c>
      <c r="I1329" s="4">
        <v>10</v>
      </c>
      <c r="L1329" s="4">
        <v>1</v>
      </c>
      <c r="M1329" s="4" t="s">
        <v>5153</v>
      </c>
      <c r="N1329" s="4" t="s">
        <v>5154</v>
      </c>
      <c r="S1329" s="4" t="s">
        <v>98</v>
      </c>
      <c r="T1329" s="4" t="s">
        <v>99</v>
      </c>
      <c r="W1329" s="4" t="s">
        <v>264</v>
      </c>
      <c r="X1329" s="4" t="s">
        <v>265</v>
      </c>
      <c r="Y1329" s="4" t="s">
        <v>102</v>
      </c>
      <c r="Z1329" s="4" t="s">
        <v>103</v>
      </c>
      <c r="AC1329" s="4">
        <v>56</v>
      </c>
      <c r="AJ1329" s="4" t="s">
        <v>106</v>
      </c>
      <c r="AK1329" s="4" t="s">
        <v>107</v>
      </c>
      <c r="AL1329" s="4" t="s">
        <v>268</v>
      </c>
      <c r="AM1329" s="4" t="s">
        <v>269</v>
      </c>
      <c r="AT1329" s="4" t="s">
        <v>82</v>
      </c>
      <c r="AU1329" s="4" t="s">
        <v>83</v>
      </c>
      <c r="AV1329" s="4" t="s">
        <v>5160</v>
      </c>
      <c r="AW1329" s="4" t="s">
        <v>5161</v>
      </c>
      <c r="BG1329" s="4" t="s">
        <v>929</v>
      </c>
      <c r="BH1329" s="4" t="s">
        <v>930</v>
      </c>
      <c r="BI1329" s="4" t="s">
        <v>5162</v>
      </c>
      <c r="BJ1329" s="4" t="s">
        <v>5163</v>
      </c>
      <c r="BK1329" s="4" t="s">
        <v>331</v>
      </c>
      <c r="BL1329" s="4" t="s">
        <v>332</v>
      </c>
      <c r="BM1329" s="4" t="s">
        <v>5164</v>
      </c>
      <c r="BN1329" s="4" t="s">
        <v>5165</v>
      </c>
      <c r="BO1329" s="4" t="s">
        <v>3236</v>
      </c>
      <c r="BP1329" s="4" t="s">
        <v>3237</v>
      </c>
      <c r="BQ1329" s="4" t="s">
        <v>5166</v>
      </c>
      <c r="BR1329" s="4" t="s">
        <v>5167</v>
      </c>
      <c r="BS1329" s="4" t="s">
        <v>423</v>
      </c>
      <c r="BT1329" s="4" t="s">
        <v>424</v>
      </c>
    </row>
    <row r="1330" spans="1:72" ht="13.5" customHeight="1">
      <c r="A1330" s="6" t="str">
        <f>HYPERLINK("http://kyu.snu.ac.kr/sdhj/index.jsp?type=hj/GK14618_00IM0001_018a.jpg","1789_해북촌_018a")</f>
        <v>1789_해북촌_018a</v>
      </c>
      <c r="B1330" s="4">
        <v>1789</v>
      </c>
      <c r="C1330" s="4" t="s">
        <v>10909</v>
      </c>
      <c r="D1330" s="4" t="s">
        <v>10910</v>
      </c>
      <c r="E1330" s="4">
        <v>1329</v>
      </c>
      <c r="F1330" s="4">
        <v>7</v>
      </c>
      <c r="G1330" s="4" t="s">
        <v>3952</v>
      </c>
      <c r="H1330" s="4" t="s">
        <v>3953</v>
      </c>
      <c r="I1330" s="4">
        <v>10</v>
      </c>
      <c r="L1330" s="4">
        <v>1</v>
      </c>
      <c r="M1330" s="4" t="s">
        <v>5153</v>
      </c>
      <c r="N1330" s="4" t="s">
        <v>5154</v>
      </c>
      <c r="S1330" s="4" t="s">
        <v>802</v>
      </c>
      <c r="T1330" s="4" t="s">
        <v>803</v>
      </c>
      <c r="Y1330" s="4" t="s">
        <v>11886</v>
      </c>
      <c r="Z1330" s="4" t="s">
        <v>11887</v>
      </c>
      <c r="AC1330" s="4">
        <v>24</v>
      </c>
      <c r="AD1330" s="4" t="s">
        <v>658</v>
      </c>
      <c r="AE1330" s="4" t="s">
        <v>659</v>
      </c>
    </row>
    <row r="1331" spans="1:72" ht="13.5" customHeight="1">
      <c r="A1331" s="6" t="str">
        <f>HYPERLINK("http://kyu.snu.ac.kr/sdhj/index.jsp?type=hj/GK14618_00IM0001_018a.jpg","1789_해북촌_018a")</f>
        <v>1789_해북촌_018a</v>
      </c>
      <c r="B1331" s="4">
        <v>1789</v>
      </c>
      <c r="C1331" s="4" t="s">
        <v>10682</v>
      </c>
      <c r="D1331" s="4" t="s">
        <v>10683</v>
      </c>
      <c r="E1331" s="4">
        <v>1330</v>
      </c>
      <c r="F1331" s="4">
        <v>7</v>
      </c>
      <c r="G1331" s="4" t="s">
        <v>3952</v>
      </c>
      <c r="H1331" s="4" t="s">
        <v>3953</v>
      </c>
      <c r="I1331" s="4">
        <v>10</v>
      </c>
      <c r="L1331" s="4">
        <v>1</v>
      </c>
      <c r="M1331" s="4" t="s">
        <v>5153</v>
      </c>
      <c r="N1331" s="4" t="s">
        <v>5154</v>
      </c>
      <c r="S1331" s="4" t="s">
        <v>398</v>
      </c>
      <c r="T1331" s="4" t="s">
        <v>399</v>
      </c>
      <c r="W1331" s="4" t="s">
        <v>76</v>
      </c>
      <c r="X1331" s="4" t="s">
        <v>11888</v>
      </c>
      <c r="Y1331" s="4" t="s">
        <v>102</v>
      </c>
      <c r="Z1331" s="4" t="s">
        <v>103</v>
      </c>
      <c r="AC1331" s="4">
        <v>30</v>
      </c>
      <c r="AD1331" s="4" t="s">
        <v>266</v>
      </c>
      <c r="AE1331" s="4" t="s">
        <v>267</v>
      </c>
    </row>
    <row r="1332" spans="1:72" ht="13.5" customHeight="1">
      <c r="A1332" s="6" t="str">
        <f>HYPERLINK("http://kyu.snu.ac.kr/sdhj/index.jsp?type=hj/GK14618_00IM0001_018a.jpg","1789_해북촌_018a")</f>
        <v>1789_해북촌_018a</v>
      </c>
      <c r="B1332" s="4">
        <v>1789</v>
      </c>
      <c r="C1332" s="4" t="s">
        <v>10682</v>
      </c>
      <c r="D1332" s="4" t="s">
        <v>10683</v>
      </c>
      <c r="E1332" s="4">
        <v>1331</v>
      </c>
      <c r="F1332" s="4">
        <v>7</v>
      </c>
      <c r="G1332" s="4" t="s">
        <v>3952</v>
      </c>
      <c r="H1332" s="4" t="s">
        <v>3953</v>
      </c>
      <c r="I1332" s="4">
        <v>10</v>
      </c>
      <c r="L1332" s="4">
        <v>1</v>
      </c>
      <c r="M1332" s="4" t="s">
        <v>5153</v>
      </c>
      <c r="N1332" s="4" t="s">
        <v>5154</v>
      </c>
      <c r="T1332" s="4" t="s">
        <v>10681</v>
      </c>
      <c r="U1332" s="4" t="s">
        <v>5168</v>
      </c>
      <c r="V1332" s="4" t="s">
        <v>5169</v>
      </c>
      <c r="Y1332" s="4" t="s">
        <v>5170</v>
      </c>
      <c r="Z1332" s="4" t="s">
        <v>5171</v>
      </c>
      <c r="AC1332" s="4">
        <v>28</v>
      </c>
      <c r="AD1332" s="4" t="s">
        <v>983</v>
      </c>
      <c r="AE1332" s="4" t="s">
        <v>984</v>
      </c>
    </row>
    <row r="1333" spans="1:72" ht="13.5" customHeight="1">
      <c r="A1333" s="6" t="str">
        <f>HYPERLINK("http://kyu.snu.ac.kr/sdhj/index.jsp?type=hj/GK14618_00IM0001_018a.jpg","1789_해북촌_018a")</f>
        <v>1789_해북촌_018a</v>
      </c>
      <c r="B1333" s="4">
        <v>1789</v>
      </c>
      <c r="C1333" s="4" t="s">
        <v>10682</v>
      </c>
      <c r="D1333" s="4" t="s">
        <v>10683</v>
      </c>
      <c r="E1333" s="4">
        <v>1332</v>
      </c>
      <c r="F1333" s="4">
        <v>7</v>
      </c>
      <c r="G1333" s="4" t="s">
        <v>3952</v>
      </c>
      <c r="H1333" s="4" t="s">
        <v>3953</v>
      </c>
      <c r="I1333" s="4">
        <v>10</v>
      </c>
      <c r="L1333" s="4">
        <v>2</v>
      </c>
      <c r="M1333" s="4" t="s">
        <v>5172</v>
      </c>
      <c r="N1333" s="4" t="s">
        <v>5173</v>
      </c>
      <c r="T1333" s="4" t="s">
        <v>10307</v>
      </c>
      <c r="U1333" s="4" t="s">
        <v>1136</v>
      </c>
      <c r="V1333" s="4" t="s">
        <v>1137</v>
      </c>
      <c r="W1333" s="4" t="s">
        <v>264</v>
      </c>
      <c r="X1333" s="4" t="s">
        <v>265</v>
      </c>
      <c r="Y1333" s="4" t="s">
        <v>5174</v>
      </c>
      <c r="Z1333" s="4" t="s">
        <v>5175</v>
      </c>
      <c r="AC1333" s="4">
        <v>46</v>
      </c>
      <c r="AD1333" s="4" t="s">
        <v>221</v>
      </c>
      <c r="AE1333" s="4" t="s">
        <v>222</v>
      </c>
      <c r="AJ1333" s="4" t="s">
        <v>33</v>
      </c>
      <c r="AK1333" s="4" t="s">
        <v>34</v>
      </c>
      <c r="AL1333" s="4" t="s">
        <v>268</v>
      </c>
      <c r="AM1333" s="4" t="s">
        <v>269</v>
      </c>
      <c r="AT1333" s="4" t="s">
        <v>82</v>
      </c>
      <c r="AU1333" s="4" t="s">
        <v>83</v>
      </c>
      <c r="AV1333" s="4" t="s">
        <v>5160</v>
      </c>
      <c r="AW1333" s="4" t="s">
        <v>5161</v>
      </c>
      <c r="BG1333" s="4" t="s">
        <v>82</v>
      </c>
      <c r="BH1333" s="4" t="s">
        <v>83</v>
      </c>
      <c r="BI1333" s="4" t="s">
        <v>5162</v>
      </c>
      <c r="BJ1333" s="4" t="s">
        <v>5163</v>
      </c>
      <c r="BK1333" s="4" t="s">
        <v>82</v>
      </c>
      <c r="BL1333" s="4" t="s">
        <v>83</v>
      </c>
      <c r="BM1333" s="4" t="s">
        <v>5164</v>
      </c>
      <c r="BN1333" s="4" t="s">
        <v>5165</v>
      </c>
      <c r="BO1333" s="4" t="s">
        <v>82</v>
      </c>
      <c r="BP1333" s="4" t="s">
        <v>83</v>
      </c>
      <c r="BQ1333" s="4" t="s">
        <v>5166</v>
      </c>
      <c r="BR1333" s="4" t="s">
        <v>5167</v>
      </c>
      <c r="BS1333" s="4" t="s">
        <v>423</v>
      </c>
      <c r="BT1333" s="4" t="s">
        <v>424</v>
      </c>
    </row>
    <row r="1334" spans="1:72" ht="13.5" customHeight="1">
      <c r="A1334" s="6" t="str">
        <f>HYPERLINK("http://kyu.snu.ac.kr/sdhj/index.jsp?type=hj/GK14618_00IM0001_018a.jpg","1789_해북촌_018a")</f>
        <v>1789_해북촌_018a</v>
      </c>
      <c r="B1334" s="4">
        <v>1789</v>
      </c>
      <c r="C1334" s="4" t="s">
        <v>10909</v>
      </c>
      <c r="D1334" s="4" t="s">
        <v>10910</v>
      </c>
      <c r="E1334" s="4">
        <v>1333</v>
      </c>
      <c r="F1334" s="4">
        <v>7</v>
      </c>
      <c r="G1334" s="4" t="s">
        <v>3952</v>
      </c>
      <c r="H1334" s="4" t="s">
        <v>3953</v>
      </c>
      <c r="I1334" s="4">
        <v>10</v>
      </c>
      <c r="L1334" s="4">
        <v>2</v>
      </c>
      <c r="M1334" s="4" t="s">
        <v>5172</v>
      </c>
      <c r="N1334" s="4" t="s">
        <v>5173</v>
      </c>
      <c r="S1334" s="4" t="s">
        <v>98</v>
      </c>
      <c r="T1334" s="4" t="s">
        <v>99</v>
      </c>
      <c r="W1334" s="4" t="s">
        <v>408</v>
      </c>
      <c r="X1334" s="4" t="s">
        <v>10518</v>
      </c>
      <c r="Y1334" s="4" t="s">
        <v>102</v>
      </c>
      <c r="Z1334" s="4" t="s">
        <v>103</v>
      </c>
      <c r="AC1334" s="4">
        <v>46</v>
      </c>
      <c r="AD1334" s="4" t="s">
        <v>221</v>
      </c>
      <c r="AE1334" s="4" t="s">
        <v>222</v>
      </c>
      <c r="AJ1334" s="4" t="s">
        <v>106</v>
      </c>
      <c r="AK1334" s="4" t="s">
        <v>107</v>
      </c>
      <c r="AL1334" s="4" t="s">
        <v>790</v>
      </c>
      <c r="AM1334" s="4" t="s">
        <v>791</v>
      </c>
      <c r="AT1334" s="4" t="s">
        <v>82</v>
      </c>
      <c r="AU1334" s="4" t="s">
        <v>83</v>
      </c>
      <c r="AV1334" s="4" t="s">
        <v>329</v>
      </c>
      <c r="AW1334" s="4" t="s">
        <v>330</v>
      </c>
      <c r="BG1334" s="4" t="s">
        <v>82</v>
      </c>
      <c r="BH1334" s="4" t="s">
        <v>83</v>
      </c>
      <c r="BI1334" s="4" t="s">
        <v>5176</v>
      </c>
      <c r="BJ1334" s="4" t="s">
        <v>5177</v>
      </c>
      <c r="BK1334" s="4" t="s">
        <v>82</v>
      </c>
      <c r="BL1334" s="4" t="s">
        <v>83</v>
      </c>
      <c r="BM1334" s="4" t="s">
        <v>5178</v>
      </c>
      <c r="BN1334" s="4" t="s">
        <v>5179</v>
      </c>
      <c r="BO1334" s="4" t="s">
        <v>82</v>
      </c>
      <c r="BP1334" s="4" t="s">
        <v>83</v>
      </c>
      <c r="BQ1334" s="4" t="s">
        <v>5180</v>
      </c>
      <c r="BR1334" s="4" t="s">
        <v>11889</v>
      </c>
      <c r="BS1334" s="4" t="s">
        <v>790</v>
      </c>
      <c r="BT1334" s="4" t="s">
        <v>791</v>
      </c>
    </row>
    <row r="1335" spans="1:72" ht="13.5" customHeight="1">
      <c r="A1335" s="6" t="str">
        <f>HYPERLINK("http://kyu.snu.ac.kr/sdhj/index.jsp?type=hj/GK14618_00IM0001_018a.jpg","1789_해북촌_018a")</f>
        <v>1789_해북촌_018a</v>
      </c>
      <c r="B1335" s="4">
        <v>1789</v>
      </c>
      <c r="C1335" s="4" t="s">
        <v>10794</v>
      </c>
      <c r="D1335" s="4" t="s">
        <v>10243</v>
      </c>
      <c r="E1335" s="4">
        <v>1334</v>
      </c>
      <c r="F1335" s="4">
        <v>7</v>
      </c>
      <c r="G1335" s="4" t="s">
        <v>3952</v>
      </c>
      <c r="H1335" s="4" t="s">
        <v>3953</v>
      </c>
      <c r="I1335" s="4">
        <v>10</v>
      </c>
      <c r="L1335" s="4">
        <v>2</v>
      </c>
      <c r="M1335" s="4" t="s">
        <v>5172</v>
      </c>
      <c r="N1335" s="4" t="s">
        <v>5173</v>
      </c>
      <c r="S1335" s="4" t="s">
        <v>215</v>
      </c>
      <c r="T1335" s="4" t="s">
        <v>216</v>
      </c>
      <c r="W1335" s="4" t="s">
        <v>1115</v>
      </c>
      <c r="X1335" s="4" t="s">
        <v>101</v>
      </c>
      <c r="Y1335" s="4" t="s">
        <v>102</v>
      </c>
      <c r="Z1335" s="4" t="s">
        <v>103</v>
      </c>
      <c r="AC1335" s="4">
        <v>64</v>
      </c>
      <c r="AD1335" s="4" t="s">
        <v>685</v>
      </c>
      <c r="AE1335" s="4" t="s">
        <v>686</v>
      </c>
    </row>
    <row r="1336" spans="1:72" ht="13.5" customHeight="1">
      <c r="A1336" s="6" t="str">
        <f>HYPERLINK("http://kyu.snu.ac.kr/sdhj/index.jsp?type=hj/GK14618_00IM0001_018a.jpg","1789_해북촌_018a")</f>
        <v>1789_해북촌_018a</v>
      </c>
      <c r="B1336" s="4">
        <v>1789</v>
      </c>
      <c r="C1336" s="4" t="s">
        <v>10370</v>
      </c>
      <c r="D1336" s="4" t="s">
        <v>10231</v>
      </c>
      <c r="E1336" s="4">
        <v>1335</v>
      </c>
      <c r="F1336" s="4">
        <v>7</v>
      </c>
      <c r="G1336" s="4" t="s">
        <v>3952</v>
      </c>
      <c r="H1336" s="4" t="s">
        <v>3953</v>
      </c>
      <c r="I1336" s="4">
        <v>10</v>
      </c>
      <c r="L1336" s="4">
        <v>2</v>
      </c>
      <c r="M1336" s="4" t="s">
        <v>5172</v>
      </c>
      <c r="N1336" s="4" t="s">
        <v>5173</v>
      </c>
      <c r="S1336" s="4" t="s">
        <v>173</v>
      </c>
      <c r="T1336" s="4" t="s">
        <v>174</v>
      </c>
      <c r="U1336" s="4" t="s">
        <v>1136</v>
      </c>
      <c r="V1336" s="4" t="s">
        <v>1137</v>
      </c>
      <c r="Y1336" s="4" t="s">
        <v>5181</v>
      </c>
      <c r="Z1336" s="4" t="s">
        <v>5182</v>
      </c>
      <c r="AC1336" s="4">
        <v>34</v>
      </c>
      <c r="AD1336" s="4" t="s">
        <v>480</v>
      </c>
      <c r="AE1336" s="4" t="s">
        <v>481</v>
      </c>
    </row>
    <row r="1337" spans="1:72" ht="13.5" customHeight="1">
      <c r="A1337" s="6" t="str">
        <f>HYPERLINK("http://kyu.snu.ac.kr/sdhj/index.jsp?type=hj/GK14618_00IM0001_018a.jpg","1789_해북촌_018a")</f>
        <v>1789_해북촌_018a</v>
      </c>
      <c r="B1337" s="4">
        <v>1789</v>
      </c>
      <c r="C1337" s="4" t="s">
        <v>10370</v>
      </c>
      <c r="D1337" s="4" t="s">
        <v>10231</v>
      </c>
      <c r="E1337" s="4">
        <v>1336</v>
      </c>
      <c r="F1337" s="4">
        <v>7</v>
      </c>
      <c r="G1337" s="4" t="s">
        <v>3952</v>
      </c>
      <c r="H1337" s="4" t="s">
        <v>3953</v>
      </c>
      <c r="I1337" s="4">
        <v>10</v>
      </c>
      <c r="L1337" s="4">
        <v>2</v>
      </c>
      <c r="M1337" s="4" t="s">
        <v>5172</v>
      </c>
      <c r="N1337" s="4" t="s">
        <v>5173</v>
      </c>
      <c r="S1337" s="4" t="s">
        <v>2895</v>
      </c>
      <c r="T1337" s="4" t="s">
        <v>2221</v>
      </c>
      <c r="W1337" s="4" t="s">
        <v>100</v>
      </c>
      <c r="X1337" s="4" t="s">
        <v>101</v>
      </c>
      <c r="Y1337" s="4" t="s">
        <v>102</v>
      </c>
      <c r="Z1337" s="4" t="s">
        <v>103</v>
      </c>
      <c r="AC1337" s="4">
        <v>34</v>
      </c>
      <c r="AD1337" s="4" t="s">
        <v>480</v>
      </c>
      <c r="AE1337" s="4" t="s">
        <v>481</v>
      </c>
    </row>
    <row r="1338" spans="1:72" ht="13.5" customHeight="1">
      <c r="A1338" s="6" t="str">
        <f>HYPERLINK("http://kyu.snu.ac.kr/sdhj/index.jsp?type=hj/GK14618_00IM0001_018a.jpg","1789_해북촌_018a")</f>
        <v>1789_해북촌_018a</v>
      </c>
      <c r="B1338" s="4">
        <v>1789</v>
      </c>
      <c r="C1338" s="4" t="s">
        <v>10370</v>
      </c>
      <c r="D1338" s="4" t="s">
        <v>10231</v>
      </c>
      <c r="E1338" s="4">
        <v>1337</v>
      </c>
      <c r="F1338" s="4">
        <v>7</v>
      </c>
      <c r="G1338" s="4" t="s">
        <v>3952</v>
      </c>
      <c r="H1338" s="4" t="s">
        <v>3953</v>
      </c>
      <c r="I1338" s="4">
        <v>10</v>
      </c>
      <c r="L1338" s="4">
        <v>2</v>
      </c>
      <c r="M1338" s="4" t="s">
        <v>5172</v>
      </c>
      <c r="N1338" s="4" t="s">
        <v>5173</v>
      </c>
      <c r="T1338" s="4" t="s">
        <v>10371</v>
      </c>
      <c r="U1338" s="4" t="s">
        <v>119</v>
      </c>
      <c r="V1338" s="4" t="s">
        <v>120</v>
      </c>
      <c r="Y1338" s="4" t="s">
        <v>2974</v>
      </c>
      <c r="Z1338" s="4" t="s">
        <v>2975</v>
      </c>
      <c r="AC1338" s="4">
        <v>48</v>
      </c>
      <c r="AD1338" s="4" t="s">
        <v>325</v>
      </c>
      <c r="AE1338" s="4" t="s">
        <v>326</v>
      </c>
    </row>
    <row r="1339" spans="1:72" ht="13.5" customHeight="1">
      <c r="A1339" s="6" t="str">
        <f>HYPERLINK("http://kyu.snu.ac.kr/sdhj/index.jsp?type=hj/GK14618_00IM0001_018a.jpg","1789_해북촌_018a")</f>
        <v>1789_해북촌_018a</v>
      </c>
      <c r="B1339" s="4">
        <v>1789</v>
      </c>
      <c r="C1339" s="4" t="s">
        <v>10453</v>
      </c>
      <c r="D1339" s="4" t="s">
        <v>10202</v>
      </c>
      <c r="E1339" s="4">
        <v>1338</v>
      </c>
      <c r="F1339" s="4">
        <v>7</v>
      </c>
      <c r="G1339" s="4" t="s">
        <v>3952</v>
      </c>
      <c r="H1339" s="4" t="s">
        <v>3953</v>
      </c>
      <c r="I1339" s="4">
        <v>10</v>
      </c>
      <c r="L1339" s="4">
        <v>3</v>
      </c>
      <c r="M1339" s="4" t="s">
        <v>5183</v>
      </c>
      <c r="N1339" s="4" t="s">
        <v>5184</v>
      </c>
      <c r="T1339" s="4" t="s">
        <v>10273</v>
      </c>
      <c r="U1339" s="4" t="s">
        <v>3389</v>
      </c>
      <c r="V1339" s="4" t="s">
        <v>11890</v>
      </c>
      <c r="W1339" s="4" t="s">
        <v>552</v>
      </c>
      <c r="X1339" s="4" t="s">
        <v>553</v>
      </c>
      <c r="Y1339" s="4" t="s">
        <v>5185</v>
      </c>
      <c r="Z1339" s="4" t="s">
        <v>5186</v>
      </c>
      <c r="AC1339" s="4">
        <v>76</v>
      </c>
      <c r="AD1339" s="4" t="s">
        <v>352</v>
      </c>
      <c r="AE1339" s="4" t="s">
        <v>353</v>
      </c>
      <c r="AJ1339" s="4" t="s">
        <v>33</v>
      </c>
      <c r="AK1339" s="4" t="s">
        <v>34</v>
      </c>
      <c r="AL1339" s="4" t="s">
        <v>554</v>
      </c>
      <c r="AM1339" s="4" t="s">
        <v>555</v>
      </c>
      <c r="AT1339" s="4" t="s">
        <v>388</v>
      </c>
      <c r="AU1339" s="4" t="s">
        <v>389</v>
      </c>
      <c r="AV1339" s="4" t="s">
        <v>1144</v>
      </c>
      <c r="AW1339" s="4" t="s">
        <v>1145</v>
      </c>
      <c r="BG1339" s="4" t="s">
        <v>388</v>
      </c>
      <c r="BH1339" s="4" t="s">
        <v>389</v>
      </c>
      <c r="BI1339" s="4" t="s">
        <v>5187</v>
      </c>
      <c r="BJ1339" s="4" t="s">
        <v>5188</v>
      </c>
      <c r="BK1339" s="4" t="s">
        <v>388</v>
      </c>
      <c r="BL1339" s="4" t="s">
        <v>389</v>
      </c>
      <c r="BM1339" s="4" t="s">
        <v>5189</v>
      </c>
      <c r="BN1339" s="4" t="s">
        <v>5190</v>
      </c>
      <c r="BQ1339" s="4" t="s">
        <v>5191</v>
      </c>
      <c r="BR1339" s="4" t="s">
        <v>5192</v>
      </c>
      <c r="BS1339" s="4" t="s">
        <v>1901</v>
      </c>
      <c r="BT1339" s="4" t="s">
        <v>1902</v>
      </c>
    </row>
    <row r="1340" spans="1:72" ht="13.5" customHeight="1">
      <c r="A1340" s="6" t="str">
        <f>HYPERLINK("http://kyu.snu.ac.kr/sdhj/index.jsp?type=hj/GK14618_00IM0001_018a.jpg","1789_해북촌_018a")</f>
        <v>1789_해북촌_018a</v>
      </c>
      <c r="B1340" s="4">
        <v>1789</v>
      </c>
      <c r="C1340" s="4" t="s">
        <v>11055</v>
      </c>
      <c r="D1340" s="4" t="s">
        <v>11056</v>
      </c>
      <c r="E1340" s="4">
        <v>1339</v>
      </c>
      <c r="F1340" s="4">
        <v>7</v>
      </c>
      <c r="G1340" s="4" t="s">
        <v>3952</v>
      </c>
      <c r="H1340" s="4" t="s">
        <v>3953</v>
      </c>
      <c r="I1340" s="4">
        <v>10</v>
      </c>
      <c r="L1340" s="4">
        <v>3</v>
      </c>
      <c r="M1340" s="4" t="s">
        <v>5183</v>
      </c>
      <c r="N1340" s="4" t="s">
        <v>5184</v>
      </c>
      <c r="S1340" s="4" t="s">
        <v>98</v>
      </c>
      <c r="T1340" s="4" t="s">
        <v>99</v>
      </c>
      <c r="W1340" s="4" t="s">
        <v>597</v>
      </c>
      <c r="X1340" s="4" t="s">
        <v>598</v>
      </c>
      <c r="Y1340" s="4" t="s">
        <v>20</v>
      </c>
      <c r="Z1340" s="4" t="s">
        <v>21</v>
      </c>
      <c r="AC1340" s="4">
        <v>66</v>
      </c>
      <c r="AD1340" s="4" t="s">
        <v>372</v>
      </c>
      <c r="AE1340" s="4" t="s">
        <v>373</v>
      </c>
      <c r="AJ1340" s="4" t="s">
        <v>33</v>
      </c>
      <c r="AK1340" s="4" t="s">
        <v>34</v>
      </c>
      <c r="AL1340" s="4" t="s">
        <v>459</v>
      </c>
      <c r="AM1340" s="4" t="s">
        <v>460</v>
      </c>
      <c r="AT1340" s="4" t="s">
        <v>388</v>
      </c>
      <c r="AU1340" s="4" t="s">
        <v>389</v>
      </c>
      <c r="AV1340" s="4" t="s">
        <v>5193</v>
      </c>
      <c r="AW1340" s="4" t="s">
        <v>4888</v>
      </c>
      <c r="BG1340" s="4" t="s">
        <v>388</v>
      </c>
      <c r="BH1340" s="4" t="s">
        <v>389</v>
      </c>
      <c r="BI1340" s="4" t="s">
        <v>5194</v>
      </c>
      <c r="BJ1340" s="4" t="s">
        <v>5195</v>
      </c>
      <c r="BK1340" s="4" t="s">
        <v>388</v>
      </c>
      <c r="BL1340" s="4" t="s">
        <v>389</v>
      </c>
      <c r="BM1340" s="4" t="s">
        <v>3142</v>
      </c>
      <c r="BN1340" s="4" t="s">
        <v>3143</v>
      </c>
      <c r="BQ1340" s="4" t="s">
        <v>5196</v>
      </c>
      <c r="BR1340" s="4" t="s">
        <v>11891</v>
      </c>
      <c r="BS1340" s="4" t="s">
        <v>81</v>
      </c>
      <c r="BT1340" s="4" t="s">
        <v>11314</v>
      </c>
    </row>
    <row r="1341" spans="1:72" ht="13.5" customHeight="1">
      <c r="A1341" s="6" t="str">
        <f>HYPERLINK("http://kyu.snu.ac.kr/sdhj/index.jsp?type=hj/GK14618_00IM0001_018a.jpg","1789_해북촌_018a")</f>
        <v>1789_해북촌_018a</v>
      </c>
      <c r="B1341" s="4">
        <v>1789</v>
      </c>
      <c r="C1341" s="4" t="s">
        <v>11315</v>
      </c>
      <c r="D1341" s="4" t="s">
        <v>11316</v>
      </c>
      <c r="E1341" s="4">
        <v>1340</v>
      </c>
      <c r="F1341" s="4">
        <v>7</v>
      </c>
      <c r="G1341" s="4" t="s">
        <v>3952</v>
      </c>
      <c r="H1341" s="4" t="s">
        <v>3953</v>
      </c>
      <c r="I1341" s="4">
        <v>10</v>
      </c>
      <c r="L1341" s="4">
        <v>3</v>
      </c>
      <c r="M1341" s="4" t="s">
        <v>5183</v>
      </c>
      <c r="N1341" s="4" t="s">
        <v>5184</v>
      </c>
      <c r="S1341" s="4" t="s">
        <v>234</v>
      </c>
      <c r="T1341" s="4" t="s">
        <v>235</v>
      </c>
      <c r="Y1341" s="4" t="s">
        <v>5197</v>
      </c>
      <c r="Z1341" s="4" t="s">
        <v>2340</v>
      </c>
      <c r="AC1341" s="4">
        <v>36</v>
      </c>
      <c r="AD1341" s="4" t="s">
        <v>494</v>
      </c>
      <c r="AE1341" s="4" t="s">
        <v>495</v>
      </c>
    </row>
    <row r="1342" spans="1:72" ht="13.5" customHeight="1">
      <c r="A1342" s="6" t="str">
        <f>HYPERLINK("http://kyu.snu.ac.kr/sdhj/index.jsp?type=hj/GK14618_00IM0001_018a.jpg","1789_해북촌_018a")</f>
        <v>1789_해북촌_018a</v>
      </c>
      <c r="B1342" s="4">
        <v>1789</v>
      </c>
      <c r="C1342" s="4" t="s">
        <v>10675</v>
      </c>
      <c r="D1342" s="4" t="s">
        <v>10254</v>
      </c>
      <c r="E1342" s="4">
        <v>1341</v>
      </c>
      <c r="F1342" s="4">
        <v>7</v>
      </c>
      <c r="G1342" s="4" t="s">
        <v>3952</v>
      </c>
      <c r="H1342" s="4" t="s">
        <v>3953</v>
      </c>
      <c r="I1342" s="4">
        <v>10</v>
      </c>
      <c r="L1342" s="4">
        <v>3</v>
      </c>
      <c r="M1342" s="4" t="s">
        <v>5183</v>
      </c>
      <c r="N1342" s="4" t="s">
        <v>5184</v>
      </c>
      <c r="S1342" s="4" t="s">
        <v>398</v>
      </c>
      <c r="T1342" s="4" t="s">
        <v>399</v>
      </c>
      <c r="W1342" s="4" t="s">
        <v>1369</v>
      </c>
      <c r="X1342" s="4" t="s">
        <v>1228</v>
      </c>
      <c r="Y1342" s="4" t="s">
        <v>20</v>
      </c>
      <c r="Z1342" s="4" t="s">
        <v>21</v>
      </c>
      <c r="AC1342" s="4">
        <v>32</v>
      </c>
      <c r="AD1342" s="4" t="s">
        <v>364</v>
      </c>
      <c r="AE1342" s="4" t="s">
        <v>365</v>
      </c>
    </row>
    <row r="1343" spans="1:72" ht="13.5" customHeight="1">
      <c r="A1343" s="6" t="str">
        <f>HYPERLINK("http://kyu.snu.ac.kr/sdhj/index.jsp?type=hj/GK14618_00IM0001_018a.jpg","1789_해북촌_018a")</f>
        <v>1789_해북촌_018a</v>
      </c>
      <c r="B1343" s="4">
        <v>1789</v>
      </c>
      <c r="C1343" s="4" t="s">
        <v>10675</v>
      </c>
      <c r="D1343" s="4" t="s">
        <v>10254</v>
      </c>
      <c r="E1343" s="4">
        <v>1342</v>
      </c>
      <c r="F1343" s="4">
        <v>7</v>
      </c>
      <c r="G1343" s="4" t="s">
        <v>3952</v>
      </c>
      <c r="H1343" s="4" t="s">
        <v>3953</v>
      </c>
      <c r="I1343" s="4">
        <v>10</v>
      </c>
      <c r="L1343" s="4">
        <v>3</v>
      </c>
      <c r="M1343" s="4" t="s">
        <v>5183</v>
      </c>
      <c r="N1343" s="4" t="s">
        <v>5184</v>
      </c>
      <c r="T1343" s="4" t="s">
        <v>11746</v>
      </c>
      <c r="U1343" s="4" t="s">
        <v>119</v>
      </c>
      <c r="V1343" s="4" t="s">
        <v>120</v>
      </c>
      <c r="Y1343" s="4" t="s">
        <v>5198</v>
      </c>
      <c r="Z1343" s="4" t="s">
        <v>1571</v>
      </c>
      <c r="AC1343" s="4">
        <v>29</v>
      </c>
      <c r="AD1343" s="4" t="s">
        <v>1097</v>
      </c>
      <c r="AE1343" s="4" t="s">
        <v>1098</v>
      </c>
    </row>
    <row r="1344" spans="1:72" ht="13.5" customHeight="1">
      <c r="A1344" s="6" t="str">
        <f>HYPERLINK("http://kyu.snu.ac.kr/sdhj/index.jsp?type=hj/GK14618_00IM0001_018a.jpg","1789_해북촌_018a")</f>
        <v>1789_해북촌_018a</v>
      </c>
      <c r="B1344" s="4">
        <v>1789</v>
      </c>
      <c r="C1344" s="4" t="s">
        <v>10675</v>
      </c>
      <c r="D1344" s="4" t="s">
        <v>10254</v>
      </c>
      <c r="E1344" s="4">
        <v>1343</v>
      </c>
      <c r="F1344" s="4">
        <v>7</v>
      </c>
      <c r="G1344" s="4" t="s">
        <v>3952</v>
      </c>
      <c r="H1344" s="4" t="s">
        <v>3953</v>
      </c>
      <c r="I1344" s="4">
        <v>10</v>
      </c>
      <c r="L1344" s="4">
        <v>4</v>
      </c>
      <c r="M1344" s="4" t="s">
        <v>5151</v>
      </c>
      <c r="N1344" s="4" t="s">
        <v>5152</v>
      </c>
      <c r="T1344" s="4" t="s">
        <v>10959</v>
      </c>
      <c r="U1344" s="4" t="s">
        <v>4943</v>
      </c>
      <c r="V1344" s="4" t="s">
        <v>4944</v>
      </c>
      <c r="W1344" s="4" t="s">
        <v>938</v>
      </c>
      <c r="X1344" s="4" t="s">
        <v>939</v>
      </c>
      <c r="Y1344" s="4" t="s">
        <v>5199</v>
      </c>
      <c r="Z1344" s="4" t="s">
        <v>5200</v>
      </c>
      <c r="AC1344" s="4">
        <v>52</v>
      </c>
      <c r="AD1344" s="4" t="s">
        <v>127</v>
      </c>
      <c r="AE1344" s="4" t="s">
        <v>128</v>
      </c>
      <c r="AJ1344" s="4" t="s">
        <v>33</v>
      </c>
      <c r="AK1344" s="4" t="s">
        <v>34</v>
      </c>
      <c r="AL1344" s="4" t="s">
        <v>1261</v>
      </c>
      <c r="AM1344" s="4" t="s">
        <v>1262</v>
      </c>
      <c r="AT1344" s="4" t="s">
        <v>1009</v>
      </c>
      <c r="AU1344" s="4" t="s">
        <v>1010</v>
      </c>
      <c r="AV1344" s="4" t="s">
        <v>5040</v>
      </c>
      <c r="AW1344" s="4" t="s">
        <v>5041</v>
      </c>
      <c r="BG1344" s="4" t="s">
        <v>1009</v>
      </c>
      <c r="BH1344" s="4" t="s">
        <v>1010</v>
      </c>
      <c r="BI1344" s="4" t="s">
        <v>4985</v>
      </c>
      <c r="BJ1344" s="4" t="s">
        <v>4938</v>
      </c>
      <c r="BK1344" s="4" t="s">
        <v>1009</v>
      </c>
      <c r="BL1344" s="4" t="s">
        <v>1010</v>
      </c>
      <c r="BM1344" s="4" t="s">
        <v>4939</v>
      </c>
      <c r="BN1344" s="4" t="s">
        <v>4940</v>
      </c>
      <c r="BO1344" s="4" t="s">
        <v>1009</v>
      </c>
      <c r="BP1344" s="4" t="s">
        <v>1010</v>
      </c>
      <c r="BQ1344" s="4" t="s">
        <v>5042</v>
      </c>
      <c r="BR1344" s="4" t="s">
        <v>11851</v>
      </c>
      <c r="BS1344" s="4" t="s">
        <v>94</v>
      </c>
      <c r="BT1344" s="4" t="s">
        <v>95</v>
      </c>
    </row>
    <row r="1345" spans="1:72" ht="13.5" customHeight="1">
      <c r="A1345" s="6" t="str">
        <f>HYPERLINK("http://kyu.snu.ac.kr/sdhj/index.jsp?type=hj/GK14618_00IM0001_018a.jpg","1789_해북촌_018a")</f>
        <v>1789_해북촌_018a</v>
      </c>
      <c r="B1345" s="4">
        <v>1789</v>
      </c>
      <c r="C1345" s="4" t="s">
        <v>11852</v>
      </c>
      <c r="D1345" s="4" t="s">
        <v>11853</v>
      </c>
      <c r="E1345" s="4">
        <v>1344</v>
      </c>
      <c r="F1345" s="4">
        <v>7</v>
      </c>
      <c r="G1345" s="4" t="s">
        <v>3952</v>
      </c>
      <c r="H1345" s="4" t="s">
        <v>3953</v>
      </c>
      <c r="I1345" s="4">
        <v>10</v>
      </c>
      <c r="L1345" s="4">
        <v>4</v>
      </c>
      <c r="M1345" s="4" t="s">
        <v>5151</v>
      </c>
      <c r="N1345" s="4" t="s">
        <v>5152</v>
      </c>
      <c r="S1345" s="4" t="s">
        <v>98</v>
      </c>
      <c r="T1345" s="4" t="s">
        <v>99</v>
      </c>
      <c r="W1345" s="4" t="s">
        <v>76</v>
      </c>
      <c r="X1345" s="4" t="s">
        <v>10964</v>
      </c>
      <c r="Y1345" s="4" t="s">
        <v>20</v>
      </c>
      <c r="Z1345" s="4" t="s">
        <v>21</v>
      </c>
      <c r="AC1345" s="4">
        <v>56</v>
      </c>
      <c r="AD1345" s="4" t="s">
        <v>195</v>
      </c>
      <c r="AE1345" s="4" t="s">
        <v>196</v>
      </c>
      <c r="AJ1345" s="4" t="s">
        <v>33</v>
      </c>
      <c r="AK1345" s="4" t="s">
        <v>34</v>
      </c>
      <c r="AL1345" s="4" t="s">
        <v>81</v>
      </c>
      <c r="AM1345" s="4" t="s">
        <v>11892</v>
      </c>
      <c r="AT1345" s="4" t="s">
        <v>1009</v>
      </c>
      <c r="AU1345" s="4" t="s">
        <v>1010</v>
      </c>
      <c r="AV1345" s="4" t="s">
        <v>5201</v>
      </c>
      <c r="AW1345" s="4" t="s">
        <v>5202</v>
      </c>
      <c r="BG1345" s="4" t="s">
        <v>3453</v>
      </c>
      <c r="BH1345" s="4" t="s">
        <v>3454</v>
      </c>
      <c r="BI1345" s="4" t="s">
        <v>5203</v>
      </c>
      <c r="BJ1345" s="4" t="s">
        <v>2654</v>
      </c>
      <c r="BK1345" s="4" t="s">
        <v>3236</v>
      </c>
      <c r="BL1345" s="4" t="s">
        <v>3237</v>
      </c>
      <c r="BM1345" s="4" t="s">
        <v>5204</v>
      </c>
      <c r="BN1345" s="4" t="s">
        <v>5205</v>
      </c>
      <c r="BO1345" s="4" t="s">
        <v>3477</v>
      </c>
      <c r="BP1345" s="4" t="s">
        <v>3478</v>
      </c>
      <c r="BQ1345" s="4" t="s">
        <v>5206</v>
      </c>
      <c r="BR1345" s="4" t="s">
        <v>5207</v>
      </c>
      <c r="BS1345" s="4" t="s">
        <v>94</v>
      </c>
      <c r="BT1345" s="4" t="s">
        <v>95</v>
      </c>
    </row>
    <row r="1346" spans="1:72" ht="13.5" customHeight="1">
      <c r="A1346" s="6" t="str">
        <f>HYPERLINK("http://kyu.snu.ac.kr/sdhj/index.jsp?type=hj/GK14618_00IM0001_018a.jpg","1789_해북촌_018a")</f>
        <v>1789_해북촌_018a</v>
      </c>
      <c r="B1346" s="4">
        <v>1789</v>
      </c>
      <c r="C1346" s="4" t="s">
        <v>10526</v>
      </c>
      <c r="D1346" s="4" t="s">
        <v>10527</v>
      </c>
      <c r="E1346" s="4">
        <v>1345</v>
      </c>
      <c r="F1346" s="4">
        <v>7</v>
      </c>
      <c r="G1346" s="4" t="s">
        <v>3952</v>
      </c>
      <c r="H1346" s="4" t="s">
        <v>3953</v>
      </c>
      <c r="I1346" s="4">
        <v>10</v>
      </c>
      <c r="L1346" s="4">
        <v>4</v>
      </c>
      <c r="M1346" s="4" t="s">
        <v>5151</v>
      </c>
      <c r="N1346" s="4" t="s">
        <v>5152</v>
      </c>
      <c r="S1346" s="4" t="s">
        <v>234</v>
      </c>
      <c r="T1346" s="4" t="s">
        <v>235</v>
      </c>
      <c r="U1346" s="4" t="s">
        <v>378</v>
      </c>
      <c r="V1346" s="4" t="s">
        <v>379</v>
      </c>
      <c r="Y1346" s="4" t="s">
        <v>5208</v>
      </c>
      <c r="Z1346" s="4" t="s">
        <v>5209</v>
      </c>
      <c r="AC1346" s="4">
        <v>27</v>
      </c>
      <c r="AD1346" s="4" t="s">
        <v>983</v>
      </c>
      <c r="AE1346" s="4" t="s">
        <v>984</v>
      </c>
    </row>
    <row r="1347" spans="1:72" ht="13.5" customHeight="1">
      <c r="A1347" s="6" t="str">
        <f>HYPERLINK("http://kyu.snu.ac.kr/sdhj/index.jsp?type=hj/GK14618_00IM0001_018a.jpg","1789_해북촌_018a")</f>
        <v>1789_해북촌_018a</v>
      </c>
      <c r="B1347" s="4">
        <v>1789</v>
      </c>
      <c r="C1347" s="4" t="s">
        <v>10965</v>
      </c>
      <c r="D1347" s="4" t="s">
        <v>10966</v>
      </c>
      <c r="E1347" s="4">
        <v>1346</v>
      </c>
      <c r="F1347" s="4">
        <v>7</v>
      </c>
      <c r="G1347" s="4" t="s">
        <v>3952</v>
      </c>
      <c r="H1347" s="4" t="s">
        <v>3953</v>
      </c>
      <c r="I1347" s="4">
        <v>10</v>
      </c>
      <c r="L1347" s="4">
        <v>4</v>
      </c>
      <c r="M1347" s="4" t="s">
        <v>5151</v>
      </c>
      <c r="N1347" s="4" t="s">
        <v>5152</v>
      </c>
      <c r="S1347" s="4" t="s">
        <v>234</v>
      </c>
      <c r="T1347" s="4" t="s">
        <v>235</v>
      </c>
      <c r="U1347" s="4" t="s">
        <v>5210</v>
      </c>
      <c r="V1347" s="4" t="s">
        <v>5211</v>
      </c>
      <c r="Y1347" s="4" t="s">
        <v>5212</v>
      </c>
      <c r="Z1347" s="4" t="s">
        <v>5213</v>
      </c>
      <c r="AC1347" s="4">
        <v>23</v>
      </c>
      <c r="AD1347" s="4" t="s">
        <v>442</v>
      </c>
      <c r="AE1347" s="4" t="s">
        <v>443</v>
      </c>
      <c r="BF1347" s="4" t="s">
        <v>4241</v>
      </c>
    </row>
    <row r="1348" spans="1:72" ht="13.5" customHeight="1">
      <c r="A1348" s="6" t="str">
        <f>HYPERLINK("http://kyu.snu.ac.kr/sdhj/index.jsp?type=hj/GK14618_00IM0001_018a.jpg","1789_해북촌_018a")</f>
        <v>1789_해북촌_018a</v>
      </c>
      <c r="B1348" s="4">
        <v>1789</v>
      </c>
      <c r="C1348" s="4" t="s">
        <v>11386</v>
      </c>
      <c r="D1348" s="4" t="s">
        <v>11387</v>
      </c>
      <c r="E1348" s="4">
        <v>1347</v>
      </c>
      <c r="F1348" s="4">
        <v>7</v>
      </c>
      <c r="G1348" s="4" t="s">
        <v>3952</v>
      </c>
      <c r="H1348" s="4" t="s">
        <v>3953</v>
      </c>
      <c r="I1348" s="4">
        <v>10</v>
      </c>
      <c r="L1348" s="4">
        <v>4</v>
      </c>
      <c r="M1348" s="4" t="s">
        <v>5151</v>
      </c>
      <c r="N1348" s="4" t="s">
        <v>5152</v>
      </c>
      <c r="S1348" s="4" t="s">
        <v>240</v>
      </c>
      <c r="T1348" s="4" t="s">
        <v>241</v>
      </c>
      <c r="AF1348" s="4" t="s">
        <v>534</v>
      </c>
      <c r="AG1348" s="4" t="s">
        <v>535</v>
      </c>
    </row>
    <row r="1349" spans="1:72" ht="13.5" customHeight="1">
      <c r="A1349" s="6" t="str">
        <f>HYPERLINK("http://kyu.snu.ac.kr/sdhj/index.jsp?type=hj/GK14618_00IM0001_018a.jpg","1789_해북촌_018a")</f>
        <v>1789_해북촌_018a</v>
      </c>
      <c r="B1349" s="4">
        <v>1789</v>
      </c>
      <c r="C1349" s="4" t="s">
        <v>10965</v>
      </c>
      <c r="D1349" s="4" t="s">
        <v>10966</v>
      </c>
      <c r="E1349" s="4">
        <v>1348</v>
      </c>
      <c r="F1349" s="4">
        <v>7</v>
      </c>
      <c r="G1349" s="4" t="s">
        <v>3952</v>
      </c>
      <c r="H1349" s="4" t="s">
        <v>3953</v>
      </c>
      <c r="I1349" s="4">
        <v>10</v>
      </c>
      <c r="L1349" s="4">
        <v>4</v>
      </c>
      <c r="M1349" s="4" t="s">
        <v>5151</v>
      </c>
      <c r="N1349" s="4" t="s">
        <v>5152</v>
      </c>
      <c r="S1349" s="4" t="s">
        <v>398</v>
      </c>
      <c r="T1349" s="4" t="s">
        <v>399</v>
      </c>
      <c r="W1349" s="4" t="s">
        <v>76</v>
      </c>
      <c r="X1349" s="4" t="s">
        <v>10964</v>
      </c>
      <c r="Y1349" s="4" t="s">
        <v>20</v>
      </c>
      <c r="Z1349" s="4" t="s">
        <v>21</v>
      </c>
      <c r="AC1349" s="4">
        <v>27</v>
      </c>
      <c r="AD1349" s="4" t="s">
        <v>983</v>
      </c>
      <c r="AE1349" s="4" t="s">
        <v>984</v>
      </c>
      <c r="AF1349" s="4" t="s">
        <v>162</v>
      </c>
      <c r="AG1349" s="4" t="s">
        <v>163</v>
      </c>
    </row>
    <row r="1350" spans="1:72" ht="13.5" customHeight="1">
      <c r="A1350" s="6" t="str">
        <f>HYPERLINK("http://kyu.snu.ac.kr/sdhj/index.jsp?type=hj/GK14618_00IM0001_018a.jpg","1789_해북촌_018a")</f>
        <v>1789_해북촌_018a</v>
      </c>
      <c r="B1350" s="4">
        <v>1789</v>
      </c>
      <c r="C1350" s="4" t="s">
        <v>10965</v>
      </c>
      <c r="D1350" s="4" t="s">
        <v>10966</v>
      </c>
      <c r="E1350" s="4">
        <v>1349</v>
      </c>
      <c r="F1350" s="4">
        <v>7</v>
      </c>
      <c r="G1350" s="4" t="s">
        <v>3952</v>
      </c>
      <c r="H1350" s="4" t="s">
        <v>3953</v>
      </c>
      <c r="I1350" s="4">
        <v>10</v>
      </c>
      <c r="L1350" s="4">
        <v>4</v>
      </c>
      <c r="M1350" s="4" t="s">
        <v>5151</v>
      </c>
      <c r="N1350" s="4" t="s">
        <v>5152</v>
      </c>
      <c r="S1350" s="4" t="s">
        <v>240</v>
      </c>
      <c r="T1350" s="4" t="s">
        <v>241</v>
      </c>
      <c r="AC1350" s="4">
        <v>16</v>
      </c>
      <c r="AD1350" s="4" t="s">
        <v>352</v>
      </c>
      <c r="AE1350" s="4" t="s">
        <v>353</v>
      </c>
    </row>
    <row r="1351" spans="1:72" ht="13.5" customHeight="1">
      <c r="A1351" s="6" t="str">
        <f>HYPERLINK("http://kyu.snu.ac.kr/sdhj/index.jsp?type=hj/GK14618_00IM0001_018a.jpg","1789_해북촌_018a")</f>
        <v>1789_해북촌_018a</v>
      </c>
      <c r="B1351" s="4">
        <v>1789</v>
      </c>
      <c r="C1351" s="4" t="s">
        <v>10965</v>
      </c>
      <c r="D1351" s="4" t="s">
        <v>10966</v>
      </c>
      <c r="E1351" s="4">
        <v>1350</v>
      </c>
      <c r="F1351" s="4">
        <v>7</v>
      </c>
      <c r="G1351" s="4" t="s">
        <v>3952</v>
      </c>
      <c r="H1351" s="4" t="s">
        <v>3953</v>
      </c>
      <c r="I1351" s="4">
        <v>10</v>
      </c>
      <c r="L1351" s="4">
        <v>5</v>
      </c>
      <c r="M1351" s="4" t="s">
        <v>5214</v>
      </c>
      <c r="N1351" s="4" t="s">
        <v>5215</v>
      </c>
      <c r="T1351" s="4" t="s">
        <v>10968</v>
      </c>
      <c r="U1351" s="4" t="s">
        <v>5003</v>
      </c>
      <c r="V1351" s="4" t="s">
        <v>5004</v>
      </c>
      <c r="W1351" s="4" t="s">
        <v>3111</v>
      </c>
      <c r="X1351" s="4" t="s">
        <v>3112</v>
      </c>
      <c r="Y1351" s="4" t="s">
        <v>5216</v>
      </c>
      <c r="Z1351" s="4" t="s">
        <v>5217</v>
      </c>
      <c r="AC1351" s="4">
        <v>58</v>
      </c>
      <c r="AD1351" s="4" t="s">
        <v>1312</v>
      </c>
      <c r="AE1351" s="4" t="s">
        <v>1313</v>
      </c>
      <c r="AJ1351" s="4" t="s">
        <v>33</v>
      </c>
      <c r="AK1351" s="4" t="s">
        <v>34</v>
      </c>
      <c r="AL1351" s="4" t="s">
        <v>3115</v>
      </c>
      <c r="AM1351" s="4" t="s">
        <v>3116</v>
      </c>
      <c r="AT1351" s="4" t="s">
        <v>2819</v>
      </c>
      <c r="AU1351" s="4" t="s">
        <v>2820</v>
      </c>
      <c r="AV1351" s="4" t="s">
        <v>5007</v>
      </c>
      <c r="AW1351" s="4" t="s">
        <v>2980</v>
      </c>
      <c r="BG1351" s="4" t="s">
        <v>2819</v>
      </c>
      <c r="BH1351" s="4" t="s">
        <v>2820</v>
      </c>
      <c r="BI1351" s="4" t="s">
        <v>1752</v>
      </c>
      <c r="BJ1351" s="4" t="s">
        <v>434</v>
      </c>
      <c r="BK1351" s="4" t="s">
        <v>331</v>
      </c>
      <c r="BL1351" s="4" t="s">
        <v>332</v>
      </c>
      <c r="BM1351" s="4" t="s">
        <v>5218</v>
      </c>
      <c r="BN1351" s="4" t="s">
        <v>5009</v>
      </c>
      <c r="BO1351" s="4" t="s">
        <v>929</v>
      </c>
      <c r="BP1351" s="4" t="s">
        <v>930</v>
      </c>
      <c r="BQ1351" s="4" t="s">
        <v>5012</v>
      </c>
      <c r="BR1351" s="4" t="s">
        <v>11841</v>
      </c>
      <c r="BS1351" s="4" t="s">
        <v>94</v>
      </c>
      <c r="BT1351" s="4" t="s">
        <v>95</v>
      </c>
    </row>
    <row r="1352" spans="1:72" ht="13.5" customHeight="1">
      <c r="A1352" s="6" t="str">
        <f>HYPERLINK("http://kyu.snu.ac.kr/sdhj/index.jsp?type=hj/GK14618_00IM0001_018a.jpg","1789_해북촌_018a")</f>
        <v>1789_해북촌_018a</v>
      </c>
      <c r="B1352" s="4">
        <v>1789</v>
      </c>
      <c r="C1352" s="4" t="s">
        <v>10334</v>
      </c>
      <c r="D1352" s="4" t="s">
        <v>10335</v>
      </c>
      <c r="E1352" s="4">
        <v>1351</v>
      </c>
      <c r="F1352" s="4">
        <v>7</v>
      </c>
      <c r="G1352" s="4" t="s">
        <v>3952</v>
      </c>
      <c r="H1352" s="4" t="s">
        <v>3953</v>
      </c>
      <c r="I1352" s="4">
        <v>10</v>
      </c>
      <c r="L1352" s="4">
        <v>5</v>
      </c>
      <c r="M1352" s="4" t="s">
        <v>5214</v>
      </c>
      <c r="N1352" s="4" t="s">
        <v>5215</v>
      </c>
      <c r="S1352" s="4" t="s">
        <v>98</v>
      </c>
      <c r="T1352" s="4" t="s">
        <v>99</v>
      </c>
      <c r="W1352" s="4" t="s">
        <v>264</v>
      </c>
      <c r="X1352" s="4" t="s">
        <v>265</v>
      </c>
      <c r="Y1352" s="4" t="s">
        <v>400</v>
      </c>
      <c r="Z1352" s="4" t="s">
        <v>401</v>
      </c>
      <c r="AC1352" s="4">
        <v>55</v>
      </c>
      <c r="AD1352" s="4" t="s">
        <v>1043</v>
      </c>
      <c r="AE1352" s="4" t="s">
        <v>1044</v>
      </c>
      <c r="AJ1352" s="4" t="s">
        <v>33</v>
      </c>
      <c r="AK1352" s="4" t="s">
        <v>34</v>
      </c>
      <c r="AL1352" s="4" t="s">
        <v>268</v>
      </c>
      <c r="AM1352" s="4" t="s">
        <v>269</v>
      </c>
      <c r="AT1352" s="4" t="s">
        <v>1009</v>
      </c>
      <c r="AU1352" s="4" t="s">
        <v>1010</v>
      </c>
      <c r="AV1352" s="4" t="s">
        <v>5219</v>
      </c>
      <c r="AW1352" s="4" t="s">
        <v>5220</v>
      </c>
      <c r="BG1352" s="4" t="s">
        <v>1009</v>
      </c>
      <c r="BH1352" s="4" t="s">
        <v>1010</v>
      </c>
      <c r="BI1352" s="4" t="s">
        <v>5221</v>
      </c>
      <c r="BJ1352" s="4" t="s">
        <v>5222</v>
      </c>
      <c r="BK1352" s="4" t="s">
        <v>1009</v>
      </c>
      <c r="BL1352" s="4" t="s">
        <v>1010</v>
      </c>
      <c r="BM1352" s="4" t="s">
        <v>5223</v>
      </c>
      <c r="BN1352" s="4" t="s">
        <v>5224</v>
      </c>
      <c r="BO1352" s="4" t="s">
        <v>1009</v>
      </c>
      <c r="BP1352" s="4" t="s">
        <v>1010</v>
      </c>
      <c r="BQ1352" s="4" t="s">
        <v>5225</v>
      </c>
      <c r="BR1352" s="4" t="s">
        <v>5226</v>
      </c>
      <c r="BS1352" s="4" t="s">
        <v>554</v>
      </c>
      <c r="BT1352" s="4" t="s">
        <v>555</v>
      </c>
    </row>
    <row r="1353" spans="1:72" ht="13.5" customHeight="1">
      <c r="A1353" s="6" t="str">
        <f>HYPERLINK("http://kyu.snu.ac.kr/sdhj/index.jsp?type=hj/GK14618_00IM0001_018a.jpg","1789_해북촌_018a")</f>
        <v>1789_해북촌_018a</v>
      </c>
      <c r="B1353" s="4">
        <v>1789</v>
      </c>
      <c r="C1353" s="4" t="s">
        <v>11381</v>
      </c>
      <c r="D1353" s="4" t="s">
        <v>11382</v>
      </c>
      <c r="E1353" s="4">
        <v>1352</v>
      </c>
      <c r="F1353" s="4">
        <v>7</v>
      </c>
      <c r="G1353" s="4" t="s">
        <v>3952</v>
      </c>
      <c r="H1353" s="4" t="s">
        <v>3953</v>
      </c>
      <c r="I1353" s="4">
        <v>10</v>
      </c>
      <c r="L1353" s="4">
        <v>5</v>
      </c>
      <c r="M1353" s="4" t="s">
        <v>5214</v>
      </c>
      <c r="N1353" s="4" t="s">
        <v>5215</v>
      </c>
      <c r="S1353" s="4" t="s">
        <v>240</v>
      </c>
      <c r="T1353" s="4" t="s">
        <v>241</v>
      </c>
      <c r="AC1353" s="4">
        <v>16</v>
      </c>
      <c r="AD1353" s="4" t="s">
        <v>352</v>
      </c>
      <c r="AE1353" s="4" t="s">
        <v>353</v>
      </c>
    </row>
    <row r="1354" spans="1:72" ht="13.5" customHeight="1">
      <c r="A1354" s="6" t="str">
        <f>HYPERLINK("http://kyu.snu.ac.kr/sdhj/index.jsp?type=hj/GK14618_00IM0001_018a.jpg","1789_해북촌_018a")</f>
        <v>1789_해북촌_018a</v>
      </c>
      <c r="B1354" s="4">
        <v>1789</v>
      </c>
      <c r="C1354" s="4" t="s">
        <v>10972</v>
      </c>
      <c r="D1354" s="4" t="s">
        <v>10973</v>
      </c>
      <c r="E1354" s="4">
        <v>1353</v>
      </c>
      <c r="F1354" s="4">
        <v>7</v>
      </c>
      <c r="G1354" s="4" t="s">
        <v>3952</v>
      </c>
      <c r="H1354" s="4" t="s">
        <v>3953</v>
      </c>
      <c r="I1354" s="4">
        <v>10</v>
      </c>
      <c r="L1354" s="4">
        <v>5</v>
      </c>
      <c r="M1354" s="4" t="s">
        <v>5214</v>
      </c>
      <c r="N1354" s="4" t="s">
        <v>5215</v>
      </c>
      <c r="S1354" s="4" t="s">
        <v>234</v>
      </c>
      <c r="T1354" s="4" t="s">
        <v>235</v>
      </c>
      <c r="U1354" s="4" t="s">
        <v>2819</v>
      </c>
      <c r="V1354" s="4" t="s">
        <v>2820</v>
      </c>
      <c r="Y1354" s="4" t="s">
        <v>5227</v>
      </c>
      <c r="Z1354" s="4" t="s">
        <v>5228</v>
      </c>
      <c r="AC1354" s="4">
        <v>26</v>
      </c>
      <c r="AD1354" s="4" t="s">
        <v>160</v>
      </c>
      <c r="AE1354" s="4" t="s">
        <v>161</v>
      </c>
    </row>
    <row r="1355" spans="1:72" ht="13.5" customHeight="1">
      <c r="A1355" s="6" t="str">
        <f>HYPERLINK("http://kyu.snu.ac.kr/sdhj/index.jsp?type=hj/GK14618_00IM0001_018a.jpg","1789_해북촌_018a")</f>
        <v>1789_해북촌_018a</v>
      </c>
      <c r="B1355" s="4">
        <v>1789</v>
      </c>
      <c r="C1355" s="4" t="s">
        <v>10972</v>
      </c>
      <c r="D1355" s="4" t="s">
        <v>10973</v>
      </c>
      <c r="E1355" s="4">
        <v>1354</v>
      </c>
      <c r="F1355" s="4">
        <v>7</v>
      </c>
      <c r="G1355" s="4" t="s">
        <v>3952</v>
      </c>
      <c r="H1355" s="4" t="s">
        <v>3953</v>
      </c>
      <c r="I1355" s="4">
        <v>11</v>
      </c>
      <c r="J1355" s="4" t="s">
        <v>5229</v>
      </c>
      <c r="K1355" s="4" t="s">
        <v>11893</v>
      </c>
      <c r="L1355" s="4">
        <v>1</v>
      </c>
      <c r="M1355" s="4" t="s">
        <v>5229</v>
      </c>
      <c r="N1355" s="4" t="s">
        <v>5230</v>
      </c>
      <c r="O1355" s="4" t="s">
        <v>12</v>
      </c>
      <c r="P1355" s="4" t="s">
        <v>13</v>
      </c>
      <c r="T1355" s="4" t="s">
        <v>11789</v>
      </c>
      <c r="U1355" s="4" t="s">
        <v>5231</v>
      </c>
      <c r="V1355" s="4" t="s">
        <v>5232</v>
      </c>
      <c r="W1355" s="4" t="s">
        <v>1987</v>
      </c>
      <c r="X1355" s="4" t="s">
        <v>1988</v>
      </c>
      <c r="Y1355" s="4" t="s">
        <v>5233</v>
      </c>
      <c r="Z1355" s="4" t="s">
        <v>11894</v>
      </c>
      <c r="AC1355" s="4">
        <v>35</v>
      </c>
      <c r="AD1355" s="4" t="s">
        <v>494</v>
      </c>
      <c r="AE1355" s="4" t="s">
        <v>495</v>
      </c>
      <c r="AJ1355" s="4" t="s">
        <v>33</v>
      </c>
      <c r="AK1355" s="4" t="s">
        <v>34</v>
      </c>
      <c r="AL1355" s="4" t="s">
        <v>1552</v>
      </c>
      <c r="AM1355" s="4" t="s">
        <v>1553</v>
      </c>
      <c r="AT1355" s="4" t="s">
        <v>3389</v>
      </c>
      <c r="AU1355" s="4" t="s">
        <v>11895</v>
      </c>
      <c r="AV1355" s="4" t="s">
        <v>5234</v>
      </c>
      <c r="AW1355" s="4" t="s">
        <v>5235</v>
      </c>
      <c r="BG1355" s="4" t="s">
        <v>388</v>
      </c>
      <c r="BH1355" s="4" t="s">
        <v>389</v>
      </c>
      <c r="BI1355" s="4" t="s">
        <v>5236</v>
      </c>
      <c r="BJ1355" s="4" t="s">
        <v>5237</v>
      </c>
      <c r="BK1355" s="4" t="s">
        <v>388</v>
      </c>
      <c r="BL1355" s="4" t="s">
        <v>389</v>
      </c>
      <c r="BM1355" s="4" t="s">
        <v>453</v>
      </c>
      <c r="BN1355" s="4" t="s">
        <v>454</v>
      </c>
      <c r="BO1355" s="4" t="s">
        <v>388</v>
      </c>
      <c r="BP1355" s="4" t="s">
        <v>389</v>
      </c>
      <c r="BQ1355" s="4" t="s">
        <v>5238</v>
      </c>
      <c r="BR1355" s="4" t="s">
        <v>11896</v>
      </c>
      <c r="BS1355" s="4" t="s">
        <v>81</v>
      </c>
      <c r="BT1355" s="4" t="s">
        <v>11897</v>
      </c>
    </row>
    <row r="1356" spans="1:72" ht="13.5" customHeight="1">
      <c r="A1356" s="6" t="str">
        <f>HYPERLINK("http://kyu.snu.ac.kr/sdhj/index.jsp?type=hj/GK14618_00IM0001_018a.jpg","1789_해북촌_018a")</f>
        <v>1789_해북촌_018a</v>
      </c>
      <c r="B1356" s="4">
        <v>1789</v>
      </c>
      <c r="C1356" s="4" t="s">
        <v>11898</v>
      </c>
      <c r="D1356" s="4" t="s">
        <v>11899</v>
      </c>
      <c r="E1356" s="4">
        <v>1355</v>
      </c>
      <c r="F1356" s="4">
        <v>7</v>
      </c>
      <c r="G1356" s="4" t="s">
        <v>3952</v>
      </c>
      <c r="H1356" s="4" t="s">
        <v>3953</v>
      </c>
      <c r="I1356" s="4">
        <v>11</v>
      </c>
      <c r="L1356" s="4">
        <v>1</v>
      </c>
      <c r="M1356" s="4" t="s">
        <v>5229</v>
      </c>
      <c r="N1356" s="4" t="s">
        <v>5230</v>
      </c>
      <c r="S1356" s="4" t="s">
        <v>2932</v>
      </c>
      <c r="T1356" s="4" t="s">
        <v>2932</v>
      </c>
      <c r="U1356" s="4" t="s">
        <v>3389</v>
      </c>
      <c r="V1356" s="4" t="s">
        <v>11895</v>
      </c>
      <c r="Y1356" s="4" t="s">
        <v>5234</v>
      </c>
      <c r="Z1356" s="4" t="s">
        <v>5235</v>
      </c>
      <c r="AC1356" s="4">
        <v>64</v>
      </c>
      <c r="AD1356" s="4" t="s">
        <v>888</v>
      </c>
      <c r="AE1356" s="4" t="s">
        <v>889</v>
      </c>
    </row>
    <row r="1357" spans="1:72" ht="13.5" customHeight="1">
      <c r="A1357" s="6" t="str">
        <f>HYPERLINK("http://kyu.snu.ac.kr/sdhj/index.jsp?type=hj/GK14618_00IM0001_018a.jpg","1789_해북촌_018a")</f>
        <v>1789_해북촌_018a</v>
      </c>
      <c r="B1357" s="4">
        <v>1789</v>
      </c>
      <c r="C1357" s="4" t="s">
        <v>10925</v>
      </c>
      <c r="D1357" s="4" t="s">
        <v>10270</v>
      </c>
      <c r="E1357" s="4">
        <v>1356</v>
      </c>
      <c r="F1357" s="4">
        <v>7</v>
      </c>
      <c r="G1357" s="4" t="s">
        <v>3952</v>
      </c>
      <c r="H1357" s="4" t="s">
        <v>3953</v>
      </c>
      <c r="I1357" s="4">
        <v>11</v>
      </c>
      <c r="L1357" s="4">
        <v>1</v>
      </c>
      <c r="M1357" s="4" t="s">
        <v>5229</v>
      </c>
      <c r="N1357" s="4" t="s">
        <v>5230</v>
      </c>
      <c r="S1357" s="4" t="s">
        <v>215</v>
      </c>
      <c r="T1357" s="4" t="s">
        <v>216</v>
      </c>
      <c r="W1357" s="4" t="s">
        <v>76</v>
      </c>
      <c r="X1357" s="4" t="s">
        <v>11795</v>
      </c>
      <c r="Y1357" s="4" t="s">
        <v>20</v>
      </c>
      <c r="Z1357" s="4" t="s">
        <v>21</v>
      </c>
      <c r="AC1357" s="4">
        <v>61</v>
      </c>
      <c r="AD1357" s="4" t="s">
        <v>298</v>
      </c>
      <c r="AE1357" s="4" t="s">
        <v>299</v>
      </c>
    </row>
    <row r="1358" spans="1:72" ht="13.5" customHeight="1">
      <c r="A1358" s="6" t="str">
        <f>HYPERLINK("http://kyu.snu.ac.kr/sdhj/index.jsp?type=hj/GK14618_00IM0001_018a.jpg","1789_해북촌_018a")</f>
        <v>1789_해북촌_018a</v>
      </c>
      <c r="B1358" s="4">
        <v>1789</v>
      </c>
      <c r="C1358" s="4" t="s">
        <v>10925</v>
      </c>
      <c r="D1358" s="4" t="s">
        <v>10270</v>
      </c>
      <c r="E1358" s="4">
        <v>1357</v>
      </c>
      <c r="F1358" s="4">
        <v>7</v>
      </c>
      <c r="G1358" s="4" t="s">
        <v>3952</v>
      </c>
      <c r="H1358" s="4" t="s">
        <v>3953</v>
      </c>
      <c r="I1358" s="4">
        <v>11</v>
      </c>
      <c r="L1358" s="4">
        <v>1</v>
      </c>
      <c r="M1358" s="4" t="s">
        <v>5229</v>
      </c>
      <c r="N1358" s="4" t="s">
        <v>5230</v>
      </c>
      <c r="S1358" s="4" t="s">
        <v>98</v>
      </c>
      <c r="T1358" s="4" t="s">
        <v>99</v>
      </c>
      <c r="W1358" s="4" t="s">
        <v>76</v>
      </c>
      <c r="X1358" s="4" t="s">
        <v>11795</v>
      </c>
      <c r="Y1358" s="4" t="s">
        <v>20</v>
      </c>
      <c r="Z1358" s="4" t="s">
        <v>21</v>
      </c>
      <c r="AC1358" s="4">
        <v>35</v>
      </c>
      <c r="AD1358" s="4" t="s">
        <v>494</v>
      </c>
      <c r="AE1358" s="4" t="s">
        <v>495</v>
      </c>
      <c r="AF1358" s="4" t="s">
        <v>511</v>
      </c>
      <c r="AG1358" s="4" t="s">
        <v>512</v>
      </c>
      <c r="AJ1358" s="4" t="s">
        <v>33</v>
      </c>
      <c r="AK1358" s="4" t="s">
        <v>34</v>
      </c>
      <c r="AL1358" s="4" t="s">
        <v>81</v>
      </c>
      <c r="AM1358" s="4" t="s">
        <v>10230</v>
      </c>
      <c r="AT1358" s="4" t="s">
        <v>388</v>
      </c>
      <c r="AU1358" s="4" t="s">
        <v>389</v>
      </c>
      <c r="AV1358" s="4" t="s">
        <v>5239</v>
      </c>
      <c r="AW1358" s="4" t="s">
        <v>3198</v>
      </c>
      <c r="BG1358" s="4" t="s">
        <v>388</v>
      </c>
      <c r="BH1358" s="4" t="s">
        <v>389</v>
      </c>
      <c r="BI1358" s="4" t="s">
        <v>5240</v>
      </c>
      <c r="BJ1358" s="4" t="s">
        <v>2938</v>
      </c>
      <c r="BK1358" s="4" t="s">
        <v>388</v>
      </c>
      <c r="BL1358" s="4" t="s">
        <v>389</v>
      </c>
      <c r="BM1358" s="4" t="s">
        <v>5241</v>
      </c>
      <c r="BN1358" s="4" t="s">
        <v>2762</v>
      </c>
      <c r="BO1358" s="4" t="s">
        <v>388</v>
      </c>
      <c r="BP1358" s="4" t="s">
        <v>389</v>
      </c>
      <c r="BQ1358" s="4" t="s">
        <v>5242</v>
      </c>
      <c r="BR1358" s="4" t="s">
        <v>5243</v>
      </c>
      <c r="BS1358" s="4" t="s">
        <v>81</v>
      </c>
      <c r="BT1358" s="4" t="s">
        <v>11900</v>
      </c>
    </row>
    <row r="1359" spans="1:72" ht="13.5" customHeight="1">
      <c r="A1359" s="6" t="str">
        <f>HYPERLINK("http://kyu.snu.ac.kr/sdhj/index.jsp?type=hj/GK14618_00IM0001_018a.jpg","1789_해북촌_018a")</f>
        <v>1789_해북촌_018a</v>
      </c>
      <c r="B1359" s="4">
        <v>1789</v>
      </c>
      <c r="C1359" s="4" t="s">
        <v>11101</v>
      </c>
      <c r="D1359" s="4" t="s">
        <v>10274</v>
      </c>
      <c r="E1359" s="4">
        <v>1358</v>
      </c>
      <c r="F1359" s="4">
        <v>7</v>
      </c>
      <c r="G1359" s="4" t="s">
        <v>3952</v>
      </c>
      <c r="H1359" s="4" t="s">
        <v>3953</v>
      </c>
      <c r="I1359" s="4">
        <v>11</v>
      </c>
      <c r="L1359" s="4">
        <v>2</v>
      </c>
      <c r="M1359" s="4" t="s">
        <v>5244</v>
      </c>
      <c r="N1359" s="4" t="s">
        <v>5245</v>
      </c>
      <c r="O1359" s="4" t="s">
        <v>12</v>
      </c>
      <c r="P1359" s="4" t="s">
        <v>13</v>
      </c>
      <c r="T1359" s="4" t="s">
        <v>10894</v>
      </c>
      <c r="U1359" s="4" t="s">
        <v>378</v>
      </c>
      <c r="V1359" s="4" t="s">
        <v>379</v>
      </c>
      <c r="W1359" s="4" t="s">
        <v>76</v>
      </c>
      <c r="X1359" s="4" t="s">
        <v>11901</v>
      </c>
      <c r="Y1359" s="4" t="s">
        <v>4844</v>
      </c>
      <c r="Z1359" s="4" t="s">
        <v>4845</v>
      </c>
      <c r="AC1359" s="4">
        <v>47</v>
      </c>
      <c r="AD1359" s="4" t="s">
        <v>221</v>
      </c>
      <c r="AE1359" s="4" t="s">
        <v>222</v>
      </c>
      <c r="AJ1359" s="4" t="s">
        <v>33</v>
      </c>
      <c r="AK1359" s="4" t="s">
        <v>34</v>
      </c>
      <c r="AL1359" s="4" t="s">
        <v>81</v>
      </c>
      <c r="AM1359" s="4" t="s">
        <v>11902</v>
      </c>
      <c r="AT1359" s="4" t="s">
        <v>388</v>
      </c>
      <c r="AU1359" s="4" t="s">
        <v>389</v>
      </c>
      <c r="AV1359" s="4" t="s">
        <v>4831</v>
      </c>
      <c r="AW1359" s="4" t="s">
        <v>2732</v>
      </c>
      <c r="BG1359" s="4" t="s">
        <v>388</v>
      </c>
      <c r="BH1359" s="4" t="s">
        <v>389</v>
      </c>
      <c r="BI1359" s="4" t="s">
        <v>4832</v>
      </c>
      <c r="BJ1359" s="4" t="s">
        <v>4833</v>
      </c>
      <c r="BK1359" s="4" t="s">
        <v>2924</v>
      </c>
      <c r="BL1359" s="4" t="s">
        <v>2925</v>
      </c>
      <c r="BM1359" s="4" t="s">
        <v>4834</v>
      </c>
      <c r="BN1359" s="4" t="s">
        <v>4556</v>
      </c>
      <c r="BQ1359" s="4" t="s">
        <v>4835</v>
      </c>
      <c r="BR1359" s="4" t="s">
        <v>11806</v>
      </c>
      <c r="BS1359" s="4" t="s">
        <v>957</v>
      </c>
      <c r="BT1359" s="4" t="s">
        <v>958</v>
      </c>
    </row>
    <row r="1360" spans="1:72" ht="13.5" customHeight="1">
      <c r="A1360" s="6" t="str">
        <f>HYPERLINK("http://kyu.snu.ac.kr/sdhj/index.jsp?type=hj/GK14618_00IM0001_018a.jpg","1789_해북촌_018a")</f>
        <v>1789_해북촌_018a</v>
      </c>
      <c r="B1360" s="4">
        <v>1789</v>
      </c>
      <c r="C1360" s="4" t="s">
        <v>11807</v>
      </c>
      <c r="D1360" s="4" t="s">
        <v>11808</v>
      </c>
      <c r="E1360" s="4">
        <v>1359</v>
      </c>
      <c r="F1360" s="4">
        <v>7</v>
      </c>
      <c r="G1360" s="4" t="s">
        <v>3952</v>
      </c>
      <c r="H1360" s="4" t="s">
        <v>3953</v>
      </c>
      <c r="I1360" s="4">
        <v>11</v>
      </c>
      <c r="L1360" s="4">
        <v>2</v>
      </c>
      <c r="M1360" s="4" t="s">
        <v>5244</v>
      </c>
      <c r="N1360" s="4" t="s">
        <v>5245</v>
      </c>
      <c r="S1360" s="4" t="s">
        <v>98</v>
      </c>
      <c r="T1360" s="4" t="s">
        <v>99</v>
      </c>
      <c r="W1360" s="4" t="s">
        <v>76</v>
      </c>
      <c r="X1360" s="4" t="s">
        <v>11901</v>
      </c>
      <c r="Y1360" s="4" t="s">
        <v>20</v>
      </c>
      <c r="Z1360" s="4" t="s">
        <v>21</v>
      </c>
      <c r="AC1360" s="4">
        <v>47</v>
      </c>
      <c r="AD1360" s="4" t="s">
        <v>221</v>
      </c>
      <c r="AE1360" s="4" t="s">
        <v>222</v>
      </c>
      <c r="AJ1360" s="4" t="s">
        <v>33</v>
      </c>
      <c r="AK1360" s="4" t="s">
        <v>34</v>
      </c>
      <c r="AL1360" s="4" t="s">
        <v>3783</v>
      </c>
      <c r="AM1360" s="4" t="s">
        <v>3784</v>
      </c>
      <c r="AT1360" s="4" t="s">
        <v>388</v>
      </c>
      <c r="AU1360" s="4" t="s">
        <v>389</v>
      </c>
      <c r="AV1360" s="4" t="s">
        <v>5246</v>
      </c>
      <c r="AW1360" s="4" t="s">
        <v>5247</v>
      </c>
      <c r="BG1360" s="4" t="s">
        <v>388</v>
      </c>
      <c r="BH1360" s="4" t="s">
        <v>389</v>
      </c>
      <c r="BI1360" s="4" t="s">
        <v>5248</v>
      </c>
      <c r="BJ1360" s="4" t="s">
        <v>11903</v>
      </c>
      <c r="BK1360" s="4" t="s">
        <v>1513</v>
      </c>
      <c r="BL1360" s="4" t="s">
        <v>1514</v>
      </c>
      <c r="BM1360" s="4" t="s">
        <v>5249</v>
      </c>
      <c r="BN1360" s="4" t="s">
        <v>5250</v>
      </c>
      <c r="BO1360" s="4" t="s">
        <v>388</v>
      </c>
      <c r="BP1360" s="4" t="s">
        <v>389</v>
      </c>
      <c r="BQ1360" s="4" t="s">
        <v>5251</v>
      </c>
      <c r="BR1360" s="4" t="s">
        <v>5252</v>
      </c>
      <c r="BS1360" s="4" t="s">
        <v>268</v>
      </c>
      <c r="BT1360" s="4" t="s">
        <v>269</v>
      </c>
    </row>
    <row r="1361" spans="1:72" ht="13.5" customHeight="1">
      <c r="A1361" s="6" t="str">
        <f>HYPERLINK("http://kyu.snu.ac.kr/sdhj/index.jsp?type=hj/GK14618_00IM0001_018a.jpg","1789_해북촌_018a")</f>
        <v>1789_해북촌_018a</v>
      </c>
      <c r="B1361" s="4">
        <v>1789</v>
      </c>
      <c r="C1361" s="4" t="s">
        <v>10965</v>
      </c>
      <c r="D1361" s="4" t="s">
        <v>10966</v>
      </c>
      <c r="E1361" s="4">
        <v>1360</v>
      </c>
      <c r="F1361" s="4">
        <v>7</v>
      </c>
      <c r="G1361" s="4" t="s">
        <v>3952</v>
      </c>
      <c r="H1361" s="4" t="s">
        <v>3953</v>
      </c>
      <c r="I1361" s="4">
        <v>11</v>
      </c>
      <c r="L1361" s="4">
        <v>2</v>
      </c>
      <c r="M1361" s="4" t="s">
        <v>5244</v>
      </c>
      <c r="N1361" s="4" t="s">
        <v>5245</v>
      </c>
      <c r="S1361" s="4" t="s">
        <v>240</v>
      </c>
      <c r="T1361" s="4" t="s">
        <v>241</v>
      </c>
      <c r="AC1361" s="4">
        <v>13</v>
      </c>
      <c r="AD1361" s="4" t="s">
        <v>242</v>
      </c>
      <c r="AE1361" s="4" t="s">
        <v>243</v>
      </c>
      <c r="AF1361" s="4" t="s">
        <v>511</v>
      </c>
      <c r="AG1361" s="4" t="s">
        <v>512</v>
      </c>
    </row>
    <row r="1362" spans="1:72" ht="13.5" customHeight="1">
      <c r="A1362" s="6" t="str">
        <f>HYPERLINK("http://kyu.snu.ac.kr/sdhj/index.jsp?type=hj/GK14618_00IM0001_018a.jpg","1789_해북촌_018a")</f>
        <v>1789_해북촌_018a</v>
      </c>
      <c r="B1362" s="4">
        <v>1789</v>
      </c>
      <c r="C1362" s="4" t="s">
        <v>10421</v>
      </c>
      <c r="D1362" s="4" t="s">
        <v>10422</v>
      </c>
      <c r="E1362" s="4">
        <v>1361</v>
      </c>
      <c r="F1362" s="4">
        <v>7</v>
      </c>
      <c r="G1362" s="4" t="s">
        <v>3952</v>
      </c>
      <c r="H1362" s="4" t="s">
        <v>3953</v>
      </c>
      <c r="I1362" s="4">
        <v>11</v>
      </c>
      <c r="L1362" s="4">
        <v>3</v>
      </c>
      <c r="M1362" s="4" t="s">
        <v>5253</v>
      </c>
      <c r="N1362" s="4" t="s">
        <v>5254</v>
      </c>
      <c r="T1362" s="4" t="s">
        <v>10959</v>
      </c>
      <c r="U1362" s="4" t="s">
        <v>388</v>
      </c>
      <c r="V1362" s="4" t="s">
        <v>389</v>
      </c>
      <c r="W1362" s="4" t="s">
        <v>597</v>
      </c>
      <c r="X1362" s="4" t="s">
        <v>598</v>
      </c>
      <c r="Y1362" s="4" t="s">
        <v>5255</v>
      </c>
      <c r="Z1362" s="4" t="s">
        <v>5256</v>
      </c>
      <c r="AC1362" s="4">
        <v>57</v>
      </c>
      <c r="AD1362" s="4" t="s">
        <v>1637</v>
      </c>
      <c r="AE1362" s="4" t="s">
        <v>1638</v>
      </c>
      <c r="AJ1362" s="4" t="s">
        <v>33</v>
      </c>
      <c r="AK1362" s="4" t="s">
        <v>34</v>
      </c>
      <c r="AL1362" s="4" t="s">
        <v>459</v>
      </c>
      <c r="AM1362" s="4" t="s">
        <v>460</v>
      </c>
      <c r="AT1362" s="4" t="s">
        <v>4951</v>
      </c>
      <c r="AU1362" s="4" t="s">
        <v>11904</v>
      </c>
      <c r="AV1362" s="4" t="s">
        <v>4952</v>
      </c>
      <c r="AW1362" s="4" t="s">
        <v>4953</v>
      </c>
      <c r="BG1362" s="4" t="s">
        <v>388</v>
      </c>
      <c r="BH1362" s="4" t="s">
        <v>389</v>
      </c>
      <c r="BI1362" s="4" t="s">
        <v>4954</v>
      </c>
      <c r="BJ1362" s="4" t="s">
        <v>4955</v>
      </c>
      <c r="BK1362" s="4" t="s">
        <v>796</v>
      </c>
      <c r="BL1362" s="4" t="s">
        <v>10960</v>
      </c>
      <c r="BM1362" s="4" t="s">
        <v>3142</v>
      </c>
      <c r="BN1362" s="4" t="s">
        <v>3143</v>
      </c>
      <c r="BO1362" s="4" t="s">
        <v>388</v>
      </c>
      <c r="BP1362" s="4" t="s">
        <v>389</v>
      </c>
      <c r="BQ1362" s="4" t="s">
        <v>5257</v>
      </c>
      <c r="BR1362" s="4" t="s">
        <v>11835</v>
      </c>
      <c r="BS1362" s="4" t="s">
        <v>94</v>
      </c>
      <c r="BT1362" s="4" t="s">
        <v>95</v>
      </c>
    </row>
    <row r="1363" spans="1:72" ht="13.5" customHeight="1">
      <c r="A1363" s="6" t="str">
        <f>HYPERLINK("http://kyu.snu.ac.kr/sdhj/index.jsp?type=hj/GK14618_00IM0001_018a.jpg","1789_해북촌_018a")</f>
        <v>1789_해북촌_018a</v>
      </c>
      <c r="B1363" s="4">
        <v>1789</v>
      </c>
      <c r="C1363" s="4" t="s">
        <v>10962</v>
      </c>
      <c r="D1363" s="4" t="s">
        <v>10963</v>
      </c>
      <c r="E1363" s="4">
        <v>1362</v>
      </c>
      <c r="F1363" s="4">
        <v>7</v>
      </c>
      <c r="G1363" s="4" t="s">
        <v>3952</v>
      </c>
      <c r="H1363" s="4" t="s">
        <v>3953</v>
      </c>
      <c r="I1363" s="4">
        <v>11</v>
      </c>
      <c r="L1363" s="4">
        <v>3</v>
      </c>
      <c r="M1363" s="4" t="s">
        <v>5253</v>
      </c>
      <c r="N1363" s="4" t="s">
        <v>5254</v>
      </c>
      <c r="S1363" s="4" t="s">
        <v>98</v>
      </c>
      <c r="T1363" s="4" t="s">
        <v>99</v>
      </c>
      <c r="W1363" s="4" t="s">
        <v>968</v>
      </c>
      <c r="X1363" s="4" t="s">
        <v>969</v>
      </c>
      <c r="Y1363" s="4" t="s">
        <v>20</v>
      </c>
      <c r="Z1363" s="4" t="s">
        <v>21</v>
      </c>
      <c r="AC1363" s="4">
        <v>56</v>
      </c>
      <c r="AD1363" s="4" t="s">
        <v>195</v>
      </c>
      <c r="AE1363" s="4" t="s">
        <v>196</v>
      </c>
      <c r="AJ1363" s="4" t="s">
        <v>33</v>
      </c>
      <c r="AK1363" s="4" t="s">
        <v>34</v>
      </c>
      <c r="AL1363" s="4" t="s">
        <v>970</v>
      </c>
      <c r="AM1363" s="4" t="s">
        <v>971</v>
      </c>
      <c r="AT1363" s="4" t="s">
        <v>388</v>
      </c>
      <c r="AU1363" s="4" t="s">
        <v>389</v>
      </c>
      <c r="AV1363" s="4" t="s">
        <v>3896</v>
      </c>
      <c r="AW1363" s="4" t="s">
        <v>3897</v>
      </c>
      <c r="BG1363" s="4" t="s">
        <v>388</v>
      </c>
      <c r="BH1363" s="4" t="s">
        <v>389</v>
      </c>
      <c r="BI1363" s="4" t="s">
        <v>3209</v>
      </c>
      <c r="BJ1363" s="4" t="s">
        <v>3210</v>
      </c>
      <c r="BK1363" s="4" t="s">
        <v>929</v>
      </c>
      <c r="BL1363" s="4" t="s">
        <v>930</v>
      </c>
      <c r="BM1363" s="4" t="s">
        <v>1667</v>
      </c>
      <c r="BN1363" s="4" t="s">
        <v>1668</v>
      </c>
      <c r="BO1363" s="4" t="s">
        <v>388</v>
      </c>
      <c r="BP1363" s="4" t="s">
        <v>389</v>
      </c>
      <c r="BQ1363" s="4" t="s">
        <v>5258</v>
      </c>
      <c r="BR1363" s="4" t="s">
        <v>5259</v>
      </c>
      <c r="BS1363" s="4" t="s">
        <v>268</v>
      </c>
      <c r="BT1363" s="4" t="s">
        <v>269</v>
      </c>
    </row>
    <row r="1364" spans="1:72" ht="13.5" customHeight="1">
      <c r="A1364" s="6" t="str">
        <f>HYPERLINK("http://kyu.snu.ac.kr/sdhj/index.jsp?type=hj/GK14618_00IM0001_018a.jpg","1789_해북촌_018a")</f>
        <v>1789_해북촌_018a</v>
      </c>
      <c r="B1364" s="4">
        <v>1789</v>
      </c>
      <c r="C1364" s="4" t="s">
        <v>10621</v>
      </c>
      <c r="D1364" s="4" t="s">
        <v>10622</v>
      </c>
      <c r="E1364" s="4">
        <v>1363</v>
      </c>
      <c r="F1364" s="4">
        <v>7</v>
      </c>
      <c r="G1364" s="4" t="s">
        <v>3952</v>
      </c>
      <c r="H1364" s="4" t="s">
        <v>3953</v>
      </c>
      <c r="I1364" s="4">
        <v>11</v>
      </c>
      <c r="L1364" s="4">
        <v>3</v>
      </c>
      <c r="M1364" s="4" t="s">
        <v>5253</v>
      </c>
      <c r="N1364" s="4" t="s">
        <v>5254</v>
      </c>
      <c r="S1364" s="4" t="s">
        <v>240</v>
      </c>
      <c r="T1364" s="4" t="s">
        <v>241</v>
      </c>
      <c r="AF1364" s="4" t="s">
        <v>534</v>
      </c>
      <c r="AG1364" s="4" t="s">
        <v>535</v>
      </c>
    </row>
    <row r="1365" spans="1:72" ht="13.5" customHeight="1">
      <c r="A1365" s="6" t="str">
        <f>HYPERLINK("http://kyu.snu.ac.kr/sdhj/index.jsp?type=hj/GK14618_00IM0001_018a.jpg","1789_해북촌_018a")</f>
        <v>1789_해북촌_018a</v>
      </c>
      <c r="B1365" s="4">
        <v>1789</v>
      </c>
      <c r="C1365" s="4" t="s">
        <v>10965</v>
      </c>
      <c r="D1365" s="4" t="s">
        <v>10966</v>
      </c>
      <c r="E1365" s="4">
        <v>1364</v>
      </c>
      <c r="F1365" s="4">
        <v>7</v>
      </c>
      <c r="G1365" s="4" t="s">
        <v>3952</v>
      </c>
      <c r="H1365" s="4" t="s">
        <v>3953</v>
      </c>
      <c r="I1365" s="4">
        <v>11</v>
      </c>
      <c r="L1365" s="4">
        <v>3</v>
      </c>
      <c r="M1365" s="4" t="s">
        <v>5253</v>
      </c>
      <c r="N1365" s="4" t="s">
        <v>5254</v>
      </c>
      <c r="S1365" s="4" t="s">
        <v>240</v>
      </c>
      <c r="T1365" s="4" t="s">
        <v>241</v>
      </c>
      <c r="AF1365" s="4" t="s">
        <v>123</v>
      </c>
      <c r="AG1365" s="4" t="s">
        <v>124</v>
      </c>
    </row>
    <row r="1366" spans="1:72" ht="13.5" customHeight="1">
      <c r="A1366" s="6" t="str">
        <f>HYPERLINK("http://kyu.snu.ac.kr/sdhj/index.jsp?type=hj/GK14618_00IM0001_018a.jpg","1789_해북촌_018a")</f>
        <v>1789_해북촌_018a</v>
      </c>
      <c r="B1366" s="4">
        <v>1789</v>
      </c>
      <c r="C1366" s="4" t="s">
        <v>10965</v>
      </c>
      <c r="D1366" s="4" t="s">
        <v>10966</v>
      </c>
      <c r="E1366" s="4">
        <v>1365</v>
      </c>
      <c r="F1366" s="4">
        <v>7</v>
      </c>
      <c r="G1366" s="4" t="s">
        <v>3952</v>
      </c>
      <c r="H1366" s="4" t="s">
        <v>3953</v>
      </c>
      <c r="I1366" s="4">
        <v>11</v>
      </c>
      <c r="L1366" s="4">
        <v>3</v>
      </c>
      <c r="M1366" s="4" t="s">
        <v>5253</v>
      </c>
      <c r="N1366" s="4" t="s">
        <v>5254</v>
      </c>
      <c r="S1366" s="4" t="s">
        <v>234</v>
      </c>
      <c r="T1366" s="4" t="s">
        <v>235</v>
      </c>
      <c r="U1366" s="4" t="s">
        <v>4943</v>
      </c>
      <c r="V1366" s="4" t="s">
        <v>4944</v>
      </c>
      <c r="Y1366" s="4" t="s">
        <v>5260</v>
      </c>
      <c r="Z1366" s="4" t="s">
        <v>4958</v>
      </c>
      <c r="AC1366" s="4">
        <v>28</v>
      </c>
      <c r="AD1366" s="4" t="s">
        <v>1097</v>
      </c>
      <c r="AE1366" s="4" t="s">
        <v>1098</v>
      </c>
      <c r="AF1366" s="4" t="s">
        <v>162</v>
      </c>
      <c r="AG1366" s="4" t="s">
        <v>163</v>
      </c>
    </row>
    <row r="1367" spans="1:72" ht="13.5" customHeight="1">
      <c r="A1367" s="6" t="str">
        <f>HYPERLINK("http://kyu.snu.ac.kr/sdhj/index.jsp?type=hj/GK14618_00IM0001_018a.jpg","1789_해북촌_018a")</f>
        <v>1789_해북촌_018a</v>
      </c>
      <c r="B1367" s="4">
        <v>1789</v>
      </c>
      <c r="C1367" s="4" t="s">
        <v>10965</v>
      </c>
      <c r="D1367" s="4" t="s">
        <v>10966</v>
      </c>
      <c r="E1367" s="4">
        <v>1366</v>
      </c>
      <c r="F1367" s="4">
        <v>7</v>
      </c>
      <c r="G1367" s="4" t="s">
        <v>3952</v>
      </c>
      <c r="H1367" s="4" t="s">
        <v>3953</v>
      </c>
      <c r="I1367" s="4">
        <v>11</v>
      </c>
      <c r="L1367" s="4">
        <v>3</v>
      </c>
      <c r="M1367" s="4" t="s">
        <v>5253</v>
      </c>
      <c r="N1367" s="4" t="s">
        <v>5254</v>
      </c>
      <c r="S1367" s="4" t="s">
        <v>398</v>
      </c>
      <c r="T1367" s="4" t="s">
        <v>399</v>
      </c>
      <c r="W1367" s="4" t="s">
        <v>337</v>
      </c>
      <c r="X1367" s="4" t="s">
        <v>338</v>
      </c>
      <c r="Y1367" s="4" t="s">
        <v>20</v>
      </c>
      <c r="Z1367" s="4" t="s">
        <v>21</v>
      </c>
      <c r="AC1367" s="4">
        <v>28</v>
      </c>
      <c r="AD1367" s="4" t="s">
        <v>1097</v>
      </c>
      <c r="AE1367" s="4" t="s">
        <v>1098</v>
      </c>
      <c r="AF1367" s="4" t="s">
        <v>162</v>
      </c>
      <c r="AG1367" s="4" t="s">
        <v>163</v>
      </c>
    </row>
    <row r="1368" spans="1:72" ht="13.5" customHeight="1">
      <c r="A1368" s="6" t="str">
        <f>HYPERLINK("http://kyu.snu.ac.kr/sdhj/index.jsp?type=hj/GK14618_00IM0001_018a.jpg","1789_해북촌_018a")</f>
        <v>1789_해북촌_018a</v>
      </c>
      <c r="B1368" s="4">
        <v>1789</v>
      </c>
      <c r="C1368" s="4" t="s">
        <v>10965</v>
      </c>
      <c r="D1368" s="4" t="s">
        <v>10966</v>
      </c>
      <c r="E1368" s="4">
        <v>1367</v>
      </c>
      <c r="F1368" s="4">
        <v>7</v>
      </c>
      <c r="G1368" s="4" t="s">
        <v>3952</v>
      </c>
      <c r="H1368" s="4" t="s">
        <v>3953</v>
      </c>
      <c r="I1368" s="4">
        <v>11</v>
      </c>
      <c r="L1368" s="4">
        <v>3</v>
      </c>
      <c r="M1368" s="4" t="s">
        <v>5253</v>
      </c>
      <c r="N1368" s="4" t="s">
        <v>5254</v>
      </c>
      <c r="S1368" s="4" t="s">
        <v>240</v>
      </c>
      <c r="T1368" s="4" t="s">
        <v>241</v>
      </c>
      <c r="AC1368" s="4">
        <v>10</v>
      </c>
      <c r="AD1368" s="4" t="s">
        <v>278</v>
      </c>
      <c r="AE1368" s="4" t="s">
        <v>279</v>
      </c>
      <c r="AF1368" s="4" t="s">
        <v>162</v>
      </c>
      <c r="AG1368" s="4" t="s">
        <v>163</v>
      </c>
    </row>
    <row r="1369" spans="1:72" ht="13.5" customHeight="1">
      <c r="A1369" s="6" t="str">
        <f>HYPERLINK("http://kyu.snu.ac.kr/sdhj/index.jsp?type=hj/GK14618_00IM0001_018b.jpg","1789_해북촌_018b")</f>
        <v>1789_해북촌_018b</v>
      </c>
      <c r="B1369" s="4">
        <v>1789</v>
      </c>
      <c r="C1369" s="4" t="s">
        <v>10965</v>
      </c>
      <c r="D1369" s="4" t="s">
        <v>10966</v>
      </c>
      <c r="E1369" s="4">
        <v>1368</v>
      </c>
      <c r="F1369" s="4">
        <v>7</v>
      </c>
      <c r="G1369" s="4" t="s">
        <v>3952</v>
      </c>
      <c r="H1369" s="4" t="s">
        <v>3953</v>
      </c>
      <c r="I1369" s="4">
        <v>11</v>
      </c>
      <c r="L1369" s="4">
        <v>4</v>
      </c>
      <c r="M1369" s="4" t="s">
        <v>5261</v>
      </c>
      <c r="N1369" s="4" t="s">
        <v>5262</v>
      </c>
      <c r="T1369" s="4" t="s">
        <v>10684</v>
      </c>
      <c r="W1369" s="4" t="s">
        <v>857</v>
      </c>
      <c r="X1369" s="4" t="s">
        <v>858</v>
      </c>
      <c r="Y1369" s="4" t="s">
        <v>11905</v>
      </c>
      <c r="Z1369" s="4" t="s">
        <v>11906</v>
      </c>
      <c r="AC1369" s="4">
        <v>43</v>
      </c>
      <c r="AD1369" s="4" t="s">
        <v>1184</v>
      </c>
      <c r="AE1369" s="4" t="s">
        <v>1185</v>
      </c>
      <c r="AJ1369" s="4" t="s">
        <v>33</v>
      </c>
      <c r="AK1369" s="4" t="s">
        <v>34</v>
      </c>
      <c r="AL1369" s="4" t="s">
        <v>861</v>
      </c>
      <c r="AM1369" s="4" t="s">
        <v>11907</v>
      </c>
      <c r="AT1369" s="4" t="s">
        <v>388</v>
      </c>
      <c r="AU1369" s="4" t="s">
        <v>389</v>
      </c>
      <c r="AV1369" s="4" t="s">
        <v>3993</v>
      </c>
      <c r="AW1369" s="4" t="s">
        <v>3994</v>
      </c>
      <c r="BG1369" s="4" t="s">
        <v>388</v>
      </c>
      <c r="BH1369" s="4" t="s">
        <v>389</v>
      </c>
      <c r="BI1369" s="4" t="s">
        <v>3995</v>
      </c>
      <c r="BJ1369" s="4" t="s">
        <v>3996</v>
      </c>
      <c r="BK1369" s="4" t="s">
        <v>388</v>
      </c>
      <c r="BL1369" s="4" t="s">
        <v>389</v>
      </c>
      <c r="BM1369" s="4" t="s">
        <v>5263</v>
      </c>
      <c r="BN1369" s="4" t="s">
        <v>4958</v>
      </c>
      <c r="BQ1369" s="4" t="s">
        <v>3999</v>
      </c>
      <c r="BR1369" s="4" t="s">
        <v>1046</v>
      </c>
      <c r="BS1369" s="4" t="s">
        <v>268</v>
      </c>
      <c r="BT1369" s="4" t="s">
        <v>269</v>
      </c>
    </row>
    <row r="1370" spans="1:72" ht="13.5" customHeight="1">
      <c r="A1370" s="6" t="str">
        <f>HYPERLINK("http://kyu.snu.ac.kr/sdhj/index.jsp?type=hj/GK14618_00IM0001_018b.jpg","1789_해북촌_018b")</f>
        <v>1789_해북촌_018b</v>
      </c>
      <c r="B1370" s="4">
        <v>1789</v>
      </c>
      <c r="C1370" s="4" t="s">
        <v>10595</v>
      </c>
      <c r="D1370" s="4" t="s">
        <v>10596</v>
      </c>
      <c r="E1370" s="4">
        <v>1369</v>
      </c>
      <c r="F1370" s="4">
        <v>7</v>
      </c>
      <c r="G1370" s="4" t="s">
        <v>3952</v>
      </c>
      <c r="H1370" s="4" t="s">
        <v>3953</v>
      </c>
      <c r="I1370" s="4">
        <v>11</v>
      </c>
      <c r="L1370" s="4">
        <v>4</v>
      </c>
      <c r="M1370" s="4" t="s">
        <v>5261</v>
      </c>
      <c r="N1370" s="4" t="s">
        <v>5262</v>
      </c>
      <c r="S1370" s="4" t="s">
        <v>98</v>
      </c>
      <c r="T1370" s="4" t="s">
        <v>99</v>
      </c>
      <c r="W1370" s="4" t="s">
        <v>337</v>
      </c>
      <c r="X1370" s="4" t="s">
        <v>338</v>
      </c>
      <c r="Y1370" s="4" t="s">
        <v>20</v>
      </c>
      <c r="Z1370" s="4" t="s">
        <v>21</v>
      </c>
      <c r="AC1370" s="4">
        <v>43</v>
      </c>
      <c r="AD1370" s="4" t="s">
        <v>1184</v>
      </c>
      <c r="AE1370" s="4" t="s">
        <v>1185</v>
      </c>
      <c r="AJ1370" s="4" t="s">
        <v>33</v>
      </c>
      <c r="AK1370" s="4" t="s">
        <v>34</v>
      </c>
      <c r="AL1370" s="4" t="s">
        <v>94</v>
      </c>
      <c r="AM1370" s="4" t="s">
        <v>95</v>
      </c>
      <c r="AT1370" s="4" t="s">
        <v>388</v>
      </c>
      <c r="AU1370" s="4" t="s">
        <v>389</v>
      </c>
      <c r="AV1370" s="4" t="s">
        <v>5264</v>
      </c>
      <c r="AW1370" s="4" t="s">
        <v>5265</v>
      </c>
      <c r="BG1370" s="4" t="s">
        <v>388</v>
      </c>
      <c r="BH1370" s="4" t="s">
        <v>389</v>
      </c>
      <c r="BI1370" s="4" t="s">
        <v>5266</v>
      </c>
      <c r="BJ1370" s="4" t="s">
        <v>5267</v>
      </c>
      <c r="BK1370" s="4" t="s">
        <v>388</v>
      </c>
      <c r="BL1370" s="4" t="s">
        <v>389</v>
      </c>
      <c r="BM1370" s="4" t="s">
        <v>5268</v>
      </c>
      <c r="BN1370" s="4" t="s">
        <v>5269</v>
      </c>
      <c r="BQ1370" s="4" t="s">
        <v>5270</v>
      </c>
      <c r="BR1370" s="4" t="s">
        <v>11908</v>
      </c>
      <c r="BS1370" s="4" t="s">
        <v>429</v>
      </c>
      <c r="BT1370" s="4" t="s">
        <v>430</v>
      </c>
    </row>
    <row r="1371" spans="1:72" ht="13.5" customHeight="1">
      <c r="A1371" s="6" t="str">
        <f>HYPERLINK("http://kyu.snu.ac.kr/sdhj/index.jsp?type=hj/GK14618_00IM0001_018b.jpg","1789_해북촌_018b")</f>
        <v>1789_해북촌_018b</v>
      </c>
      <c r="B1371" s="4">
        <v>1789</v>
      </c>
      <c r="C1371" s="4" t="s">
        <v>11909</v>
      </c>
      <c r="D1371" s="4" t="s">
        <v>11910</v>
      </c>
      <c r="E1371" s="4">
        <v>1370</v>
      </c>
      <c r="F1371" s="4">
        <v>7</v>
      </c>
      <c r="G1371" s="4" t="s">
        <v>3952</v>
      </c>
      <c r="H1371" s="4" t="s">
        <v>3953</v>
      </c>
      <c r="I1371" s="4">
        <v>11</v>
      </c>
      <c r="L1371" s="4">
        <v>4</v>
      </c>
      <c r="M1371" s="4" t="s">
        <v>5261</v>
      </c>
      <c r="N1371" s="4" t="s">
        <v>5262</v>
      </c>
      <c r="S1371" s="4" t="s">
        <v>234</v>
      </c>
      <c r="T1371" s="4" t="s">
        <v>235</v>
      </c>
      <c r="Y1371" s="4" t="s">
        <v>341</v>
      </c>
      <c r="Z1371" s="4" t="s">
        <v>342</v>
      </c>
      <c r="AC1371" s="4">
        <v>28</v>
      </c>
      <c r="AD1371" s="4" t="s">
        <v>177</v>
      </c>
      <c r="AE1371" s="4" t="s">
        <v>178</v>
      </c>
    </row>
    <row r="1372" spans="1:72" ht="13.5" customHeight="1">
      <c r="A1372" s="6" t="str">
        <f>HYPERLINK("http://kyu.snu.ac.kr/sdhj/index.jsp?type=hj/GK14618_00IM0001_018b.jpg","1789_해북촌_018b")</f>
        <v>1789_해북촌_018b</v>
      </c>
      <c r="B1372" s="4">
        <v>1789</v>
      </c>
      <c r="C1372" s="4" t="s">
        <v>10686</v>
      </c>
      <c r="D1372" s="4" t="s">
        <v>10247</v>
      </c>
      <c r="E1372" s="4">
        <v>1371</v>
      </c>
      <c r="F1372" s="4">
        <v>7</v>
      </c>
      <c r="G1372" s="4" t="s">
        <v>3952</v>
      </c>
      <c r="H1372" s="4" t="s">
        <v>3953</v>
      </c>
      <c r="I1372" s="4">
        <v>11</v>
      </c>
      <c r="L1372" s="4">
        <v>4</v>
      </c>
      <c r="M1372" s="4" t="s">
        <v>5261</v>
      </c>
      <c r="N1372" s="4" t="s">
        <v>5262</v>
      </c>
      <c r="S1372" s="4" t="s">
        <v>398</v>
      </c>
      <c r="T1372" s="4" t="s">
        <v>399</v>
      </c>
      <c r="W1372" s="4" t="s">
        <v>642</v>
      </c>
      <c r="X1372" s="4" t="s">
        <v>643</v>
      </c>
      <c r="Y1372" s="4" t="s">
        <v>20</v>
      </c>
      <c r="Z1372" s="4" t="s">
        <v>21</v>
      </c>
      <c r="AC1372" s="4">
        <v>29</v>
      </c>
      <c r="AD1372" s="4" t="s">
        <v>1097</v>
      </c>
      <c r="AE1372" s="4" t="s">
        <v>1098</v>
      </c>
    </row>
    <row r="1373" spans="1:72" ht="13.5" customHeight="1">
      <c r="A1373" s="6" t="str">
        <f>HYPERLINK("http://kyu.snu.ac.kr/sdhj/index.jsp?type=hj/GK14618_00IM0001_018b.jpg","1789_해북촌_018b")</f>
        <v>1789_해북촌_018b</v>
      </c>
      <c r="B1373" s="4">
        <v>1789</v>
      </c>
      <c r="C1373" s="4" t="s">
        <v>10686</v>
      </c>
      <c r="D1373" s="4" t="s">
        <v>10247</v>
      </c>
      <c r="E1373" s="4">
        <v>1372</v>
      </c>
      <c r="F1373" s="4">
        <v>7</v>
      </c>
      <c r="G1373" s="4" t="s">
        <v>3952</v>
      </c>
      <c r="H1373" s="4" t="s">
        <v>3953</v>
      </c>
      <c r="I1373" s="4">
        <v>11</v>
      </c>
      <c r="L1373" s="4">
        <v>4</v>
      </c>
      <c r="M1373" s="4" t="s">
        <v>5261</v>
      </c>
      <c r="N1373" s="4" t="s">
        <v>5262</v>
      </c>
      <c r="S1373" s="4" t="s">
        <v>696</v>
      </c>
      <c r="T1373" s="4" t="s">
        <v>697</v>
      </c>
      <c r="Y1373" s="4" t="s">
        <v>3989</v>
      </c>
      <c r="Z1373" s="4" t="s">
        <v>3990</v>
      </c>
      <c r="AF1373" s="4" t="s">
        <v>1560</v>
      </c>
      <c r="AG1373" s="4" t="s">
        <v>1561</v>
      </c>
    </row>
    <row r="1374" spans="1:72" ht="13.5" customHeight="1">
      <c r="A1374" s="6" t="str">
        <f>HYPERLINK("http://kyu.snu.ac.kr/sdhj/index.jsp?type=hj/GK14618_00IM0001_018b.jpg","1789_해북촌_018b")</f>
        <v>1789_해북촌_018b</v>
      </c>
      <c r="B1374" s="4">
        <v>1789</v>
      </c>
      <c r="C1374" s="4" t="s">
        <v>10686</v>
      </c>
      <c r="D1374" s="4" t="s">
        <v>10247</v>
      </c>
      <c r="E1374" s="4">
        <v>1373</v>
      </c>
      <c r="F1374" s="4">
        <v>7</v>
      </c>
      <c r="G1374" s="4" t="s">
        <v>3952</v>
      </c>
      <c r="H1374" s="4" t="s">
        <v>3953</v>
      </c>
      <c r="I1374" s="4">
        <v>11</v>
      </c>
      <c r="L1374" s="4">
        <v>4</v>
      </c>
      <c r="M1374" s="4" t="s">
        <v>5261</v>
      </c>
      <c r="N1374" s="4" t="s">
        <v>5262</v>
      </c>
      <c r="S1374" s="4" t="s">
        <v>2895</v>
      </c>
      <c r="T1374" s="4" t="s">
        <v>2221</v>
      </c>
      <c r="W1374" s="4" t="s">
        <v>337</v>
      </c>
      <c r="X1374" s="4" t="s">
        <v>338</v>
      </c>
      <c r="Y1374" s="4" t="s">
        <v>20</v>
      </c>
      <c r="Z1374" s="4" t="s">
        <v>21</v>
      </c>
      <c r="AF1374" s="4" t="s">
        <v>1560</v>
      </c>
      <c r="AG1374" s="4" t="s">
        <v>1561</v>
      </c>
    </row>
    <row r="1375" spans="1:72" ht="13.5" customHeight="1">
      <c r="A1375" s="6" t="str">
        <f>HYPERLINK("http://kyu.snu.ac.kr/sdhj/index.jsp?type=hj/GK14618_00IM0001_018b.jpg","1789_해북촌_018b")</f>
        <v>1789_해북촌_018b</v>
      </c>
      <c r="B1375" s="4">
        <v>1789</v>
      </c>
      <c r="C1375" s="4" t="s">
        <v>10686</v>
      </c>
      <c r="D1375" s="4" t="s">
        <v>10247</v>
      </c>
      <c r="E1375" s="4">
        <v>1374</v>
      </c>
      <c r="F1375" s="4">
        <v>7</v>
      </c>
      <c r="G1375" s="4" t="s">
        <v>3952</v>
      </c>
      <c r="H1375" s="4" t="s">
        <v>3953</v>
      </c>
      <c r="I1375" s="4">
        <v>11</v>
      </c>
      <c r="L1375" s="4">
        <v>4</v>
      </c>
      <c r="M1375" s="4" t="s">
        <v>5261</v>
      </c>
      <c r="N1375" s="4" t="s">
        <v>5262</v>
      </c>
      <c r="S1375" s="4" t="s">
        <v>234</v>
      </c>
      <c r="T1375" s="4" t="s">
        <v>235</v>
      </c>
      <c r="Y1375" s="4" t="s">
        <v>5271</v>
      </c>
      <c r="Z1375" s="4" t="s">
        <v>2654</v>
      </c>
      <c r="AF1375" s="4" t="s">
        <v>123</v>
      </c>
      <c r="AG1375" s="4" t="s">
        <v>124</v>
      </c>
    </row>
    <row r="1376" spans="1:72" ht="13.5" customHeight="1">
      <c r="A1376" s="6" t="str">
        <f>HYPERLINK("http://kyu.snu.ac.kr/sdhj/index.jsp?type=hj/GK14618_00IM0001_018b.jpg","1789_해북촌_018b")</f>
        <v>1789_해북촌_018b</v>
      </c>
      <c r="B1376" s="4">
        <v>1789</v>
      </c>
      <c r="C1376" s="4" t="s">
        <v>10686</v>
      </c>
      <c r="D1376" s="4" t="s">
        <v>10247</v>
      </c>
      <c r="E1376" s="4">
        <v>1375</v>
      </c>
      <c r="F1376" s="4">
        <v>7</v>
      </c>
      <c r="G1376" s="4" t="s">
        <v>3952</v>
      </c>
      <c r="H1376" s="4" t="s">
        <v>3953</v>
      </c>
      <c r="I1376" s="4">
        <v>11</v>
      </c>
      <c r="L1376" s="4">
        <v>4</v>
      </c>
      <c r="M1376" s="4" t="s">
        <v>5261</v>
      </c>
      <c r="N1376" s="4" t="s">
        <v>5262</v>
      </c>
      <c r="S1376" s="4" t="s">
        <v>398</v>
      </c>
      <c r="T1376" s="4" t="s">
        <v>399</v>
      </c>
      <c r="W1376" s="4" t="s">
        <v>938</v>
      </c>
      <c r="X1376" s="4" t="s">
        <v>939</v>
      </c>
      <c r="Y1376" s="4" t="s">
        <v>20</v>
      </c>
      <c r="Z1376" s="4" t="s">
        <v>21</v>
      </c>
      <c r="AF1376" s="4" t="s">
        <v>123</v>
      </c>
      <c r="AG1376" s="4" t="s">
        <v>124</v>
      </c>
    </row>
    <row r="1377" spans="1:72" ht="13.5" customHeight="1">
      <c r="A1377" s="6" t="str">
        <f>HYPERLINK("http://kyu.snu.ac.kr/sdhj/index.jsp?type=hj/GK14618_00IM0001_018b.jpg","1789_해북촌_018b")</f>
        <v>1789_해북촌_018b</v>
      </c>
      <c r="B1377" s="4">
        <v>1789</v>
      </c>
      <c r="C1377" s="4" t="s">
        <v>10686</v>
      </c>
      <c r="D1377" s="4" t="s">
        <v>10247</v>
      </c>
      <c r="E1377" s="4">
        <v>1376</v>
      </c>
      <c r="F1377" s="4">
        <v>7</v>
      </c>
      <c r="G1377" s="4" t="s">
        <v>3952</v>
      </c>
      <c r="H1377" s="4" t="s">
        <v>3953</v>
      </c>
      <c r="I1377" s="4">
        <v>11</v>
      </c>
      <c r="L1377" s="4">
        <v>4</v>
      </c>
      <c r="M1377" s="4" t="s">
        <v>5261</v>
      </c>
      <c r="N1377" s="4" t="s">
        <v>5262</v>
      </c>
      <c r="S1377" s="4" t="s">
        <v>234</v>
      </c>
      <c r="T1377" s="4" t="s">
        <v>235</v>
      </c>
      <c r="Y1377" s="4" t="s">
        <v>5272</v>
      </c>
      <c r="Z1377" s="4" t="s">
        <v>5273</v>
      </c>
      <c r="AF1377" s="4" t="s">
        <v>1560</v>
      </c>
      <c r="AG1377" s="4" t="s">
        <v>1561</v>
      </c>
    </row>
    <row r="1378" spans="1:72" ht="13.5" customHeight="1">
      <c r="A1378" s="6" t="str">
        <f>HYPERLINK("http://kyu.snu.ac.kr/sdhj/index.jsp?type=hj/GK14618_00IM0001_018b.jpg","1789_해북촌_018b")</f>
        <v>1789_해북촌_018b</v>
      </c>
      <c r="B1378" s="4">
        <v>1789</v>
      </c>
      <c r="C1378" s="4" t="s">
        <v>10686</v>
      </c>
      <c r="D1378" s="4" t="s">
        <v>10247</v>
      </c>
      <c r="E1378" s="4">
        <v>1377</v>
      </c>
      <c r="F1378" s="4">
        <v>7</v>
      </c>
      <c r="G1378" s="4" t="s">
        <v>3952</v>
      </c>
      <c r="H1378" s="4" t="s">
        <v>3953</v>
      </c>
      <c r="I1378" s="4">
        <v>11</v>
      </c>
      <c r="L1378" s="4">
        <v>4</v>
      </c>
      <c r="M1378" s="4" t="s">
        <v>5261</v>
      </c>
      <c r="N1378" s="4" t="s">
        <v>5262</v>
      </c>
      <c r="S1378" s="4" t="s">
        <v>234</v>
      </c>
      <c r="T1378" s="4" t="s">
        <v>235</v>
      </c>
      <c r="Y1378" s="4" t="s">
        <v>5274</v>
      </c>
      <c r="Z1378" s="4" t="s">
        <v>5275</v>
      </c>
      <c r="AF1378" s="4" t="s">
        <v>4430</v>
      </c>
      <c r="AG1378" s="4" t="s">
        <v>4431</v>
      </c>
    </row>
    <row r="1379" spans="1:72" ht="13.5" customHeight="1">
      <c r="A1379" s="6" t="str">
        <f>HYPERLINK("http://kyu.snu.ac.kr/sdhj/index.jsp?type=hj/GK14618_00IM0001_018b.jpg","1789_해북촌_018b")</f>
        <v>1789_해북촌_018b</v>
      </c>
      <c r="B1379" s="4">
        <v>1789</v>
      </c>
      <c r="C1379" s="4" t="s">
        <v>10773</v>
      </c>
      <c r="D1379" s="4" t="s">
        <v>10774</v>
      </c>
      <c r="E1379" s="4">
        <v>1378</v>
      </c>
      <c r="F1379" s="4">
        <v>7</v>
      </c>
      <c r="G1379" s="4" t="s">
        <v>3952</v>
      </c>
      <c r="H1379" s="4" t="s">
        <v>3953</v>
      </c>
      <c r="I1379" s="4">
        <v>11</v>
      </c>
      <c r="L1379" s="4">
        <v>4</v>
      </c>
      <c r="M1379" s="4" t="s">
        <v>5261</v>
      </c>
      <c r="N1379" s="4" t="s">
        <v>5262</v>
      </c>
      <c r="S1379" s="4" t="s">
        <v>2896</v>
      </c>
      <c r="T1379" s="4" t="s">
        <v>2897</v>
      </c>
      <c r="AC1379" s="4">
        <v>12</v>
      </c>
      <c r="AD1379" s="4" t="s">
        <v>317</v>
      </c>
      <c r="AE1379" s="4" t="s">
        <v>318</v>
      </c>
    </row>
    <row r="1380" spans="1:72" ht="13.5" customHeight="1">
      <c r="A1380" s="6" t="str">
        <f>HYPERLINK("http://kyu.snu.ac.kr/sdhj/index.jsp?type=hj/GK14618_00IM0001_018b.jpg","1789_해북촌_018b")</f>
        <v>1789_해북촌_018b</v>
      </c>
      <c r="B1380" s="4">
        <v>1789</v>
      </c>
      <c r="C1380" s="4" t="s">
        <v>10686</v>
      </c>
      <c r="D1380" s="4" t="s">
        <v>10247</v>
      </c>
      <c r="E1380" s="4">
        <v>1379</v>
      </c>
      <c r="F1380" s="4">
        <v>7</v>
      </c>
      <c r="G1380" s="4" t="s">
        <v>3952</v>
      </c>
      <c r="H1380" s="4" t="s">
        <v>3953</v>
      </c>
      <c r="I1380" s="4">
        <v>11</v>
      </c>
      <c r="L1380" s="4">
        <v>4</v>
      </c>
      <c r="M1380" s="4" t="s">
        <v>5261</v>
      </c>
      <c r="N1380" s="4" t="s">
        <v>5262</v>
      </c>
      <c r="T1380" s="4" t="s">
        <v>10688</v>
      </c>
      <c r="U1380" s="4" t="s">
        <v>991</v>
      </c>
      <c r="V1380" s="4" t="s">
        <v>992</v>
      </c>
      <c r="Y1380" s="4" t="s">
        <v>197</v>
      </c>
      <c r="Z1380" s="4" t="s">
        <v>198</v>
      </c>
      <c r="AC1380" s="4">
        <v>57</v>
      </c>
      <c r="AD1380" s="4" t="s">
        <v>2084</v>
      </c>
      <c r="AE1380" s="4" t="s">
        <v>2085</v>
      </c>
      <c r="AF1380" s="4" t="s">
        <v>162</v>
      </c>
      <c r="AG1380" s="4" t="s">
        <v>163</v>
      </c>
    </row>
    <row r="1381" spans="1:72" ht="13.5" customHeight="1">
      <c r="A1381" s="6" t="str">
        <f>HYPERLINK("http://kyu.snu.ac.kr/sdhj/index.jsp?type=hj/GK14618_00IM0001_018b.jpg","1789_해북촌_018b")</f>
        <v>1789_해북촌_018b</v>
      </c>
      <c r="B1381" s="4">
        <v>1789</v>
      </c>
      <c r="C1381" s="4" t="s">
        <v>10573</v>
      </c>
      <c r="D1381" s="4" t="s">
        <v>10574</v>
      </c>
      <c r="E1381" s="4">
        <v>1380</v>
      </c>
      <c r="F1381" s="4">
        <v>7</v>
      </c>
      <c r="G1381" s="4" t="s">
        <v>3952</v>
      </c>
      <c r="H1381" s="4" t="s">
        <v>3953</v>
      </c>
      <c r="I1381" s="4">
        <v>11</v>
      </c>
      <c r="L1381" s="4">
        <v>5</v>
      </c>
      <c r="M1381" s="4" t="s">
        <v>5276</v>
      </c>
      <c r="N1381" s="4" t="s">
        <v>5277</v>
      </c>
      <c r="T1381" s="4" t="s">
        <v>10899</v>
      </c>
      <c r="U1381" s="4" t="s">
        <v>74</v>
      </c>
      <c r="V1381" s="4" t="s">
        <v>75</v>
      </c>
      <c r="W1381" s="4" t="s">
        <v>76</v>
      </c>
      <c r="X1381" s="4" t="s">
        <v>11911</v>
      </c>
      <c r="Y1381" s="4" t="s">
        <v>5278</v>
      </c>
      <c r="Z1381" s="4" t="s">
        <v>3222</v>
      </c>
      <c r="AC1381" s="4">
        <v>57</v>
      </c>
      <c r="AJ1381" s="4" t="s">
        <v>33</v>
      </c>
      <c r="AK1381" s="4" t="s">
        <v>34</v>
      </c>
      <c r="AL1381" s="4" t="s">
        <v>81</v>
      </c>
      <c r="AM1381" s="4" t="s">
        <v>11912</v>
      </c>
      <c r="AT1381" s="4" t="s">
        <v>82</v>
      </c>
      <c r="AU1381" s="4" t="s">
        <v>83</v>
      </c>
      <c r="AV1381" s="4" t="s">
        <v>5279</v>
      </c>
      <c r="AW1381" s="4" t="s">
        <v>5280</v>
      </c>
      <c r="BG1381" s="4" t="s">
        <v>5281</v>
      </c>
      <c r="BH1381" s="4" t="s">
        <v>5282</v>
      </c>
      <c r="BI1381" s="4" t="s">
        <v>5283</v>
      </c>
      <c r="BJ1381" s="4" t="s">
        <v>11913</v>
      </c>
      <c r="BK1381" s="4" t="s">
        <v>796</v>
      </c>
      <c r="BL1381" s="4" t="s">
        <v>11914</v>
      </c>
      <c r="BM1381" s="4" t="s">
        <v>815</v>
      </c>
      <c r="BN1381" s="4" t="s">
        <v>816</v>
      </c>
      <c r="BO1381" s="4" t="s">
        <v>5284</v>
      </c>
      <c r="BP1381" s="4" t="s">
        <v>5285</v>
      </c>
      <c r="BQ1381" s="4" t="s">
        <v>5286</v>
      </c>
      <c r="BR1381" s="4" t="s">
        <v>11915</v>
      </c>
      <c r="BS1381" s="4" t="s">
        <v>429</v>
      </c>
      <c r="BT1381" s="4" t="s">
        <v>430</v>
      </c>
    </row>
    <row r="1382" spans="1:72" ht="13.5" customHeight="1">
      <c r="A1382" s="6" t="str">
        <f>HYPERLINK("http://kyu.snu.ac.kr/sdhj/index.jsp?type=hj/GK14618_00IM0001_018b.jpg","1789_해북촌_018b")</f>
        <v>1789_해북촌_018b</v>
      </c>
      <c r="B1382" s="4">
        <v>1789</v>
      </c>
      <c r="C1382" s="4" t="s">
        <v>11517</v>
      </c>
      <c r="D1382" s="4" t="s">
        <v>11518</v>
      </c>
      <c r="E1382" s="4">
        <v>1381</v>
      </c>
      <c r="F1382" s="4">
        <v>7</v>
      </c>
      <c r="G1382" s="4" t="s">
        <v>3952</v>
      </c>
      <c r="H1382" s="4" t="s">
        <v>3953</v>
      </c>
      <c r="I1382" s="4">
        <v>11</v>
      </c>
      <c r="L1382" s="4">
        <v>5</v>
      </c>
      <c r="M1382" s="4" t="s">
        <v>5276</v>
      </c>
      <c r="N1382" s="4" t="s">
        <v>5277</v>
      </c>
      <c r="S1382" s="4" t="s">
        <v>98</v>
      </c>
      <c r="T1382" s="4" t="s">
        <v>99</v>
      </c>
      <c r="W1382" s="4" t="s">
        <v>1192</v>
      </c>
      <c r="X1382" s="4" t="s">
        <v>1193</v>
      </c>
      <c r="Y1382" s="4" t="s">
        <v>102</v>
      </c>
      <c r="Z1382" s="4" t="s">
        <v>103</v>
      </c>
      <c r="AC1382" s="4">
        <v>40</v>
      </c>
      <c r="AD1382" s="4" t="s">
        <v>325</v>
      </c>
      <c r="AE1382" s="4" t="s">
        <v>326</v>
      </c>
      <c r="AJ1382" s="4" t="s">
        <v>106</v>
      </c>
      <c r="AK1382" s="4" t="s">
        <v>107</v>
      </c>
      <c r="AL1382" s="4" t="s">
        <v>1194</v>
      </c>
      <c r="AM1382" s="4" t="s">
        <v>1195</v>
      </c>
      <c r="AT1382" s="4" t="s">
        <v>82</v>
      </c>
      <c r="AU1382" s="4" t="s">
        <v>83</v>
      </c>
      <c r="AV1382" s="4" t="s">
        <v>1198</v>
      </c>
      <c r="AW1382" s="4" t="s">
        <v>471</v>
      </c>
      <c r="BG1382" s="4" t="s">
        <v>929</v>
      </c>
      <c r="BH1382" s="4" t="s">
        <v>930</v>
      </c>
      <c r="BI1382" s="4" t="s">
        <v>11858</v>
      </c>
      <c r="BJ1382" s="4" t="s">
        <v>1200</v>
      </c>
      <c r="BK1382" s="4" t="s">
        <v>82</v>
      </c>
      <c r="BL1382" s="4" t="s">
        <v>83</v>
      </c>
      <c r="BM1382" s="4" t="s">
        <v>5067</v>
      </c>
      <c r="BN1382" s="4" t="s">
        <v>11916</v>
      </c>
      <c r="BO1382" s="4" t="s">
        <v>796</v>
      </c>
      <c r="BP1382" s="4" t="s">
        <v>11914</v>
      </c>
      <c r="BQ1382" s="4" t="s">
        <v>5158</v>
      </c>
      <c r="BR1382" s="4" t="s">
        <v>5159</v>
      </c>
      <c r="BS1382" s="4" t="s">
        <v>459</v>
      </c>
      <c r="BT1382" s="4" t="s">
        <v>460</v>
      </c>
    </row>
    <row r="1383" spans="1:72" ht="13.5" customHeight="1">
      <c r="A1383" s="6" t="str">
        <f>HYPERLINK("http://kyu.snu.ac.kr/sdhj/index.jsp?type=hj/GK14618_00IM0001_018b.jpg","1789_해북촌_018b")</f>
        <v>1789_해북촌_018b</v>
      </c>
      <c r="B1383" s="4">
        <v>1789</v>
      </c>
      <c r="C1383" s="4" t="s">
        <v>11055</v>
      </c>
      <c r="D1383" s="4" t="s">
        <v>11056</v>
      </c>
      <c r="E1383" s="4">
        <v>1382</v>
      </c>
      <c r="F1383" s="4">
        <v>7</v>
      </c>
      <c r="G1383" s="4" t="s">
        <v>3952</v>
      </c>
      <c r="H1383" s="4" t="s">
        <v>3953</v>
      </c>
      <c r="I1383" s="4">
        <v>11</v>
      </c>
      <c r="L1383" s="4">
        <v>5</v>
      </c>
      <c r="M1383" s="4" t="s">
        <v>5276</v>
      </c>
      <c r="N1383" s="4" t="s">
        <v>5277</v>
      </c>
      <c r="S1383" s="4" t="s">
        <v>234</v>
      </c>
      <c r="T1383" s="4" t="s">
        <v>235</v>
      </c>
      <c r="Y1383" s="4" t="s">
        <v>985</v>
      </c>
      <c r="Z1383" s="4" t="s">
        <v>986</v>
      </c>
      <c r="AC1383" s="4">
        <v>27</v>
      </c>
      <c r="AD1383" s="4" t="s">
        <v>177</v>
      </c>
      <c r="AE1383" s="4" t="s">
        <v>178</v>
      </c>
    </row>
    <row r="1384" spans="1:72" ht="13.5" customHeight="1">
      <c r="A1384" s="6" t="str">
        <f>HYPERLINK("http://kyu.snu.ac.kr/sdhj/index.jsp?type=hj/GK14618_00IM0001_018b.jpg","1789_해북촌_018b")</f>
        <v>1789_해북촌_018b</v>
      </c>
      <c r="B1384" s="4">
        <v>1789</v>
      </c>
      <c r="C1384" s="4" t="s">
        <v>10911</v>
      </c>
      <c r="D1384" s="4" t="s">
        <v>10912</v>
      </c>
      <c r="E1384" s="4">
        <v>1383</v>
      </c>
      <c r="F1384" s="4">
        <v>7</v>
      </c>
      <c r="G1384" s="4" t="s">
        <v>3952</v>
      </c>
      <c r="H1384" s="4" t="s">
        <v>3953</v>
      </c>
      <c r="I1384" s="4">
        <v>11</v>
      </c>
      <c r="L1384" s="4">
        <v>5</v>
      </c>
      <c r="M1384" s="4" t="s">
        <v>5276</v>
      </c>
      <c r="N1384" s="4" t="s">
        <v>5277</v>
      </c>
      <c r="T1384" s="4" t="s">
        <v>10913</v>
      </c>
      <c r="U1384" s="4" t="s">
        <v>119</v>
      </c>
      <c r="V1384" s="4" t="s">
        <v>120</v>
      </c>
      <c r="Y1384" s="4" t="s">
        <v>920</v>
      </c>
      <c r="Z1384" s="4" t="s">
        <v>921</v>
      </c>
      <c r="AC1384" s="4">
        <v>32</v>
      </c>
      <c r="AD1384" s="4" t="s">
        <v>364</v>
      </c>
      <c r="AE1384" s="4" t="s">
        <v>365</v>
      </c>
    </row>
    <row r="1385" spans="1:72" ht="13.5" customHeight="1">
      <c r="A1385" s="6" t="str">
        <f>HYPERLINK("http://kyu.snu.ac.kr/sdhj/index.jsp?type=hj/GK14618_00IM0001_018b.jpg","1789_해북촌_018b")</f>
        <v>1789_해북촌_018b</v>
      </c>
      <c r="B1385" s="4">
        <v>1789</v>
      </c>
      <c r="C1385" s="4" t="s">
        <v>10911</v>
      </c>
      <c r="D1385" s="4" t="s">
        <v>10912</v>
      </c>
      <c r="E1385" s="4">
        <v>1384</v>
      </c>
      <c r="F1385" s="4">
        <v>7</v>
      </c>
      <c r="G1385" s="4" t="s">
        <v>3952</v>
      </c>
      <c r="H1385" s="4" t="s">
        <v>3953</v>
      </c>
      <c r="I1385" s="4">
        <v>12</v>
      </c>
      <c r="J1385" s="4" t="s">
        <v>5287</v>
      </c>
      <c r="K1385" s="4" t="s">
        <v>5288</v>
      </c>
      <c r="L1385" s="4">
        <v>1</v>
      </c>
      <c r="M1385" s="4" t="s">
        <v>5289</v>
      </c>
      <c r="N1385" s="4" t="s">
        <v>5290</v>
      </c>
      <c r="T1385" s="4" t="s">
        <v>10547</v>
      </c>
      <c r="U1385" s="4" t="s">
        <v>406</v>
      </c>
      <c r="V1385" s="4" t="s">
        <v>407</v>
      </c>
      <c r="W1385" s="4" t="s">
        <v>1369</v>
      </c>
      <c r="X1385" s="4" t="s">
        <v>1228</v>
      </c>
      <c r="Y1385" s="4" t="s">
        <v>5291</v>
      </c>
      <c r="Z1385" s="4" t="s">
        <v>5292</v>
      </c>
      <c r="AC1385" s="4">
        <v>62</v>
      </c>
      <c r="AD1385" s="4" t="s">
        <v>298</v>
      </c>
      <c r="AE1385" s="4" t="s">
        <v>299</v>
      </c>
      <c r="AJ1385" s="4" t="s">
        <v>33</v>
      </c>
      <c r="AK1385" s="4" t="s">
        <v>34</v>
      </c>
      <c r="AL1385" s="4" t="s">
        <v>2593</v>
      </c>
      <c r="AM1385" s="4" t="s">
        <v>2594</v>
      </c>
      <c r="AT1385" s="4" t="s">
        <v>388</v>
      </c>
      <c r="AU1385" s="4" t="s">
        <v>389</v>
      </c>
      <c r="AV1385" s="4" t="s">
        <v>5293</v>
      </c>
      <c r="AW1385" s="4" t="s">
        <v>5294</v>
      </c>
      <c r="BG1385" s="4" t="s">
        <v>388</v>
      </c>
      <c r="BH1385" s="4" t="s">
        <v>389</v>
      </c>
      <c r="BI1385" s="4" t="s">
        <v>2774</v>
      </c>
      <c r="BJ1385" s="4" t="s">
        <v>2775</v>
      </c>
      <c r="BK1385" s="4" t="s">
        <v>388</v>
      </c>
      <c r="BL1385" s="4" t="s">
        <v>389</v>
      </c>
      <c r="BM1385" s="4" t="s">
        <v>5295</v>
      </c>
      <c r="BN1385" s="4" t="s">
        <v>5296</v>
      </c>
      <c r="BO1385" s="4" t="s">
        <v>1009</v>
      </c>
      <c r="BP1385" s="4" t="s">
        <v>1010</v>
      </c>
      <c r="BQ1385" s="4" t="s">
        <v>5297</v>
      </c>
      <c r="BR1385" s="4" t="s">
        <v>11917</v>
      </c>
      <c r="BS1385" s="4" t="s">
        <v>81</v>
      </c>
      <c r="BT1385" s="4" t="s">
        <v>11605</v>
      </c>
    </row>
    <row r="1386" spans="1:72" ht="13.5" customHeight="1">
      <c r="A1386" s="6" t="str">
        <f>HYPERLINK("http://kyu.snu.ac.kr/sdhj/index.jsp?type=hj/GK14618_00IM0001_018b.jpg","1789_해북촌_018b")</f>
        <v>1789_해북촌_018b</v>
      </c>
      <c r="B1386" s="4">
        <v>1789</v>
      </c>
      <c r="C1386" s="4" t="s">
        <v>11606</v>
      </c>
      <c r="D1386" s="4" t="s">
        <v>11607</v>
      </c>
      <c r="E1386" s="4">
        <v>1385</v>
      </c>
      <c r="F1386" s="4">
        <v>7</v>
      </c>
      <c r="G1386" s="4" t="s">
        <v>3952</v>
      </c>
      <c r="H1386" s="4" t="s">
        <v>3953</v>
      </c>
      <c r="I1386" s="4">
        <v>12</v>
      </c>
      <c r="L1386" s="4">
        <v>1</v>
      </c>
      <c r="M1386" s="4" t="s">
        <v>5289</v>
      </c>
      <c r="N1386" s="4" t="s">
        <v>5290</v>
      </c>
      <c r="S1386" s="4" t="s">
        <v>98</v>
      </c>
      <c r="T1386" s="4" t="s">
        <v>99</v>
      </c>
      <c r="W1386" s="4" t="s">
        <v>597</v>
      </c>
      <c r="X1386" s="4" t="s">
        <v>598</v>
      </c>
      <c r="Y1386" s="4" t="s">
        <v>400</v>
      </c>
      <c r="Z1386" s="4" t="s">
        <v>401</v>
      </c>
      <c r="AC1386" s="4">
        <v>62</v>
      </c>
      <c r="AD1386" s="4" t="s">
        <v>298</v>
      </c>
      <c r="AE1386" s="4" t="s">
        <v>299</v>
      </c>
      <c r="AJ1386" s="4" t="s">
        <v>33</v>
      </c>
      <c r="AK1386" s="4" t="s">
        <v>34</v>
      </c>
      <c r="AL1386" s="4" t="s">
        <v>459</v>
      </c>
      <c r="AM1386" s="4" t="s">
        <v>460</v>
      </c>
      <c r="AT1386" s="4" t="s">
        <v>388</v>
      </c>
      <c r="AU1386" s="4" t="s">
        <v>389</v>
      </c>
      <c r="AV1386" s="4" t="s">
        <v>3138</v>
      </c>
      <c r="AW1386" s="4" t="s">
        <v>3139</v>
      </c>
      <c r="BG1386" s="4" t="s">
        <v>929</v>
      </c>
      <c r="BH1386" s="4" t="s">
        <v>930</v>
      </c>
      <c r="BI1386" s="4" t="s">
        <v>3140</v>
      </c>
      <c r="BJ1386" s="4" t="s">
        <v>3141</v>
      </c>
      <c r="BK1386" s="4" t="s">
        <v>3236</v>
      </c>
      <c r="BL1386" s="4" t="s">
        <v>3237</v>
      </c>
      <c r="BM1386" s="4" t="s">
        <v>3142</v>
      </c>
      <c r="BN1386" s="4" t="s">
        <v>3143</v>
      </c>
      <c r="BO1386" s="4" t="s">
        <v>388</v>
      </c>
      <c r="BP1386" s="4" t="s">
        <v>389</v>
      </c>
      <c r="BQ1386" s="4" t="s">
        <v>4848</v>
      </c>
      <c r="BR1386" s="4" t="s">
        <v>11810</v>
      </c>
      <c r="BS1386" s="4" t="s">
        <v>459</v>
      </c>
      <c r="BT1386" s="4" t="s">
        <v>460</v>
      </c>
    </row>
    <row r="1387" spans="1:72" ht="13.5" customHeight="1">
      <c r="A1387" s="6" t="str">
        <f>HYPERLINK("http://kyu.snu.ac.kr/sdhj/index.jsp?type=hj/GK14618_00IM0001_018b.jpg","1789_해북촌_018b")</f>
        <v>1789_해북촌_018b</v>
      </c>
      <c r="B1387" s="4">
        <v>1789</v>
      </c>
      <c r="C1387" s="4" t="s">
        <v>11620</v>
      </c>
      <c r="D1387" s="4" t="s">
        <v>11621</v>
      </c>
      <c r="E1387" s="4">
        <v>1386</v>
      </c>
      <c r="F1387" s="4">
        <v>7</v>
      </c>
      <c r="G1387" s="4" t="s">
        <v>3952</v>
      </c>
      <c r="H1387" s="4" t="s">
        <v>3953</v>
      </c>
      <c r="I1387" s="4">
        <v>12</v>
      </c>
      <c r="L1387" s="4">
        <v>1</v>
      </c>
      <c r="M1387" s="4" t="s">
        <v>5289</v>
      </c>
      <c r="N1387" s="4" t="s">
        <v>5290</v>
      </c>
      <c r="S1387" s="4" t="s">
        <v>802</v>
      </c>
      <c r="T1387" s="4" t="s">
        <v>803</v>
      </c>
      <c r="Y1387" s="4" t="s">
        <v>5298</v>
      </c>
      <c r="Z1387" s="4" t="s">
        <v>5299</v>
      </c>
      <c r="AF1387" s="4" t="s">
        <v>411</v>
      </c>
      <c r="AG1387" s="4" t="s">
        <v>412</v>
      </c>
    </row>
    <row r="1388" spans="1:72" ht="13.5" customHeight="1">
      <c r="A1388" s="6" t="str">
        <f>HYPERLINK("http://kyu.snu.ac.kr/sdhj/index.jsp?type=hj/GK14618_00IM0001_018b.jpg","1789_해북촌_018b")</f>
        <v>1789_해북촌_018b</v>
      </c>
      <c r="B1388" s="4">
        <v>1789</v>
      </c>
      <c r="C1388" s="4" t="s">
        <v>10551</v>
      </c>
      <c r="D1388" s="4" t="s">
        <v>10552</v>
      </c>
      <c r="E1388" s="4">
        <v>1387</v>
      </c>
      <c r="F1388" s="4">
        <v>7</v>
      </c>
      <c r="G1388" s="4" t="s">
        <v>3952</v>
      </c>
      <c r="H1388" s="4" t="s">
        <v>3953</v>
      </c>
      <c r="I1388" s="4">
        <v>12</v>
      </c>
      <c r="L1388" s="4">
        <v>1</v>
      </c>
      <c r="M1388" s="4" t="s">
        <v>5289</v>
      </c>
      <c r="N1388" s="4" t="s">
        <v>5290</v>
      </c>
      <c r="S1388" s="4" t="s">
        <v>240</v>
      </c>
      <c r="T1388" s="4" t="s">
        <v>241</v>
      </c>
      <c r="AC1388" s="4">
        <v>10</v>
      </c>
      <c r="AD1388" s="4" t="s">
        <v>278</v>
      </c>
      <c r="AE1388" s="4" t="s">
        <v>279</v>
      </c>
      <c r="AF1388" s="4" t="s">
        <v>162</v>
      </c>
      <c r="AG1388" s="4" t="s">
        <v>163</v>
      </c>
    </row>
    <row r="1389" spans="1:72" ht="13.5" customHeight="1">
      <c r="A1389" s="6" t="str">
        <f>HYPERLINK("http://kyu.snu.ac.kr/sdhj/index.jsp?type=hj/GK14618_00IM0001_018b.jpg","1789_해북촌_018b")</f>
        <v>1789_해북촌_018b</v>
      </c>
      <c r="B1389" s="4">
        <v>1789</v>
      </c>
      <c r="C1389" s="4" t="s">
        <v>10551</v>
      </c>
      <c r="D1389" s="4" t="s">
        <v>10552</v>
      </c>
      <c r="E1389" s="4">
        <v>1388</v>
      </c>
      <c r="F1389" s="4">
        <v>7</v>
      </c>
      <c r="G1389" s="4" t="s">
        <v>3952</v>
      </c>
      <c r="H1389" s="4" t="s">
        <v>3953</v>
      </c>
      <c r="I1389" s="4">
        <v>12</v>
      </c>
      <c r="L1389" s="4">
        <v>2</v>
      </c>
      <c r="M1389" s="4" t="s">
        <v>5300</v>
      </c>
      <c r="N1389" s="4" t="s">
        <v>5301</v>
      </c>
      <c r="T1389" s="4" t="s">
        <v>11918</v>
      </c>
      <c r="U1389" s="4" t="s">
        <v>378</v>
      </c>
      <c r="V1389" s="4" t="s">
        <v>379</v>
      </c>
      <c r="W1389" s="4" t="s">
        <v>597</v>
      </c>
      <c r="X1389" s="4" t="s">
        <v>598</v>
      </c>
      <c r="Y1389" s="4" t="s">
        <v>5302</v>
      </c>
      <c r="Z1389" s="4" t="s">
        <v>5303</v>
      </c>
      <c r="AC1389" s="4">
        <v>51</v>
      </c>
      <c r="AD1389" s="4" t="s">
        <v>572</v>
      </c>
      <c r="AE1389" s="4" t="s">
        <v>573</v>
      </c>
      <c r="AJ1389" s="4" t="s">
        <v>33</v>
      </c>
      <c r="AK1389" s="4" t="s">
        <v>34</v>
      </c>
      <c r="AL1389" s="4" t="s">
        <v>459</v>
      </c>
      <c r="AM1389" s="4" t="s">
        <v>460</v>
      </c>
      <c r="AT1389" s="4" t="s">
        <v>4951</v>
      </c>
      <c r="AU1389" s="4" t="s">
        <v>11919</v>
      </c>
      <c r="AV1389" s="4" t="s">
        <v>4952</v>
      </c>
      <c r="AW1389" s="4" t="s">
        <v>4953</v>
      </c>
      <c r="BG1389" s="4" t="s">
        <v>388</v>
      </c>
      <c r="BH1389" s="4" t="s">
        <v>389</v>
      </c>
      <c r="BI1389" s="4" t="s">
        <v>4954</v>
      </c>
      <c r="BJ1389" s="4" t="s">
        <v>4955</v>
      </c>
      <c r="BK1389" s="4" t="s">
        <v>5304</v>
      </c>
      <c r="BL1389" s="4" t="s">
        <v>5305</v>
      </c>
      <c r="BM1389" s="4" t="s">
        <v>3142</v>
      </c>
      <c r="BN1389" s="4" t="s">
        <v>3143</v>
      </c>
      <c r="BO1389" s="4" t="s">
        <v>388</v>
      </c>
      <c r="BP1389" s="4" t="s">
        <v>389</v>
      </c>
      <c r="BQ1389" s="4" t="s">
        <v>5306</v>
      </c>
      <c r="BR1389" s="4" t="s">
        <v>11835</v>
      </c>
      <c r="BS1389" s="4" t="s">
        <v>94</v>
      </c>
      <c r="BT1389" s="4" t="s">
        <v>95</v>
      </c>
    </row>
    <row r="1390" spans="1:72" ht="13.5" customHeight="1">
      <c r="A1390" s="6" t="str">
        <f>HYPERLINK("http://kyu.snu.ac.kr/sdhj/index.jsp?type=hj/GK14618_00IM0001_018b.jpg","1789_해북촌_018b")</f>
        <v>1789_해북촌_018b</v>
      </c>
      <c r="B1390" s="4">
        <v>1789</v>
      </c>
      <c r="C1390" s="4" t="s">
        <v>10962</v>
      </c>
      <c r="D1390" s="4" t="s">
        <v>10963</v>
      </c>
      <c r="E1390" s="4">
        <v>1389</v>
      </c>
      <c r="F1390" s="4">
        <v>7</v>
      </c>
      <c r="G1390" s="4" t="s">
        <v>3952</v>
      </c>
      <c r="H1390" s="4" t="s">
        <v>3953</v>
      </c>
      <c r="I1390" s="4">
        <v>12</v>
      </c>
      <c r="L1390" s="4">
        <v>2</v>
      </c>
      <c r="M1390" s="4" t="s">
        <v>5300</v>
      </c>
      <c r="N1390" s="4" t="s">
        <v>5301</v>
      </c>
      <c r="S1390" s="4" t="s">
        <v>98</v>
      </c>
      <c r="T1390" s="4" t="s">
        <v>99</v>
      </c>
      <c r="W1390" s="4" t="s">
        <v>264</v>
      </c>
      <c r="X1390" s="4" t="s">
        <v>265</v>
      </c>
      <c r="Y1390" s="4" t="s">
        <v>20</v>
      </c>
      <c r="Z1390" s="4" t="s">
        <v>21</v>
      </c>
      <c r="AC1390" s="4">
        <v>49</v>
      </c>
      <c r="AD1390" s="4" t="s">
        <v>748</v>
      </c>
      <c r="AE1390" s="4" t="s">
        <v>749</v>
      </c>
      <c r="AJ1390" s="4" t="s">
        <v>33</v>
      </c>
      <c r="AK1390" s="4" t="s">
        <v>34</v>
      </c>
      <c r="AL1390" s="4" t="s">
        <v>268</v>
      </c>
      <c r="AM1390" s="4" t="s">
        <v>269</v>
      </c>
      <c r="AT1390" s="4" t="s">
        <v>388</v>
      </c>
      <c r="AU1390" s="4" t="s">
        <v>389</v>
      </c>
      <c r="AV1390" s="4" t="s">
        <v>5307</v>
      </c>
      <c r="AW1390" s="4" t="s">
        <v>5308</v>
      </c>
      <c r="BG1390" s="4" t="s">
        <v>388</v>
      </c>
      <c r="BH1390" s="4" t="s">
        <v>389</v>
      </c>
      <c r="BI1390" s="4" t="s">
        <v>4595</v>
      </c>
      <c r="BJ1390" s="4" t="s">
        <v>4596</v>
      </c>
      <c r="BK1390" s="4" t="s">
        <v>5309</v>
      </c>
      <c r="BL1390" s="4" t="s">
        <v>5310</v>
      </c>
      <c r="BM1390" s="4" t="s">
        <v>5311</v>
      </c>
      <c r="BN1390" s="4" t="s">
        <v>11920</v>
      </c>
      <c r="BO1390" s="4" t="s">
        <v>5312</v>
      </c>
      <c r="BP1390" s="4" t="s">
        <v>5313</v>
      </c>
      <c r="BQ1390" s="4" t="s">
        <v>5314</v>
      </c>
      <c r="BR1390" s="4" t="s">
        <v>5315</v>
      </c>
      <c r="BS1390" s="4" t="s">
        <v>268</v>
      </c>
      <c r="BT1390" s="4" t="s">
        <v>269</v>
      </c>
    </row>
    <row r="1391" spans="1:72" ht="13.5" customHeight="1">
      <c r="A1391" s="6" t="str">
        <f>HYPERLINK("http://kyu.snu.ac.kr/sdhj/index.jsp?type=hj/GK14618_00IM0001_018b.jpg","1789_해북촌_018b")</f>
        <v>1789_해북촌_018b</v>
      </c>
      <c r="B1391" s="4">
        <v>1789</v>
      </c>
      <c r="C1391" s="4" t="s">
        <v>10322</v>
      </c>
      <c r="D1391" s="4" t="s">
        <v>10323</v>
      </c>
      <c r="E1391" s="4">
        <v>1390</v>
      </c>
      <c r="F1391" s="4">
        <v>7</v>
      </c>
      <c r="G1391" s="4" t="s">
        <v>3952</v>
      </c>
      <c r="H1391" s="4" t="s">
        <v>3953</v>
      </c>
      <c r="I1391" s="4">
        <v>12</v>
      </c>
      <c r="L1391" s="4">
        <v>2</v>
      </c>
      <c r="M1391" s="4" t="s">
        <v>5300</v>
      </c>
      <c r="N1391" s="4" t="s">
        <v>5301</v>
      </c>
      <c r="S1391" s="4" t="s">
        <v>240</v>
      </c>
      <c r="T1391" s="4" t="s">
        <v>241</v>
      </c>
      <c r="AC1391" s="4">
        <v>14</v>
      </c>
      <c r="AD1391" s="4" t="s">
        <v>242</v>
      </c>
      <c r="AE1391" s="4" t="s">
        <v>243</v>
      </c>
    </row>
    <row r="1392" spans="1:72" ht="13.5" customHeight="1">
      <c r="A1392" s="6" t="str">
        <f>HYPERLINK("http://kyu.snu.ac.kr/sdhj/index.jsp?type=hj/GK14618_00IM0001_018b.jpg","1789_해북촌_018b")</f>
        <v>1789_해북촌_018b</v>
      </c>
      <c r="B1392" s="4">
        <v>1789</v>
      </c>
      <c r="C1392" s="4" t="s">
        <v>10820</v>
      </c>
      <c r="D1392" s="4" t="s">
        <v>10821</v>
      </c>
      <c r="E1392" s="4">
        <v>1391</v>
      </c>
      <c r="F1392" s="4">
        <v>7</v>
      </c>
      <c r="G1392" s="4" t="s">
        <v>3952</v>
      </c>
      <c r="H1392" s="4" t="s">
        <v>3953</v>
      </c>
      <c r="I1392" s="4">
        <v>12</v>
      </c>
      <c r="L1392" s="4">
        <v>3</v>
      </c>
      <c r="M1392" s="4" t="s">
        <v>5316</v>
      </c>
      <c r="N1392" s="4" t="s">
        <v>5317</v>
      </c>
      <c r="O1392" s="4" t="s">
        <v>12</v>
      </c>
      <c r="P1392" s="4" t="s">
        <v>13</v>
      </c>
      <c r="T1392" s="4" t="s">
        <v>10273</v>
      </c>
      <c r="U1392" s="4" t="s">
        <v>74</v>
      </c>
      <c r="V1392" s="4" t="s">
        <v>75</v>
      </c>
      <c r="W1392" s="4" t="s">
        <v>337</v>
      </c>
      <c r="X1392" s="4" t="s">
        <v>338</v>
      </c>
      <c r="Y1392" s="4" t="s">
        <v>4456</v>
      </c>
      <c r="Z1392" s="4" t="s">
        <v>4341</v>
      </c>
      <c r="AC1392" s="4">
        <v>26</v>
      </c>
      <c r="AD1392" s="4" t="s">
        <v>160</v>
      </c>
      <c r="AE1392" s="4" t="s">
        <v>161</v>
      </c>
      <c r="AJ1392" s="4" t="s">
        <v>33</v>
      </c>
      <c r="AK1392" s="4" t="s">
        <v>34</v>
      </c>
      <c r="AL1392" s="4" t="s">
        <v>429</v>
      </c>
      <c r="AM1392" s="4" t="s">
        <v>430</v>
      </c>
      <c r="AT1392" s="4" t="s">
        <v>82</v>
      </c>
      <c r="AU1392" s="4" t="s">
        <v>83</v>
      </c>
      <c r="AV1392" s="4" t="s">
        <v>5318</v>
      </c>
      <c r="AW1392" s="4" t="s">
        <v>5319</v>
      </c>
      <c r="BG1392" s="4" t="s">
        <v>88</v>
      </c>
      <c r="BH1392" s="4" t="s">
        <v>89</v>
      </c>
      <c r="BI1392" s="4" t="s">
        <v>5320</v>
      </c>
      <c r="BJ1392" s="4" t="s">
        <v>11921</v>
      </c>
      <c r="BK1392" s="4" t="s">
        <v>5321</v>
      </c>
      <c r="BL1392" s="4" t="s">
        <v>5322</v>
      </c>
      <c r="BM1392" s="4" t="s">
        <v>4110</v>
      </c>
      <c r="BN1392" s="4" t="s">
        <v>2002</v>
      </c>
      <c r="BO1392" s="4" t="s">
        <v>74</v>
      </c>
      <c r="BP1392" s="4" t="s">
        <v>75</v>
      </c>
      <c r="BQ1392" s="4" t="s">
        <v>5323</v>
      </c>
      <c r="BR1392" s="4" t="s">
        <v>5324</v>
      </c>
      <c r="BS1392" s="4" t="s">
        <v>474</v>
      </c>
      <c r="BT1392" s="4" t="s">
        <v>475</v>
      </c>
    </row>
    <row r="1393" spans="1:72" ht="13.5" customHeight="1">
      <c r="A1393" s="6" t="str">
        <f>HYPERLINK("http://kyu.snu.ac.kr/sdhj/index.jsp?type=hj/GK14618_00IM0001_018b.jpg","1789_해북촌_018b")</f>
        <v>1789_해북촌_018b</v>
      </c>
      <c r="B1393" s="4">
        <v>1789</v>
      </c>
      <c r="C1393" s="4" t="s">
        <v>10712</v>
      </c>
      <c r="D1393" s="4" t="s">
        <v>10713</v>
      </c>
      <c r="E1393" s="4">
        <v>1392</v>
      </c>
      <c r="F1393" s="4">
        <v>7</v>
      </c>
      <c r="G1393" s="4" t="s">
        <v>3952</v>
      </c>
      <c r="H1393" s="4" t="s">
        <v>3953</v>
      </c>
      <c r="I1393" s="4">
        <v>12</v>
      </c>
      <c r="L1393" s="4">
        <v>3</v>
      </c>
      <c r="M1393" s="4" t="s">
        <v>5316</v>
      </c>
      <c r="N1393" s="4" t="s">
        <v>5317</v>
      </c>
      <c r="S1393" s="4" t="s">
        <v>1725</v>
      </c>
      <c r="T1393" s="4" t="s">
        <v>1726</v>
      </c>
      <c r="W1393" s="4" t="s">
        <v>734</v>
      </c>
      <c r="X1393" s="4" t="s">
        <v>735</v>
      </c>
      <c r="Y1393" s="4" t="s">
        <v>102</v>
      </c>
      <c r="Z1393" s="4" t="s">
        <v>103</v>
      </c>
      <c r="AC1393" s="4">
        <v>50</v>
      </c>
      <c r="AD1393" s="4" t="s">
        <v>205</v>
      </c>
      <c r="AE1393" s="4" t="s">
        <v>206</v>
      </c>
    </row>
    <row r="1394" spans="1:72" ht="13.5" customHeight="1">
      <c r="A1394" s="6" t="str">
        <f>HYPERLINK("http://kyu.snu.ac.kr/sdhj/index.jsp?type=hj/GK14618_00IM0001_018b.jpg","1789_해북촌_018b")</f>
        <v>1789_해북촌_018b</v>
      </c>
      <c r="B1394" s="4">
        <v>1789</v>
      </c>
      <c r="C1394" s="4" t="s">
        <v>10675</v>
      </c>
      <c r="D1394" s="4" t="s">
        <v>10254</v>
      </c>
      <c r="E1394" s="4">
        <v>1393</v>
      </c>
      <c r="F1394" s="4">
        <v>7</v>
      </c>
      <c r="G1394" s="4" t="s">
        <v>3952</v>
      </c>
      <c r="H1394" s="4" t="s">
        <v>3953</v>
      </c>
      <c r="I1394" s="4">
        <v>12</v>
      </c>
      <c r="L1394" s="4">
        <v>3</v>
      </c>
      <c r="M1394" s="4" t="s">
        <v>5316</v>
      </c>
      <c r="N1394" s="4" t="s">
        <v>5317</v>
      </c>
      <c r="S1394" s="4" t="s">
        <v>98</v>
      </c>
      <c r="T1394" s="4" t="s">
        <v>99</v>
      </c>
      <c r="W1394" s="4" t="s">
        <v>100</v>
      </c>
      <c r="X1394" s="4" t="s">
        <v>101</v>
      </c>
      <c r="Y1394" s="4" t="s">
        <v>102</v>
      </c>
      <c r="Z1394" s="4" t="s">
        <v>103</v>
      </c>
      <c r="AC1394" s="4">
        <v>24</v>
      </c>
      <c r="AD1394" s="4" t="s">
        <v>658</v>
      </c>
      <c r="AE1394" s="4" t="s">
        <v>659</v>
      </c>
      <c r="AJ1394" s="4" t="s">
        <v>106</v>
      </c>
      <c r="AK1394" s="4" t="s">
        <v>107</v>
      </c>
      <c r="AL1394" s="4" t="s">
        <v>117</v>
      </c>
      <c r="AM1394" s="4" t="s">
        <v>118</v>
      </c>
      <c r="AT1394" s="4" t="s">
        <v>74</v>
      </c>
      <c r="AU1394" s="4" t="s">
        <v>75</v>
      </c>
      <c r="AV1394" s="4" t="s">
        <v>5325</v>
      </c>
      <c r="AW1394" s="4" t="s">
        <v>5326</v>
      </c>
      <c r="BG1394" s="4" t="s">
        <v>82</v>
      </c>
      <c r="BH1394" s="4" t="s">
        <v>83</v>
      </c>
      <c r="BI1394" s="4" t="s">
        <v>5327</v>
      </c>
      <c r="BJ1394" s="4" t="s">
        <v>5328</v>
      </c>
      <c r="BK1394" s="4" t="s">
        <v>5329</v>
      </c>
      <c r="BL1394" s="4" t="s">
        <v>5330</v>
      </c>
      <c r="BM1394" s="4" t="s">
        <v>3173</v>
      </c>
      <c r="BN1394" s="4" t="s">
        <v>3174</v>
      </c>
      <c r="BO1394" s="4" t="s">
        <v>82</v>
      </c>
      <c r="BP1394" s="4" t="s">
        <v>83</v>
      </c>
      <c r="BQ1394" s="4" t="s">
        <v>5331</v>
      </c>
      <c r="BR1394" s="4" t="s">
        <v>5332</v>
      </c>
      <c r="BS1394" s="4" t="s">
        <v>213</v>
      </c>
      <c r="BT1394" s="4" t="s">
        <v>214</v>
      </c>
    </row>
    <row r="1395" spans="1:72" ht="13.5" customHeight="1">
      <c r="A1395" s="6" t="str">
        <f>HYPERLINK("http://kyu.snu.ac.kr/sdhj/index.jsp?type=hj/GK14618_00IM0001_018b.jpg","1789_해북촌_018b")</f>
        <v>1789_해북촌_018b</v>
      </c>
      <c r="B1395" s="4">
        <v>1789</v>
      </c>
      <c r="C1395" s="4" t="s">
        <v>11101</v>
      </c>
      <c r="D1395" s="4" t="s">
        <v>10274</v>
      </c>
      <c r="E1395" s="4">
        <v>1394</v>
      </c>
      <c r="F1395" s="4">
        <v>7</v>
      </c>
      <c r="G1395" s="4" t="s">
        <v>3952</v>
      </c>
      <c r="H1395" s="4" t="s">
        <v>3953</v>
      </c>
      <c r="I1395" s="4">
        <v>12</v>
      </c>
      <c r="L1395" s="4">
        <v>3</v>
      </c>
      <c r="M1395" s="4" t="s">
        <v>5316</v>
      </c>
      <c r="N1395" s="4" t="s">
        <v>5317</v>
      </c>
      <c r="T1395" s="4" t="s">
        <v>11746</v>
      </c>
      <c r="U1395" s="4" t="s">
        <v>129</v>
      </c>
      <c r="V1395" s="4" t="s">
        <v>130</v>
      </c>
      <c r="Y1395" s="4" t="s">
        <v>5333</v>
      </c>
      <c r="Z1395" s="4" t="s">
        <v>4584</v>
      </c>
      <c r="AC1395" s="4">
        <v>55</v>
      </c>
      <c r="AD1395" s="4" t="s">
        <v>1043</v>
      </c>
      <c r="AE1395" s="4" t="s">
        <v>1044</v>
      </c>
      <c r="AF1395" s="4" t="s">
        <v>1783</v>
      </c>
      <c r="AG1395" s="4" t="s">
        <v>669</v>
      </c>
      <c r="AH1395" s="4" t="s">
        <v>5334</v>
      </c>
      <c r="AI1395" s="4" t="s">
        <v>4258</v>
      </c>
    </row>
    <row r="1396" spans="1:72" ht="13.5" customHeight="1">
      <c r="A1396" s="6" t="str">
        <f>HYPERLINK("http://kyu.snu.ac.kr/sdhj/index.jsp?type=hj/GK14618_00IM0001_018b.jpg","1789_해북촌_018b")</f>
        <v>1789_해북촌_018b</v>
      </c>
      <c r="B1396" s="4">
        <v>1789</v>
      </c>
      <c r="C1396" s="4" t="s">
        <v>10675</v>
      </c>
      <c r="D1396" s="4" t="s">
        <v>10254</v>
      </c>
      <c r="E1396" s="4">
        <v>1395</v>
      </c>
      <c r="F1396" s="4">
        <v>7</v>
      </c>
      <c r="G1396" s="4" t="s">
        <v>3952</v>
      </c>
      <c r="H1396" s="4" t="s">
        <v>3953</v>
      </c>
      <c r="I1396" s="4">
        <v>12</v>
      </c>
      <c r="L1396" s="4">
        <v>3</v>
      </c>
      <c r="M1396" s="4" t="s">
        <v>5316</v>
      </c>
      <c r="N1396" s="4" t="s">
        <v>5317</v>
      </c>
      <c r="T1396" s="4" t="s">
        <v>11746</v>
      </c>
      <c r="U1396" s="4" t="s">
        <v>119</v>
      </c>
      <c r="V1396" s="4" t="s">
        <v>120</v>
      </c>
      <c r="Y1396" s="4" t="s">
        <v>5335</v>
      </c>
      <c r="Z1396" s="4" t="s">
        <v>5336</v>
      </c>
      <c r="AC1396" s="4">
        <v>12</v>
      </c>
      <c r="AD1396" s="4" t="s">
        <v>317</v>
      </c>
      <c r="AE1396" s="4" t="s">
        <v>318</v>
      </c>
      <c r="AF1396" s="4" t="s">
        <v>5337</v>
      </c>
      <c r="AG1396" s="4" t="s">
        <v>5338</v>
      </c>
    </row>
    <row r="1397" spans="1:72" ht="13.5" customHeight="1">
      <c r="A1397" s="6" t="str">
        <f>HYPERLINK("http://kyu.snu.ac.kr/sdhj/index.jsp?type=hj/GK14618_00IM0001_018b.jpg","1789_해북촌_018b")</f>
        <v>1789_해북촌_018b</v>
      </c>
      <c r="B1397" s="4">
        <v>1789</v>
      </c>
      <c r="C1397" s="4" t="s">
        <v>10675</v>
      </c>
      <c r="D1397" s="4" t="s">
        <v>10254</v>
      </c>
      <c r="E1397" s="4">
        <v>1396</v>
      </c>
      <c r="F1397" s="4">
        <v>7</v>
      </c>
      <c r="G1397" s="4" t="s">
        <v>3952</v>
      </c>
      <c r="H1397" s="4" t="s">
        <v>3953</v>
      </c>
      <c r="I1397" s="4">
        <v>12</v>
      </c>
      <c r="L1397" s="4">
        <v>4</v>
      </c>
      <c r="M1397" s="4" t="s">
        <v>5339</v>
      </c>
      <c r="N1397" s="4" t="s">
        <v>5340</v>
      </c>
      <c r="T1397" s="4" t="s">
        <v>11922</v>
      </c>
      <c r="U1397" s="4" t="s">
        <v>5341</v>
      </c>
      <c r="V1397" s="4" t="s">
        <v>5342</v>
      </c>
      <c r="W1397" s="4" t="s">
        <v>1192</v>
      </c>
      <c r="X1397" s="4" t="s">
        <v>1193</v>
      </c>
      <c r="Y1397" s="4" t="s">
        <v>5343</v>
      </c>
      <c r="Z1397" s="4" t="s">
        <v>5344</v>
      </c>
      <c r="AC1397" s="4">
        <v>47</v>
      </c>
      <c r="AD1397" s="4" t="s">
        <v>325</v>
      </c>
      <c r="AE1397" s="4" t="s">
        <v>326</v>
      </c>
      <c r="AJ1397" s="4" t="s">
        <v>33</v>
      </c>
      <c r="AK1397" s="4" t="s">
        <v>34</v>
      </c>
      <c r="AL1397" s="4" t="s">
        <v>1194</v>
      </c>
      <c r="AM1397" s="4" t="s">
        <v>1195</v>
      </c>
      <c r="AT1397" s="4" t="s">
        <v>5345</v>
      </c>
      <c r="AU1397" s="4" t="s">
        <v>11923</v>
      </c>
      <c r="AV1397" s="4" t="s">
        <v>1196</v>
      </c>
      <c r="AW1397" s="4" t="s">
        <v>1197</v>
      </c>
      <c r="BG1397" s="4" t="s">
        <v>82</v>
      </c>
      <c r="BH1397" s="4" t="s">
        <v>83</v>
      </c>
      <c r="BI1397" s="4" t="s">
        <v>1198</v>
      </c>
      <c r="BJ1397" s="4" t="s">
        <v>471</v>
      </c>
      <c r="BK1397" s="4" t="s">
        <v>929</v>
      </c>
      <c r="BL1397" s="4" t="s">
        <v>930</v>
      </c>
      <c r="BM1397" s="4" t="s">
        <v>11858</v>
      </c>
      <c r="BN1397" s="4" t="s">
        <v>1200</v>
      </c>
      <c r="BO1397" s="4" t="s">
        <v>82</v>
      </c>
      <c r="BP1397" s="4" t="s">
        <v>83</v>
      </c>
      <c r="BQ1397" s="4" t="s">
        <v>1201</v>
      </c>
      <c r="BR1397" s="4" t="s">
        <v>10639</v>
      </c>
      <c r="BS1397" s="4" t="s">
        <v>81</v>
      </c>
      <c r="BT1397" s="4" t="s">
        <v>11924</v>
      </c>
    </row>
    <row r="1398" spans="1:72" ht="13.5" customHeight="1">
      <c r="A1398" s="6" t="str">
        <f>HYPERLINK("http://kyu.snu.ac.kr/sdhj/index.jsp?type=hj/GK14618_00IM0001_018b.jpg","1789_해북촌_018b")</f>
        <v>1789_해북촌_018b</v>
      </c>
      <c r="B1398" s="4">
        <v>1789</v>
      </c>
      <c r="C1398" s="4" t="s">
        <v>10640</v>
      </c>
      <c r="D1398" s="4" t="s">
        <v>10641</v>
      </c>
      <c r="E1398" s="4">
        <v>1397</v>
      </c>
      <c r="F1398" s="4">
        <v>7</v>
      </c>
      <c r="G1398" s="4" t="s">
        <v>3952</v>
      </c>
      <c r="H1398" s="4" t="s">
        <v>3953</v>
      </c>
      <c r="I1398" s="4">
        <v>12</v>
      </c>
      <c r="L1398" s="4">
        <v>4</v>
      </c>
      <c r="M1398" s="4" t="s">
        <v>5339</v>
      </c>
      <c r="N1398" s="4" t="s">
        <v>5340</v>
      </c>
      <c r="S1398" s="4" t="s">
        <v>98</v>
      </c>
      <c r="T1398" s="4" t="s">
        <v>99</v>
      </c>
      <c r="W1398" s="4" t="s">
        <v>5077</v>
      </c>
      <c r="X1398" s="4" t="s">
        <v>858</v>
      </c>
      <c r="Y1398" s="4" t="s">
        <v>102</v>
      </c>
      <c r="Z1398" s="4" t="s">
        <v>103</v>
      </c>
      <c r="AC1398" s="4">
        <v>48</v>
      </c>
      <c r="AD1398" s="4" t="s">
        <v>325</v>
      </c>
      <c r="AE1398" s="4" t="s">
        <v>326</v>
      </c>
      <c r="AJ1398" s="4" t="s">
        <v>33</v>
      </c>
      <c r="AK1398" s="4" t="s">
        <v>34</v>
      </c>
      <c r="AL1398" s="4" t="s">
        <v>423</v>
      </c>
      <c r="AM1398" s="4" t="s">
        <v>424</v>
      </c>
      <c r="AT1398" s="4" t="s">
        <v>82</v>
      </c>
      <c r="AU1398" s="4" t="s">
        <v>83</v>
      </c>
      <c r="AV1398" s="4" t="s">
        <v>5346</v>
      </c>
      <c r="AW1398" s="4" t="s">
        <v>5347</v>
      </c>
      <c r="BG1398" s="4" t="s">
        <v>82</v>
      </c>
      <c r="BH1398" s="4" t="s">
        <v>83</v>
      </c>
      <c r="BI1398" s="4" t="s">
        <v>5348</v>
      </c>
      <c r="BJ1398" s="4" t="s">
        <v>5349</v>
      </c>
      <c r="BK1398" s="4" t="s">
        <v>82</v>
      </c>
      <c r="BL1398" s="4" t="s">
        <v>83</v>
      </c>
      <c r="BM1398" s="4" t="s">
        <v>5350</v>
      </c>
      <c r="BN1398" s="4" t="s">
        <v>5351</v>
      </c>
      <c r="BQ1398" s="4" t="s">
        <v>5352</v>
      </c>
      <c r="BR1398" s="4" t="s">
        <v>5353</v>
      </c>
      <c r="BS1398" s="4" t="s">
        <v>213</v>
      </c>
      <c r="BT1398" s="4" t="s">
        <v>214</v>
      </c>
    </row>
    <row r="1399" spans="1:72" ht="13.5" customHeight="1">
      <c r="A1399" s="6" t="str">
        <f>HYPERLINK("http://kyu.snu.ac.kr/sdhj/index.jsp?type=hj/GK14618_00IM0001_018b.jpg","1789_해북촌_018b")</f>
        <v>1789_해북촌_018b</v>
      </c>
      <c r="B1399" s="4">
        <v>1789</v>
      </c>
      <c r="C1399" s="4" t="s">
        <v>10289</v>
      </c>
      <c r="D1399" s="4" t="s">
        <v>10290</v>
      </c>
      <c r="E1399" s="4">
        <v>1398</v>
      </c>
      <c r="F1399" s="4">
        <v>7</v>
      </c>
      <c r="G1399" s="4" t="s">
        <v>3952</v>
      </c>
      <c r="H1399" s="4" t="s">
        <v>3953</v>
      </c>
      <c r="I1399" s="4">
        <v>12</v>
      </c>
      <c r="L1399" s="4">
        <v>4</v>
      </c>
      <c r="M1399" s="4" t="s">
        <v>5339</v>
      </c>
      <c r="N1399" s="4" t="s">
        <v>5340</v>
      </c>
      <c r="U1399" s="4" t="s">
        <v>5354</v>
      </c>
      <c r="V1399" s="4" t="s">
        <v>5355</v>
      </c>
      <c r="Y1399" s="4" t="s">
        <v>11925</v>
      </c>
      <c r="Z1399" s="4" t="s">
        <v>5356</v>
      </c>
      <c r="AC1399" s="4">
        <v>16</v>
      </c>
      <c r="AD1399" s="4" t="s">
        <v>352</v>
      </c>
      <c r="AE1399" s="4" t="s">
        <v>353</v>
      </c>
    </row>
    <row r="1400" spans="1:72" ht="13.5" customHeight="1">
      <c r="A1400" s="6" t="str">
        <f>HYPERLINK("http://kyu.snu.ac.kr/sdhj/index.jsp?type=hj/GK14618_00IM0001_018b.jpg","1789_해북촌_018b")</f>
        <v>1789_해북촌_018b</v>
      </c>
      <c r="B1400" s="4">
        <v>1789</v>
      </c>
      <c r="C1400" s="4" t="s">
        <v>10925</v>
      </c>
      <c r="D1400" s="4" t="s">
        <v>10270</v>
      </c>
      <c r="E1400" s="4">
        <v>1399</v>
      </c>
      <c r="F1400" s="4">
        <v>7</v>
      </c>
      <c r="G1400" s="4" t="s">
        <v>3952</v>
      </c>
      <c r="H1400" s="4" t="s">
        <v>3953</v>
      </c>
      <c r="I1400" s="4">
        <v>12</v>
      </c>
      <c r="L1400" s="4">
        <v>5</v>
      </c>
      <c r="M1400" s="4" t="s">
        <v>5287</v>
      </c>
      <c r="N1400" s="4" t="s">
        <v>5288</v>
      </c>
      <c r="T1400" s="4" t="s">
        <v>10968</v>
      </c>
      <c r="U1400" s="4" t="s">
        <v>5357</v>
      </c>
      <c r="V1400" s="4" t="s">
        <v>5358</v>
      </c>
      <c r="W1400" s="4" t="s">
        <v>544</v>
      </c>
      <c r="X1400" s="4" t="s">
        <v>405</v>
      </c>
      <c r="Y1400" s="4" t="s">
        <v>5359</v>
      </c>
      <c r="Z1400" s="4" t="s">
        <v>4894</v>
      </c>
      <c r="AC1400" s="4">
        <v>48</v>
      </c>
      <c r="AD1400" s="4" t="s">
        <v>325</v>
      </c>
      <c r="AE1400" s="4" t="s">
        <v>326</v>
      </c>
      <c r="AJ1400" s="4" t="s">
        <v>33</v>
      </c>
      <c r="AK1400" s="4" t="s">
        <v>34</v>
      </c>
      <c r="AL1400" s="4" t="s">
        <v>459</v>
      </c>
      <c r="AM1400" s="4" t="s">
        <v>460</v>
      </c>
      <c r="AT1400" s="4" t="s">
        <v>1009</v>
      </c>
      <c r="AU1400" s="4" t="s">
        <v>1010</v>
      </c>
      <c r="AV1400" s="4" t="s">
        <v>5360</v>
      </c>
      <c r="AW1400" s="4" t="s">
        <v>1197</v>
      </c>
      <c r="BG1400" s="4" t="s">
        <v>1009</v>
      </c>
      <c r="BH1400" s="4" t="s">
        <v>1010</v>
      </c>
      <c r="BI1400" s="4" t="s">
        <v>5361</v>
      </c>
      <c r="BJ1400" s="4" t="s">
        <v>5362</v>
      </c>
      <c r="BK1400" s="4" t="s">
        <v>1009</v>
      </c>
      <c r="BL1400" s="4" t="s">
        <v>1010</v>
      </c>
      <c r="BM1400" s="4" t="s">
        <v>5363</v>
      </c>
      <c r="BN1400" s="4" t="s">
        <v>5364</v>
      </c>
      <c r="BO1400" s="4" t="s">
        <v>1009</v>
      </c>
      <c r="BP1400" s="4" t="s">
        <v>1010</v>
      </c>
      <c r="BQ1400" s="4" t="s">
        <v>5365</v>
      </c>
      <c r="BR1400" s="4" t="s">
        <v>11926</v>
      </c>
      <c r="BS1400" s="4" t="s">
        <v>81</v>
      </c>
      <c r="BT1400" s="4" t="s">
        <v>11927</v>
      </c>
    </row>
    <row r="1401" spans="1:72" ht="13.5" customHeight="1">
      <c r="A1401" s="6" t="str">
        <f>HYPERLINK("http://kyu.snu.ac.kr/sdhj/index.jsp?type=hj/GK14618_00IM0001_018b.jpg","1789_해북촌_018b")</f>
        <v>1789_해북촌_018b</v>
      </c>
      <c r="B1401" s="4">
        <v>1789</v>
      </c>
      <c r="C1401" s="4" t="s">
        <v>11928</v>
      </c>
      <c r="D1401" s="4" t="s">
        <v>11929</v>
      </c>
      <c r="E1401" s="4">
        <v>1400</v>
      </c>
      <c r="F1401" s="4">
        <v>7</v>
      </c>
      <c r="G1401" s="4" t="s">
        <v>3952</v>
      </c>
      <c r="H1401" s="4" t="s">
        <v>3953</v>
      </c>
      <c r="I1401" s="4">
        <v>12</v>
      </c>
      <c r="L1401" s="4">
        <v>5</v>
      </c>
      <c r="M1401" s="4" t="s">
        <v>5287</v>
      </c>
      <c r="N1401" s="4" t="s">
        <v>5288</v>
      </c>
      <c r="S1401" s="4" t="s">
        <v>98</v>
      </c>
      <c r="T1401" s="4" t="s">
        <v>99</v>
      </c>
      <c r="W1401" s="4" t="s">
        <v>337</v>
      </c>
      <c r="X1401" s="4" t="s">
        <v>338</v>
      </c>
      <c r="Y1401" s="4" t="s">
        <v>400</v>
      </c>
      <c r="Z1401" s="4" t="s">
        <v>401</v>
      </c>
      <c r="AC1401" s="4">
        <v>39</v>
      </c>
      <c r="AD1401" s="4" t="s">
        <v>914</v>
      </c>
      <c r="AE1401" s="4" t="s">
        <v>915</v>
      </c>
      <c r="AJ1401" s="4" t="s">
        <v>33</v>
      </c>
      <c r="AK1401" s="4" t="s">
        <v>34</v>
      </c>
      <c r="AL1401" s="4" t="s">
        <v>429</v>
      </c>
      <c r="AM1401" s="4" t="s">
        <v>430</v>
      </c>
      <c r="AT1401" s="4" t="s">
        <v>1009</v>
      </c>
      <c r="AU1401" s="4" t="s">
        <v>1010</v>
      </c>
      <c r="AV1401" s="4" t="s">
        <v>5366</v>
      </c>
      <c r="AW1401" s="4" t="s">
        <v>5367</v>
      </c>
      <c r="BG1401" s="4" t="s">
        <v>1009</v>
      </c>
      <c r="BH1401" s="4" t="s">
        <v>1010</v>
      </c>
      <c r="BI1401" s="4" t="s">
        <v>5368</v>
      </c>
      <c r="BJ1401" s="4" t="s">
        <v>4709</v>
      </c>
      <c r="BK1401" s="4" t="s">
        <v>1009</v>
      </c>
      <c r="BL1401" s="4" t="s">
        <v>1010</v>
      </c>
      <c r="BM1401" s="4" t="s">
        <v>1673</v>
      </c>
      <c r="BN1401" s="4" t="s">
        <v>1674</v>
      </c>
      <c r="BO1401" s="4" t="s">
        <v>1009</v>
      </c>
      <c r="BP1401" s="4" t="s">
        <v>1010</v>
      </c>
      <c r="BQ1401" s="4" t="s">
        <v>5369</v>
      </c>
      <c r="BR1401" s="4" t="s">
        <v>11930</v>
      </c>
      <c r="BS1401" s="4" t="s">
        <v>790</v>
      </c>
      <c r="BT1401" s="4" t="s">
        <v>791</v>
      </c>
    </row>
    <row r="1402" spans="1:72" ht="13.5" customHeight="1">
      <c r="A1402" s="6" t="str">
        <f>HYPERLINK("http://kyu.snu.ac.kr/sdhj/index.jsp?type=hj/GK14618_00IM0001_018b.jpg","1789_해북촌_018b")</f>
        <v>1789_해북촌_018b</v>
      </c>
      <c r="B1402" s="4">
        <v>1789</v>
      </c>
      <c r="C1402" s="4" t="s">
        <v>11931</v>
      </c>
      <c r="D1402" s="4" t="s">
        <v>11932</v>
      </c>
      <c r="E1402" s="4">
        <v>1401</v>
      </c>
      <c r="F1402" s="4">
        <v>7</v>
      </c>
      <c r="G1402" s="4" t="s">
        <v>3952</v>
      </c>
      <c r="H1402" s="4" t="s">
        <v>3953</v>
      </c>
      <c r="I1402" s="4">
        <v>12</v>
      </c>
      <c r="L1402" s="4">
        <v>5</v>
      </c>
      <c r="M1402" s="4" t="s">
        <v>5287</v>
      </c>
      <c r="N1402" s="4" t="s">
        <v>5288</v>
      </c>
      <c r="S1402" s="4" t="s">
        <v>240</v>
      </c>
      <c r="T1402" s="4" t="s">
        <v>241</v>
      </c>
      <c r="AC1402" s="4">
        <v>5</v>
      </c>
      <c r="AD1402" s="4" t="s">
        <v>372</v>
      </c>
      <c r="AE1402" s="4" t="s">
        <v>373</v>
      </c>
      <c r="AF1402" s="4" t="s">
        <v>162</v>
      </c>
      <c r="AG1402" s="4" t="s">
        <v>163</v>
      </c>
    </row>
    <row r="1403" spans="1:72" ht="13.5" customHeight="1">
      <c r="A1403" s="6" t="str">
        <f>HYPERLINK("http://kyu.snu.ac.kr/sdhj/index.jsp?type=hj/GK14618_00IM0001_018b.jpg","1789_해북촌_018b")</f>
        <v>1789_해북촌_018b</v>
      </c>
      <c r="B1403" s="4">
        <v>1789</v>
      </c>
      <c r="C1403" s="4" t="s">
        <v>10972</v>
      </c>
      <c r="D1403" s="4" t="s">
        <v>10973</v>
      </c>
      <c r="E1403" s="4">
        <v>1402</v>
      </c>
      <c r="F1403" s="4">
        <v>7</v>
      </c>
      <c r="G1403" s="4" t="s">
        <v>3952</v>
      </c>
      <c r="H1403" s="4" t="s">
        <v>3953</v>
      </c>
      <c r="I1403" s="4">
        <v>13</v>
      </c>
      <c r="J1403" s="4" t="s">
        <v>5370</v>
      </c>
      <c r="K1403" s="4" t="s">
        <v>11933</v>
      </c>
      <c r="L1403" s="4">
        <v>1</v>
      </c>
      <c r="M1403" s="4" t="s">
        <v>5371</v>
      </c>
      <c r="N1403" s="4" t="s">
        <v>5372</v>
      </c>
      <c r="T1403" s="4" t="s">
        <v>11327</v>
      </c>
      <c r="U1403" s="4" t="s">
        <v>406</v>
      </c>
      <c r="V1403" s="4" t="s">
        <v>407</v>
      </c>
      <c r="W1403" s="4" t="s">
        <v>217</v>
      </c>
      <c r="X1403" s="4" t="s">
        <v>218</v>
      </c>
      <c r="Y1403" s="4" t="s">
        <v>11934</v>
      </c>
      <c r="Z1403" s="4" t="s">
        <v>11935</v>
      </c>
      <c r="AC1403" s="4">
        <v>53</v>
      </c>
      <c r="AD1403" s="4" t="s">
        <v>948</v>
      </c>
      <c r="AE1403" s="4" t="s">
        <v>949</v>
      </c>
      <c r="AJ1403" s="4" t="s">
        <v>33</v>
      </c>
      <c r="AK1403" s="4" t="s">
        <v>34</v>
      </c>
      <c r="AL1403" s="4" t="s">
        <v>213</v>
      </c>
      <c r="AM1403" s="4" t="s">
        <v>214</v>
      </c>
      <c r="AT1403" s="4" t="s">
        <v>388</v>
      </c>
      <c r="AU1403" s="4" t="s">
        <v>389</v>
      </c>
      <c r="AV1403" s="4" t="s">
        <v>5373</v>
      </c>
      <c r="AW1403" s="4" t="s">
        <v>5374</v>
      </c>
      <c r="BG1403" s="4" t="s">
        <v>388</v>
      </c>
      <c r="BH1403" s="4" t="s">
        <v>389</v>
      </c>
      <c r="BI1403" s="4" t="s">
        <v>5375</v>
      </c>
      <c r="BJ1403" s="4" t="s">
        <v>5376</v>
      </c>
      <c r="BK1403" s="4" t="s">
        <v>3236</v>
      </c>
      <c r="BL1403" s="4" t="s">
        <v>3237</v>
      </c>
      <c r="BM1403" s="4" t="s">
        <v>5377</v>
      </c>
      <c r="BN1403" s="4" t="s">
        <v>5378</v>
      </c>
      <c r="BQ1403" s="4" t="s">
        <v>5379</v>
      </c>
      <c r="BR1403" s="4" t="s">
        <v>5380</v>
      </c>
      <c r="BS1403" s="4" t="s">
        <v>117</v>
      </c>
      <c r="BT1403" s="4" t="s">
        <v>118</v>
      </c>
    </row>
    <row r="1404" spans="1:72" ht="13.5" customHeight="1">
      <c r="A1404" s="6" t="str">
        <f>HYPERLINK("http://kyu.snu.ac.kr/sdhj/index.jsp?type=hj/GK14618_00IM0001_018b.jpg","1789_해북촌_018b")</f>
        <v>1789_해북촌_018b</v>
      </c>
      <c r="B1404" s="4">
        <v>1789</v>
      </c>
      <c r="C1404" s="4" t="s">
        <v>10379</v>
      </c>
      <c r="D1404" s="4" t="s">
        <v>10380</v>
      </c>
      <c r="E1404" s="4">
        <v>1403</v>
      </c>
      <c r="F1404" s="4">
        <v>7</v>
      </c>
      <c r="G1404" s="4" t="s">
        <v>3952</v>
      </c>
      <c r="H1404" s="4" t="s">
        <v>3953</v>
      </c>
      <c r="I1404" s="4">
        <v>13</v>
      </c>
      <c r="L1404" s="4">
        <v>1</v>
      </c>
      <c r="M1404" s="4" t="s">
        <v>5371</v>
      </c>
      <c r="N1404" s="4" t="s">
        <v>5372</v>
      </c>
      <c r="S1404" s="4" t="s">
        <v>98</v>
      </c>
      <c r="T1404" s="4" t="s">
        <v>99</v>
      </c>
      <c r="W1404" s="4" t="s">
        <v>5381</v>
      </c>
      <c r="X1404" s="4" t="s">
        <v>5382</v>
      </c>
      <c r="Y1404" s="4" t="s">
        <v>20</v>
      </c>
      <c r="Z1404" s="4" t="s">
        <v>21</v>
      </c>
      <c r="AC1404" s="4">
        <v>53</v>
      </c>
      <c r="AD1404" s="4" t="s">
        <v>948</v>
      </c>
      <c r="AE1404" s="4" t="s">
        <v>949</v>
      </c>
      <c r="AJ1404" s="4" t="s">
        <v>33</v>
      </c>
      <c r="AK1404" s="4" t="s">
        <v>34</v>
      </c>
      <c r="AL1404" s="4" t="s">
        <v>5383</v>
      </c>
      <c r="AM1404" s="4" t="s">
        <v>5384</v>
      </c>
      <c r="AT1404" s="4" t="s">
        <v>388</v>
      </c>
      <c r="AU1404" s="4" t="s">
        <v>389</v>
      </c>
      <c r="AV1404" s="4" t="s">
        <v>5385</v>
      </c>
      <c r="AW1404" s="4" t="s">
        <v>5386</v>
      </c>
      <c r="BG1404" s="4" t="s">
        <v>388</v>
      </c>
      <c r="BH1404" s="4" t="s">
        <v>389</v>
      </c>
      <c r="BI1404" s="4" t="s">
        <v>5387</v>
      </c>
      <c r="BJ1404" s="4" t="s">
        <v>5388</v>
      </c>
      <c r="BK1404" s="4" t="s">
        <v>388</v>
      </c>
      <c r="BL1404" s="4" t="s">
        <v>389</v>
      </c>
      <c r="BM1404" s="4" t="s">
        <v>5389</v>
      </c>
      <c r="BN1404" s="4" t="s">
        <v>5390</v>
      </c>
      <c r="BO1404" s="4" t="s">
        <v>388</v>
      </c>
      <c r="BP1404" s="4" t="s">
        <v>389</v>
      </c>
      <c r="BQ1404" s="4" t="s">
        <v>5365</v>
      </c>
      <c r="BR1404" s="4" t="s">
        <v>11926</v>
      </c>
      <c r="BS1404" s="4" t="s">
        <v>81</v>
      </c>
      <c r="BT1404" s="4" t="s">
        <v>11927</v>
      </c>
    </row>
    <row r="1405" spans="1:72" ht="13.5" customHeight="1">
      <c r="A1405" s="6" t="str">
        <f>HYPERLINK("http://kyu.snu.ac.kr/sdhj/index.jsp?type=hj/GK14618_00IM0001_018b.jpg","1789_해북촌_018b")</f>
        <v>1789_해북촌_018b</v>
      </c>
      <c r="B1405" s="4">
        <v>1789</v>
      </c>
      <c r="C1405" s="4" t="s">
        <v>11928</v>
      </c>
      <c r="D1405" s="4" t="s">
        <v>11929</v>
      </c>
      <c r="E1405" s="4">
        <v>1404</v>
      </c>
      <c r="F1405" s="4">
        <v>7</v>
      </c>
      <c r="G1405" s="4" t="s">
        <v>3952</v>
      </c>
      <c r="H1405" s="4" t="s">
        <v>3953</v>
      </c>
      <c r="I1405" s="4">
        <v>13</v>
      </c>
      <c r="L1405" s="4">
        <v>1</v>
      </c>
      <c r="M1405" s="4" t="s">
        <v>5371</v>
      </c>
      <c r="N1405" s="4" t="s">
        <v>5372</v>
      </c>
      <c r="S1405" s="4" t="s">
        <v>240</v>
      </c>
      <c r="T1405" s="4" t="s">
        <v>241</v>
      </c>
      <c r="AC1405" s="4">
        <v>18</v>
      </c>
      <c r="AD1405" s="4" t="s">
        <v>350</v>
      </c>
      <c r="AE1405" s="4" t="s">
        <v>351</v>
      </c>
    </row>
    <row r="1406" spans="1:72" ht="13.5" customHeight="1">
      <c r="A1406" s="6" t="str">
        <f>HYPERLINK("http://kyu.snu.ac.kr/sdhj/index.jsp?type=hj/GK14618_00IM0001_018b.jpg","1789_해북촌_018b")</f>
        <v>1789_해북촌_018b</v>
      </c>
      <c r="B1406" s="4">
        <v>1789</v>
      </c>
      <c r="C1406" s="4" t="s">
        <v>10526</v>
      </c>
      <c r="D1406" s="4" t="s">
        <v>10527</v>
      </c>
      <c r="E1406" s="4">
        <v>1405</v>
      </c>
      <c r="F1406" s="4">
        <v>7</v>
      </c>
      <c r="G1406" s="4" t="s">
        <v>3952</v>
      </c>
      <c r="H1406" s="4" t="s">
        <v>3953</v>
      </c>
      <c r="I1406" s="4">
        <v>13</v>
      </c>
      <c r="L1406" s="4">
        <v>2</v>
      </c>
      <c r="M1406" s="4" t="s">
        <v>5370</v>
      </c>
      <c r="N1406" s="4" t="s">
        <v>5391</v>
      </c>
      <c r="T1406" s="4" t="s">
        <v>10307</v>
      </c>
      <c r="U1406" s="4" t="s">
        <v>388</v>
      </c>
      <c r="V1406" s="4" t="s">
        <v>389</v>
      </c>
      <c r="W1406" s="4" t="s">
        <v>968</v>
      </c>
      <c r="X1406" s="4" t="s">
        <v>969</v>
      </c>
      <c r="Y1406" s="4" t="s">
        <v>5392</v>
      </c>
      <c r="Z1406" s="4" t="s">
        <v>4059</v>
      </c>
      <c r="AC1406" s="4">
        <v>49</v>
      </c>
      <c r="AD1406" s="4" t="s">
        <v>748</v>
      </c>
      <c r="AE1406" s="4" t="s">
        <v>749</v>
      </c>
      <c r="AJ1406" s="4" t="s">
        <v>33</v>
      </c>
      <c r="AK1406" s="4" t="s">
        <v>34</v>
      </c>
      <c r="AL1406" s="4" t="s">
        <v>970</v>
      </c>
      <c r="AM1406" s="4" t="s">
        <v>971</v>
      </c>
      <c r="AT1406" s="4" t="s">
        <v>388</v>
      </c>
      <c r="AU1406" s="4" t="s">
        <v>389</v>
      </c>
      <c r="AV1406" s="4" t="s">
        <v>900</v>
      </c>
      <c r="AW1406" s="4" t="s">
        <v>901</v>
      </c>
      <c r="BG1406" s="4" t="s">
        <v>388</v>
      </c>
      <c r="BH1406" s="4" t="s">
        <v>389</v>
      </c>
      <c r="BI1406" s="4" t="s">
        <v>5393</v>
      </c>
      <c r="BJ1406" s="4" t="s">
        <v>5394</v>
      </c>
      <c r="BK1406" s="4" t="s">
        <v>388</v>
      </c>
      <c r="BL1406" s="4" t="s">
        <v>389</v>
      </c>
      <c r="BM1406" s="4" t="s">
        <v>5395</v>
      </c>
      <c r="BN1406" s="4" t="s">
        <v>1668</v>
      </c>
      <c r="BO1406" s="4" t="s">
        <v>388</v>
      </c>
      <c r="BP1406" s="4" t="s">
        <v>389</v>
      </c>
      <c r="BQ1406" s="4" t="s">
        <v>5396</v>
      </c>
      <c r="BR1406" s="4" t="s">
        <v>11936</v>
      </c>
      <c r="BS1406" s="4" t="s">
        <v>2593</v>
      </c>
      <c r="BT1406" s="4" t="s">
        <v>2594</v>
      </c>
    </row>
    <row r="1407" spans="1:72" ht="13.5" customHeight="1">
      <c r="A1407" s="6" t="str">
        <f>HYPERLINK("http://kyu.snu.ac.kr/sdhj/index.jsp?type=hj/GK14618_00IM0001_018b.jpg","1789_해북촌_018b")</f>
        <v>1789_해북촌_018b</v>
      </c>
      <c r="B1407" s="4">
        <v>1789</v>
      </c>
      <c r="C1407" s="4" t="s">
        <v>10584</v>
      </c>
      <c r="D1407" s="4" t="s">
        <v>10585</v>
      </c>
      <c r="E1407" s="4">
        <v>1406</v>
      </c>
      <c r="F1407" s="4">
        <v>7</v>
      </c>
      <c r="G1407" s="4" t="s">
        <v>3952</v>
      </c>
      <c r="H1407" s="4" t="s">
        <v>3953</v>
      </c>
      <c r="I1407" s="4">
        <v>13</v>
      </c>
      <c r="L1407" s="4">
        <v>2</v>
      </c>
      <c r="M1407" s="4" t="s">
        <v>5370</v>
      </c>
      <c r="N1407" s="4" t="s">
        <v>5391</v>
      </c>
      <c r="S1407" s="4" t="s">
        <v>98</v>
      </c>
      <c r="T1407" s="4" t="s">
        <v>99</v>
      </c>
      <c r="W1407" s="4" t="s">
        <v>264</v>
      </c>
      <c r="X1407" s="4" t="s">
        <v>265</v>
      </c>
      <c r="Y1407" s="4" t="s">
        <v>20</v>
      </c>
      <c r="Z1407" s="4" t="s">
        <v>21</v>
      </c>
      <c r="AC1407" s="4">
        <v>49</v>
      </c>
      <c r="AD1407" s="4" t="s">
        <v>748</v>
      </c>
      <c r="AE1407" s="4" t="s">
        <v>749</v>
      </c>
      <c r="AJ1407" s="4" t="s">
        <v>33</v>
      </c>
      <c r="AK1407" s="4" t="s">
        <v>34</v>
      </c>
      <c r="AL1407" s="4" t="s">
        <v>268</v>
      </c>
      <c r="AM1407" s="4" t="s">
        <v>269</v>
      </c>
      <c r="AT1407" s="4" t="s">
        <v>388</v>
      </c>
      <c r="AU1407" s="4" t="s">
        <v>389</v>
      </c>
      <c r="AV1407" s="4" t="s">
        <v>5397</v>
      </c>
      <c r="AW1407" s="4" t="s">
        <v>5398</v>
      </c>
      <c r="BG1407" s="4" t="s">
        <v>388</v>
      </c>
      <c r="BH1407" s="4" t="s">
        <v>389</v>
      </c>
      <c r="BI1407" s="4" t="s">
        <v>5399</v>
      </c>
      <c r="BJ1407" s="4" t="s">
        <v>5400</v>
      </c>
      <c r="BK1407" s="4" t="s">
        <v>388</v>
      </c>
      <c r="BL1407" s="4" t="s">
        <v>389</v>
      </c>
      <c r="BM1407" s="4" t="s">
        <v>5401</v>
      </c>
      <c r="BN1407" s="4" t="s">
        <v>11937</v>
      </c>
      <c r="BO1407" s="4" t="s">
        <v>388</v>
      </c>
      <c r="BP1407" s="4" t="s">
        <v>389</v>
      </c>
      <c r="BQ1407" s="4" t="s">
        <v>5402</v>
      </c>
      <c r="BR1407" s="4" t="s">
        <v>5403</v>
      </c>
      <c r="BS1407" s="4" t="s">
        <v>423</v>
      </c>
      <c r="BT1407" s="4" t="s">
        <v>424</v>
      </c>
    </row>
    <row r="1408" spans="1:72" ht="13.5" customHeight="1">
      <c r="A1408" s="6" t="str">
        <f>HYPERLINK("http://kyu.snu.ac.kr/sdhj/index.jsp?type=hj/GK14618_00IM0001_018b.jpg","1789_해북촌_018b")</f>
        <v>1789_해북촌_018b</v>
      </c>
      <c r="B1408" s="4">
        <v>1789</v>
      </c>
      <c r="C1408" s="4" t="s">
        <v>10595</v>
      </c>
      <c r="D1408" s="4" t="s">
        <v>10596</v>
      </c>
      <c r="E1408" s="4">
        <v>1407</v>
      </c>
      <c r="F1408" s="4">
        <v>7</v>
      </c>
      <c r="G1408" s="4" t="s">
        <v>3952</v>
      </c>
      <c r="H1408" s="4" t="s">
        <v>3953</v>
      </c>
      <c r="I1408" s="4">
        <v>13</v>
      </c>
      <c r="L1408" s="4">
        <v>2</v>
      </c>
      <c r="M1408" s="4" t="s">
        <v>5370</v>
      </c>
      <c r="N1408" s="4" t="s">
        <v>5391</v>
      </c>
      <c r="S1408" s="4" t="s">
        <v>240</v>
      </c>
      <c r="T1408" s="4" t="s">
        <v>241</v>
      </c>
      <c r="Y1408" s="4" t="s">
        <v>400</v>
      </c>
      <c r="Z1408" s="4" t="s">
        <v>401</v>
      </c>
      <c r="AC1408" s="4">
        <v>18</v>
      </c>
      <c r="AD1408" s="4" t="s">
        <v>350</v>
      </c>
      <c r="AE1408" s="4" t="s">
        <v>351</v>
      </c>
    </row>
    <row r="1409" spans="1:72" ht="13.5" customHeight="1">
      <c r="A1409" s="6" t="str">
        <f>HYPERLINK("http://kyu.snu.ac.kr/sdhj/index.jsp?type=hj/GK14618_00IM0001_018b.jpg","1789_해북촌_018b")</f>
        <v>1789_해북촌_018b</v>
      </c>
      <c r="B1409" s="4">
        <v>1789</v>
      </c>
      <c r="C1409" s="4" t="s">
        <v>10370</v>
      </c>
      <c r="D1409" s="4" t="s">
        <v>10231</v>
      </c>
      <c r="E1409" s="4">
        <v>1408</v>
      </c>
      <c r="F1409" s="4">
        <v>7</v>
      </c>
      <c r="G1409" s="4" t="s">
        <v>3952</v>
      </c>
      <c r="H1409" s="4" t="s">
        <v>3953</v>
      </c>
      <c r="I1409" s="4">
        <v>13</v>
      </c>
      <c r="L1409" s="4">
        <v>3</v>
      </c>
      <c r="M1409" s="4" t="s">
        <v>5404</v>
      </c>
      <c r="N1409" s="4" t="s">
        <v>5405</v>
      </c>
      <c r="T1409" s="4" t="s">
        <v>11789</v>
      </c>
      <c r="U1409" s="4" t="s">
        <v>2573</v>
      </c>
      <c r="V1409" s="4" t="s">
        <v>2574</v>
      </c>
      <c r="W1409" s="4" t="s">
        <v>597</v>
      </c>
      <c r="X1409" s="4" t="s">
        <v>598</v>
      </c>
      <c r="Y1409" s="4" t="s">
        <v>1667</v>
      </c>
      <c r="Z1409" s="4" t="s">
        <v>1668</v>
      </c>
      <c r="AC1409" s="4">
        <v>50</v>
      </c>
      <c r="AD1409" s="4" t="s">
        <v>205</v>
      </c>
      <c r="AE1409" s="4" t="s">
        <v>206</v>
      </c>
      <c r="AJ1409" s="4" t="s">
        <v>33</v>
      </c>
      <c r="AK1409" s="4" t="s">
        <v>34</v>
      </c>
      <c r="AL1409" s="4" t="s">
        <v>459</v>
      </c>
      <c r="AM1409" s="4" t="s">
        <v>460</v>
      </c>
      <c r="AT1409" s="4" t="s">
        <v>1009</v>
      </c>
      <c r="AU1409" s="4" t="s">
        <v>1010</v>
      </c>
      <c r="AV1409" s="4" t="s">
        <v>4038</v>
      </c>
      <c r="AW1409" s="4" t="s">
        <v>4039</v>
      </c>
      <c r="BG1409" s="4" t="s">
        <v>1009</v>
      </c>
      <c r="BH1409" s="4" t="s">
        <v>1010</v>
      </c>
      <c r="BI1409" s="4" t="s">
        <v>4364</v>
      </c>
      <c r="BJ1409" s="4" t="s">
        <v>4180</v>
      </c>
      <c r="BK1409" s="4" t="s">
        <v>1009</v>
      </c>
      <c r="BL1409" s="4" t="s">
        <v>1010</v>
      </c>
      <c r="BM1409" s="4" t="s">
        <v>4972</v>
      </c>
      <c r="BN1409" s="4" t="s">
        <v>4973</v>
      </c>
      <c r="BO1409" s="4" t="s">
        <v>1009</v>
      </c>
      <c r="BP1409" s="4" t="s">
        <v>1010</v>
      </c>
      <c r="BQ1409" s="4" t="s">
        <v>5406</v>
      </c>
      <c r="BR1409" s="4" t="s">
        <v>5407</v>
      </c>
      <c r="BS1409" s="4" t="s">
        <v>1614</v>
      </c>
      <c r="BT1409" s="4" t="s">
        <v>1615</v>
      </c>
    </row>
    <row r="1410" spans="1:72" ht="13.5" customHeight="1">
      <c r="A1410" s="6" t="str">
        <f>HYPERLINK("http://kyu.snu.ac.kr/sdhj/index.jsp?type=hj/GK14618_00IM0001_018b.jpg","1789_해북촌_018b")</f>
        <v>1789_해북촌_018b</v>
      </c>
      <c r="B1410" s="4">
        <v>1789</v>
      </c>
      <c r="C1410" s="4" t="s">
        <v>11938</v>
      </c>
      <c r="D1410" s="4" t="s">
        <v>11939</v>
      </c>
      <c r="E1410" s="4">
        <v>1409</v>
      </c>
      <c r="F1410" s="4">
        <v>7</v>
      </c>
      <c r="G1410" s="4" t="s">
        <v>3952</v>
      </c>
      <c r="H1410" s="4" t="s">
        <v>3953</v>
      </c>
      <c r="I1410" s="4">
        <v>13</v>
      </c>
      <c r="L1410" s="4">
        <v>3</v>
      </c>
      <c r="M1410" s="4" t="s">
        <v>5404</v>
      </c>
      <c r="N1410" s="4" t="s">
        <v>5405</v>
      </c>
      <c r="S1410" s="4" t="s">
        <v>98</v>
      </c>
      <c r="T1410" s="4" t="s">
        <v>99</v>
      </c>
      <c r="W1410" s="4" t="s">
        <v>544</v>
      </c>
      <c r="X1410" s="4" t="s">
        <v>405</v>
      </c>
      <c r="Y1410" s="4" t="s">
        <v>400</v>
      </c>
      <c r="Z1410" s="4" t="s">
        <v>401</v>
      </c>
      <c r="AC1410" s="4">
        <v>47</v>
      </c>
      <c r="AD1410" s="4" t="s">
        <v>520</v>
      </c>
      <c r="AE1410" s="4" t="s">
        <v>521</v>
      </c>
      <c r="AJ1410" s="4" t="s">
        <v>33</v>
      </c>
      <c r="AK1410" s="4" t="s">
        <v>34</v>
      </c>
      <c r="AL1410" s="4" t="s">
        <v>459</v>
      </c>
      <c r="AM1410" s="4" t="s">
        <v>460</v>
      </c>
      <c r="AT1410" s="4" t="s">
        <v>388</v>
      </c>
      <c r="AU1410" s="4" t="s">
        <v>389</v>
      </c>
      <c r="AV1410" s="4" t="s">
        <v>4714</v>
      </c>
      <c r="AW1410" s="4" t="s">
        <v>4715</v>
      </c>
      <c r="BG1410" s="4" t="s">
        <v>388</v>
      </c>
      <c r="BH1410" s="4" t="s">
        <v>389</v>
      </c>
      <c r="BI1410" s="4" t="s">
        <v>5408</v>
      </c>
      <c r="BJ1410" s="4" t="s">
        <v>5409</v>
      </c>
      <c r="BK1410" s="4" t="s">
        <v>388</v>
      </c>
      <c r="BL1410" s="4" t="s">
        <v>389</v>
      </c>
      <c r="BM1410" s="4" t="s">
        <v>5410</v>
      </c>
      <c r="BN1410" s="4" t="s">
        <v>3877</v>
      </c>
      <c r="BO1410" s="4" t="s">
        <v>388</v>
      </c>
      <c r="BP1410" s="4" t="s">
        <v>389</v>
      </c>
      <c r="BQ1410" s="4" t="s">
        <v>5411</v>
      </c>
      <c r="BR1410" s="4" t="s">
        <v>11940</v>
      </c>
      <c r="BS1410" s="4" t="s">
        <v>94</v>
      </c>
      <c r="BT1410" s="4" t="s">
        <v>95</v>
      </c>
    </row>
    <row r="1411" spans="1:72" ht="13.5" customHeight="1">
      <c r="A1411" s="6" t="str">
        <f>HYPERLINK("http://kyu.snu.ac.kr/sdhj/index.jsp?type=hj/GK14618_00IM0001_018b.jpg","1789_해북촌_018b")</f>
        <v>1789_해북촌_018b</v>
      </c>
      <c r="B1411" s="4">
        <v>1789</v>
      </c>
      <c r="C1411" s="4" t="s">
        <v>10624</v>
      </c>
      <c r="D1411" s="4" t="s">
        <v>10625</v>
      </c>
      <c r="E1411" s="4">
        <v>1410</v>
      </c>
      <c r="F1411" s="4">
        <v>7</v>
      </c>
      <c r="G1411" s="4" t="s">
        <v>3952</v>
      </c>
      <c r="H1411" s="4" t="s">
        <v>3953</v>
      </c>
      <c r="I1411" s="4">
        <v>13</v>
      </c>
      <c r="L1411" s="4">
        <v>3</v>
      </c>
      <c r="M1411" s="4" t="s">
        <v>5404</v>
      </c>
      <c r="N1411" s="4" t="s">
        <v>5405</v>
      </c>
      <c r="S1411" s="4" t="s">
        <v>240</v>
      </c>
      <c r="T1411" s="4" t="s">
        <v>241</v>
      </c>
      <c r="AC1411" s="4">
        <v>19</v>
      </c>
      <c r="AD1411" s="4" t="s">
        <v>313</v>
      </c>
      <c r="AE1411" s="4" t="s">
        <v>314</v>
      </c>
    </row>
    <row r="1412" spans="1:72" ht="13.5" customHeight="1">
      <c r="A1412" s="6" t="str">
        <f>HYPERLINK("http://kyu.snu.ac.kr/sdhj/index.jsp?type=hj/GK14618_00IM0001_018b.jpg","1789_해북촌_018b")</f>
        <v>1789_해북촌_018b</v>
      </c>
      <c r="B1412" s="4">
        <v>1789</v>
      </c>
      <c r="C1412" s="4" t="s">
        <v>10925</v>
      </c>
      <c r="D1412" s="4" t="s">
        <v>10270</v>
      </c>
      <c r="E1412" s="4">
        <v>1411</v>
      </c>
      <c r="F1412" s="4">
        <v>7</v>
      </c>
      <c r="G1412" s="4" t="s">
        <v>3952</v>
      </c>
      <c r="H1412" s="4" t="s">
        <v>3953</v>
      </c>
      <c r="I1412" s="4">
        <v>13</v>
      </c>
      <c r="L1412" s="4">
        <v>4</v>
      </c>
      <c r="M1412" s="4" t="s">
        <v>3263</v>
      </c>
      <c r="N1412" s="4" t="s">
        <v>3264</v>
      </c>
      <c r="Q1412" s="4" t="s">
        <v>5412</v>
      </c>
      <c r="R1412" s="4" t="s">
        <v>11941</v>
      </c>
      <c r="T1412" s="4" t="s">
        <v>10307</v>
      </c>
      <c r="W1412" s="4" t="s">
        <v>76</v>
      </c>
      <c r="X1412" s="4" t="s">
        <v>10201</v>
      </c>
      <c r="Y1412" s="4" t="s">
        <v>102</v>
      </c>
      <c r="Z1412" s="4" t="s">
        <v>103</v>
      </c>
      <c r="AC1412" s="4">
        <v>58</v>
      </c>
      <c r="AJ1412" s="4" t="s">
        <v>106</v>
      </c>
      <c r="AK1412" s="4" t="s">
        <v>107</v>
      </c>
      <c r="AL1412" s="4" t="s">
        <v>5413</v>
      </c>
      <c r="AM1412" s="4" t="s">
        <v>5414</v>
      </c>
      <c r="AT1412" s="4" t="s">
        <v>82</v>
      </c>
      <c r="AU1412" s="4" t="s">
        <v>83</v>
      </c>
      <c r="AV1412" s="4" t="s">
        <v>5415</v>
      </c>
      <c r="AW1412" s="4" t="s">
        <v>3397</v>
      </c>
      <c r="BG1412" s="4" t="s">
        <v>82</v>
      </c>
      <c r="BH1412" s="4" t="s">
        <v>83</v>
      </c>
      <c r="BI1412" s="4" t="s">
        <v>5416</v>
      </c>
      <c r="BJ1412" s="4" t="s">
        <v>5417</v>
      </c>
      <c r="BK1412" s="4" t="s">
        <v>82</v>
      </c>
      <c r="BL1412" s="4" t="s">
        <v>83</v>
      </c>
      <c r="BM1412" s="4" t="s">
        <v>5418</v>
      </c>
      <c r="BN1412" s="4" t="s">
        <v>5419</v>
      </c>
      <c r="BO1412" s="4" t="s">
        <v>3236</v>
      </c>
      <c r="BP1412" s="4" t="s">
        <v>3237</v>
      </c>
      <c r="BQ1412" s="4" t="s">
        <v>5420</v>
      </c>
      <c r="BR1412" s="4" t="s">
        <v>11942</v>
      </c>
      <c r="BS1412" s="4" t="s">
        <v>3257</v>
      </c>
      <c r="BT1412" s="4" t="s">
        <v>3258</v>
      </c>
    </row>
    <row r="1413" spans="1:72" ht="13.5" customHeight="1">
      <c r="A1413" s="6" t="str">
        <f>HYPERLINK("http://kyu.snu.ac.kr/sdhj/index.jsp?type=hj/GK14618_00IM0001_018b.jpg","1789_해북촌_018b")</f>
        <v>1789_해북촌_018b</v>
      </c>
      <c r="B1413" s="4">
        <v>1789</v>
      </c>
      <c r="C1413" s="4" t="s">
        <v>11943</v>
      </c>
      <c r="D1413" s="4" t="s">
        <v>11944</v>
      </c>
      <c r="E1413" s="4">
        <v>1412</v>
      </c>
      <c r="F1413" s="4">
        <v>7</v>
      </c>
      <c r="G1413" s="4" t="s">
        <v>3952</v>
      </c>
      <c r="H1413" s="4" t="s">
        <v>3953</v>
      </c>
      <c r="I1413" s="4">
        <v>13</v>
      </c>
      <c r="L1413" s="4">
        <v>4</v>
      </c>
      <c r="M1413" s="4" t="s">
        <v>3263</v>
      </c>
      <c r="N1413" s="4" t="s">
        <v>3264</v>
      </c>
      <c r="T1413" s="4" t="s">
        <v>10371</v>
      </c>
      <c r="U1413" s="4" t="s">
        <v>119</v>
      </c>
      <c r="V1413" s="4" t="s">
        <v>120</v>
      </c>
      <c r="Y1413" s="4" t="s">
        <v>5421</v>
      </c>
      <c r="Z1413" s="4" t="s">
        <v>5422</v>
      </c>
      <c r="AC1413" s="4">
        <v>24</v>
      </c>
      <c r="AD1413" s="4" t="s">
        <v>658</v>
      </c>
      <c r="AE1413" s="4" t="s">
        <v>659</v>
      </c>
    </row>
    <row r="1414" spans="1:72" ht="13.5" customHeight="1">
      <c r="A1414" s="6" t="str">
        <f>HYPERLINK("http://kyu.snu.ac.kr/sdhj/index.jsp?type=hj/GK14618_00IM0001_018b.jpg","1789_해북촌_018b")</f>
        <v>1789_해북촌_018b</v>
      </c>
      <c r="B1414" s="4">
        <v>1789</v>
      </c>
      <c r="C1414" s="4" t="s">
        <v>10370</v>
      </c>
      <c r="D1414" s="4" t="s">
        <v>10231</v>
      </c>
      <c r="E1414" s="4">
        <v>1413</v>
      </c>
      <c r="F1414" s="4">
        <v>7</v>
      </c>
      <c r="G1414" s="4" t="s">
        <v>3952</v>
      </c>
      <c r="H1414" s="4" t="s">
        <v>3953</v>
      </c>
      <c r="I1414" s="4">
        <v>13</v>
      </c>
      <c r="L1414" s="4">
        <v>5</v>
      </c>
      <c r="M1414" s="4" t="s">
        <v>5423</v>
      </c>
      <c r="N1414" s="4" t="s">
        <v>5424</v>
      </c>
      <c r="O1414" s="4" t="s">
        <v>12</v>
      </c>
      <c r="P1414" s="4" t="s">
        <v>13</v>
      </c>
      <c r="T1414" s="4" t="s">
        <v>10216</v>
      </c>
      <c r="U1414" s="4" t="s">
        <v>536</v>
      </c>
      <c r="V1414" s="4" t="s">
        <v>537</v>
      </c>
      <c r="W1414" s="4" t="s">
        <v>76</v>
      </c>
      <c r="X1414" s="4" t="s">
        <v>11150</v>
      </c>
      <c r="Y1414" s="4" t="s">
        <v>5425</v>
      </c>
      <c r="Z1414" s="4" t="s">
        <v>5426</v>
      </c>
      <c r="AC1414" s="4">
        <v>45</v>
      </c>
      <c r="AD1414" s="4" t="s">
        <v>221</v>
      </c>
      <c r="AE1414" s="4" t="s">
        <v>222</v>
      </c>
      <c r="AJ1414" s="4" t="s">
        <v>33</v>
      </c>
      <c r="AK1414" s="4" t="s">
        <v>34</v>
      </c>
      <c r="AL1414" s="4" t="s">
        <v>81</v>
      </c>
      <c r="AM1414" s="4" t="s">
        <v>11614</v>
      </c>
      <c r="AT1414" s="4" t="s">
        <v>388</v>
      </c>
      <c r="AU1414" s="4" t="s">
        <v>389</v>
      </c>
      <c r="AV1414" s="4" t="s">
        <v>3209</v>
      </c>
      <c r="AW1414" s="4" t="s">
        <v>3210</v>
      </c>
      <c r="BG1414" s="4" t="s">
        <v>388</v>
      </c>
      <c r="BH1414" s="4" t="s">
        <v>389</v>
      </c>
      <c r="BI1414" s="4" t="s">
        <v>5427</v>
      </c>
      <c r="BJ1414" s="4" t="s">
        <v>5428</v>
      </c>
      <c r="BK1414" s="4" t="s">
        <v>388</v>
      </c>
      <c r="BL1414" s="4" t="s">
        <v>389</v>
      </c>
      <c r="BM1414" s="4" t="s">
        <v>5429</v>
      </c>
      <c r="BN1414" s="4" t="s">
        <v>1235</v>
      </c>
      <c r="BO1414" s="4" t="s">
        <v>388</v>
      </c>
      <c r="BP1414" s="4" t="s">
        <v>389</v>
      </c>
      <c r="BQ1414" s="4" t="s">
        <v>5430</v>
      </c>
      <c r="BR1414" s="4" t="s">
        <v>5431</v>
      </c>
      <c r="BS1414" s="4" t="s">
        <v>554</v>
      </c>
      <c r="BT1414" s="4" t="s">
        <v>555</v>
      </c>
    </row>
    <row r="1415" spans="1:72" ht="13.5" customHeight="1">
      <c r="A1415" s="6" t="str">
        <f>HYPERLINK("http://kyu.snu.ac.kr/sdhj/index.jsp?type=hj/GK14618_00IM0001_018b.jpg","1789_해북촌_018b")</f>
        <v>1789_해북촌_018b</v>
      </c>
      <c r="B1415" s="4">
        <v>1789</v>
      </c>
      <c r="C1415" s="4" t="s">
        <v>10862</v>
      </c>
      <c r="D1415" s="4" t="s">
        <v>10260</v>
      </c>
      <c r="E1415" s="4">
        <v>1414</v>
      </c>
      <c r="F1415" s="4">
        <v>7</v>
      </c>
      <c r="G1415" s="4" t="s">
        <v>3952</v>
      </c>
      <c r="H1415" s="4" t="s">
        <v>3953</v>
      </c>
      <c r="I1415" s="4">
        <v>13</v>
      </c>
      <c r="L1415" s="4">
        <v>5</v>
      </c>
      <c r="M1415" s="4" t="s">
        <v>5423</v>
      </c>
      <c r="N1415" s="4" t="s">
        <v>5424</v>
      </c>
      <c r="S1415" s="4" t="s">
        <v>98</v>
      </c>
      <c r="T1415" s="4" t="s">
        <v>99</v>
      </c>
      <c r="W1415" s="4" t="s">
        <v>264</v>
      </c>
      <c r="X1415" s="4" t="s">
        <v>265</v>
      </c>
      <c r="Y1415" s="4" t="s">
        <v>20</v>
      </c>
      <c r="Z1415" s="4" t="s">
        <v>21</v>
      </c>
      <c r="AC1415" s="4">
        <v>44</v>
      </c>
      <c r="AD1415" s="4" t="s">
        <v>402</v>
      </c>
      <c r="AE1415" s="4" t="s">
        <v>403</v>
      </c>
      <c r="AJ1415" s="4" t="s">
        <v>33</v>
      </c>
      <c r="AK1415" s="4" t="s">
        <v>34</v>
      </c>
      <c r="AL1415" s="4" t="s">
        <v>268</v>
      </c>
      <c r="AM1415" s="4" t="s">
        <v>269</v>
      </c>
      <c r="AT1415" s="4" t="s">
        <v>388</v>
      </c>
      <c r="AU1415" s="4" t="s">
        <v>389</v>
      </c>
      <c r="AV1415" s="4" t="s">
        <v>5432</v>
      </c>
      <c r="AW1415" s="4" t="s">
        <v>5433</v>
      </c>
      <c r="BG1415" s="4" t="s">
        <v>388</v>
      </c>
      <c r="BH1415" s="4" t="s">
        <v>389</v>
      </c>
      <c r="BI1415" s="4" t="s">
        <v>5434</v>
      </c>
      <c r="BJ1415" s="4" t="s">
        <v>5435</v>
      </c>
      <c r="BK1415" s="4" t="s">
        <v>388</v>
      </c>
      <c r="BL1415" s="4" t="s">
        <v>389</v>
      </c>
      <c r="BM1415" s="4" t="s">
        <v>5436</v>
      </c>
      <c r="BN1415" s="4" t="s">
        <v>5437</v>
      </c>
      <c r="BO1415" s="4" t="s">
        <v>388</v>
      </c>
      <c r="BP1415" s="4" t="s">
        <v>389</v>
      </c>
      <c r="BQ1415" s="4" t="s">
        <v>5438</v>
      </c>
      <c r="BR1415" s="4" t="s">
        <v>11945</v>
      </c>
      <c r="BS1415" s="4" t="s">
        <v>1125</v>
      </c>
      <c r="BT1415" s="4" t="s">
        <v>1126</v>
      </c>
    </row>
    <row r="1416" spans="1:72" ht="13.5" customHeight="1">
      <c r="A1416" s="6" t="str">
        <f>HYPERLINK("http://kyu.snu.ac.kr/sdhj/index.jsp?type=hj/GK14618_00IM0001_018b.jpg","1789_해북촌_018b")</f>
        <v>1789_해북촌_018b</v>
      </c>
      <c r="B1416" s="4">
        <v>1789</v>
      </c>
      <c r="C1416" s="4" t="s">
        <v>11946</v>
      </c>
      <c r="D1416" s="4" t="s">
        <v>11947</v>
      </c>
      <c r="E1416" s="4">
        <v>1415</v>
      </c>
      <c r="F1416" s="4">
        <v>7</v>
      </c>
      <c r="G1416" s="4" t="s">
        <v>3952</v>
      </c>
      <c r="H1416" s="4" t="s">
        <v>3953</v>
      </c>
      <c r="I1416" s="4">
        <v>13</v>
      </c>
      <c r="L1416" s="4">
        <v>5</v>
      </c>
      <c r="M1416" s="4" t="s">
        <v>5423</v>
      </c>
      <c r="N1416" s="4" t="s">
        <v>5424</v>
      </c>
      <c r="S1416" s="4" t="s">
        <v>240</v>
      </c>
      <c r="T1416" s="4" t="s">
        <v>241</v>
      </c>
      <c r="AC1416" s="4">
        <v>14</v>
      </c>
      <c r="AD1416" s="4" t="s">
        <v>79</v>
      </c>
      <c r="AE1416" s="4" t="s">
        <v>80</v>
      </c>
      <c r="AF1416" s="4" t="s">
        <v>511</v>
      </c>
      <c r="AG1416" s="4" t="s">
        <v>512</v>
      </c>
    </row>
    <row r="1417" spans="1:72" ht="13.5" customHeight="1">
      <c r="A1417" s="6" t="str">
        <f>HYPERLINK("http://kyu.snu.ac.kr/sdhj/index.jsp?type=hj/GK14618_00IM0001_018b.jpg","1789_해북촌_018b")</f>
        <v>1789_해북촌_018b</v>
      </c>
      <c r="B1417" s="4">
        <v>1789</v>
      </c>
      <c r="C1417" s="4" t="s">
        <v>10411</v>
      </c>
      <c r="D1417" s="4" t="s">
        <v>10251</v>
      </c>
      <c r="E1417" s="4">
        <v>1416</v>
      </c>
      <c r="F1417" s="4">
        <v>7</v>
      </c>
      <c r="G1417" s="4" t="s">
        <v>3952</v>
      </c>
      <c r="H1417" s="4" t="s">
        <v>3953</v>
      </c>
      <c r="I1417" s="4">
        <v>14</v>
      </c>
      <c r="J1417" s="4" t="s">
        <v>5439</v>
      </c>
      <c r="K1417" s="4" t="s">
        <v>11948</v>
      </c>
      <c r="L1417" s="4">
        <v>1</v>
      </c>
      <c r="M1417" s="4" t="s">
        <v>5440</v>
      </c>
      <c r="N1417" s="4" t="s">
        <v>5441</v>
      </c>
      <c r="T1417" s="4" t="s">
        <v>10240</v>
      </c>
      <c r="U1417" s="4" t="s">
        <v>5003</v>
      </c>
      <c r="V1417" s="4" t="s">
        <v>5004</v>
      </c>
      <c r="W1417" s="4" t="s">
        <v>3111</v>
      </c>
      <c r="X1417" s="4" t="s">
        <v>3112</v>
      </c>
      <c r="Y1417" s="4" t="s">
        <v>2782</v>
      </c>
      <c r="Z1417" s="4" t="s">
        <v>2783</v>
      </c>
      <c r="AC1417" s="4">
        <v>56</v>
      </c>
      <c r="AD1417" s="4" t="s">
        <v>1637</v>
      </c>
      <c r="AE1417" s="4" t="s">
        <v>1638</v>
      </c>
      <c r="AJ1417" s="4" t="s">
        <v>33</v>
      </c>
      <c r="AK1417" s="4" t="s">
        <v>34</v>
      </c>
      <c r="AL1417" s="4" t="s">
        <v>3115</v>
      </c>
      <c r="AM1417" s="4" t="s">
        <v>3116</v>
      </c>
      <c r="AT1417" s="4" t="s">
        <v>2819</v>
      </c>
      <c r="AU1417" s="4" t="s">
        <v>2820</v>
      </c>
      <c r="AV1417" s="4" t="s">
        <v>5007</v>
      </c>
      <c r="AW1417" s="4" t="s">
        <v>2980</v>
      </c>
      <c r="BG1417" s="4" t="s">
        <v>2819</v>
      </c>
      <c r="BH1417" s="4" t="s">
        <v>2820</v>
      </c>
      <c r="BI1417" s="4" t="s">
        <v>433</v>
      </c>
      <c r="BJ1417" s="4" t="s">
        <v>434</v>
      </c>
      <c r="BK1417" s="4" t="s">
        <v>3477</v>
      </c>
      <c r="BL1417" s="4" t="s">
        <v>3478</v>
      </c>
      <c r="BM1417" s="4" t="s">
        <v>5218</v>
      </c>
      <c r="BN1417" s="4" t="s">
        <v>5009</v>
      </c>
      <c r="BO1417" s="4" t="s">
        <v>2833</v>
      </c>
      <c r="BP1417" s="4" t="s">
        <v>2834</v>
      </c>
      <c r="BQ1417" s="4" t="s">
        <v>5442</v>
      </c>
      <c r="BR1417" s="4" t="s">
        <v>11949</v>
      </c>
      <c r="BS1417" s="4" t="s">
        <v>94</v>
      </c>
      <c r="BT1417" s="4" t="s">
        <v>95</v>
      </c>
    </row>
    <row r="1418" spans="1:72" ht="13.5" customHeight="1">
      <c r="A1418" s="6" t="str">
        <f>HYPERLINK("http://kyu.snu.ac.kr/sdhj/index.jsp?type=hj/GK14618_00IM0001_018b.jpg","1789_해북촌_018b")</f>
        <v>1789_해북촌_018b</v>
      </c>
      <c r="B1418" s="4">
        <v>1789</v>
      </c>
      <c r="C1418" s="4" t="s">
        <v>11950</v>
      </c>
      <c r="D1418" s="4" t="s">
        <v>11951</v>
      </c>
      <c r="E1418" s="4">
        <v>1417</v>
      </c>
      <c r="F1418" s="4">
        <v>7</v>
      </c>
      <c r="G1418" s="4" t="s">
        <v>3952</v>
      </c>
      <c r="H1418" s="4" t="s">
        <v>3953</v>
      </c>
      <c r="I1418" s="4">
        <v>14</v>
      </c>
      <c r="L1418" s="4">
        <v>1</v>
      </c>
      <c r="M1418" s="4" t="s">
        <v>5440</v>
      </c>
      <c r="N1418" s="4" t="s">
        <v>5441</v>
      </c>
      <c r="S1418" s="4" t="s">
        <v>98</v>
      </c>
      <c r="T1418" s="4" t="s">
        <v>99</v>
      </c>
      <c r="W1418" s="4" t="s">
        <v>408</v>
      </c>
      <c r="X1418" s="4" t="s">
        <v>11952</v>
      </c>
      <c r="Y1418" s="4" t="s">
        <v>20</v>
      </c>
      <c r="Z1418" s="4" t="s">
        <v>21</v>
      </c>
      <c r="AC1418" s="4">
        <v>54</v>
      </c>
      <c r="AD1418" s="4" t="s">
        <v>1043</v>
      </c>
      <c r="AE1418" s="4" t="s">
        <v>1044</v>
      </c>
      <c r="AJ1418" s="4" t="s">
        <v>33</v>
      </c>
      <c r="AK1418" s="4" t="s">
        <v>34</v>
      </c>
      <c r="AL1418" s="4" t="s">
        <v>94</v>
      </c>
      <c r="AM1418" s="4" t="s">
        <v>95</v>
      </c>
      <c r="AV1418" s="4" t="s">
        <v>5443</v>
      </c>
      <c r="AW1418" s="4" t="s">
        <v>5444</v>
      </c>
      <c r="BI1418" s="4" t="s">
        <v>11953</v>
      </c>
      <c r="BJ1418" s="4" t="s">
        <v>5445</v>
      </c>
      <c r="BM1418" s="4" t="s">
        <v>5446</v>
      </c>
      <c r="BN1418" s="4" t="s">
        <v>5447</v>
      </c>
      <c r="BQ1418" s="4" t="s">
        <v>5448</v>
      </c>
      <c r="BR1418" s="4" t="s">
        <v>5449</v>
      </c>
      <c r="BS1418" s="4" t="s">
        <v>268</v>
      </c>
      <c r="BT1418" s="4" t="s">
        <v>269</v>
      </c>
    </row>
    <row r="1419" spans="1:72" ht="13.5" customHeight="1">
      <c r="A1419" s="6" t="str">
        <f>HYPERLINK("http://kyu.snu.ac.kr/sdhj/index.jsp?type=hj/GK14618_00IM0001_018b.jpg","1789_해북촌_018b")</f>
        <v>1789_해북촌_018b</v>
      </c>
      <c r="B1419" s="4">
        <v>1789</v>
      </c>
      <c r="C1419" s="4" t="s">
        <v>10442</v>
      </c>
      <c r="D1419" s="4" t="s">
        <v>10443</v>
      </c>
      <c r="E1419" s="4">
        <v>1418</v>
      </c>
      <c r="F1419" s="4">
        <v>7</v>
      </c>
      <c r="G1419" s="4" t="s">
        <v>3952</v>
      </c>
      <c r="H1419" s="4" t="s">
        <v>3953</v>
      </c>
      <c r="I1419" s="4">
        <v>14</v>
      </c>
      <c r="L1419" s="4">
        <v>1</v>
      </c>
      <c r="M1419" s="4" t="s">
        <v>5440</v>
      </c>
      <c r="N1419" s="4" t="s">
        <v>5441</v>
      </c>
      <c r="S1419" s="4" t="s">
        <v>240</v>
      </c>
      <c r="T1419" s="4" t="s">
        <v>241</v>
      </c>
      <c r="Y1419" s="4" t="s">
        <v>400</v>
      </c>
      <c r="Z1419" s="4" t="s">
        <v>401</v>
      </c>
      <c r="AC1419" s="4">
        <v>19</v>
      </c>
      <c r="AD1419" s="4" t="s">
        <v>313</v>
      </c>
      <c r="AE1419" s="4" t="s">
        <v>314</v>
      </c>
    </row>
    <row r="1420" spans="1:72" ht="13.5" customHeight="1">
      <c r="A1420" s="6" t="str">
        <f>HYPERLINK("http://kyu.snu.ac.kr/sdhj/index.jsp?type=hj/GK14618_00IM0001_018b.jpg","1789_해북촌_018b")</f>
        <v>1789_해북촌_018b</v>
      </c>
      <c r="B1420" s="4">
        <v>1789</v>
      </c>
      <c r="C1420" s="4" t="s">
        <v>10887</v>
      </c>
      <c r="D1420" s="4" t="s">
        <v>10209</v>
      </c>
      <c r="E1420" s="4">
        <v>1419</v>
      </c>
      <c r="F1420" s="4">
        <v>7</v>
      </c>
      <c r="G1420" s="4" t="s">
        <v>3952</v>
      </c>
      <c r="H1420" s="4" t="s">
        <v>3953</v>
      </c>
      <c r="I1420" s="4">
        <v>14</v>
      </c>
      <c r="L1420" s="4">
        <v>2</v>
      </c>
      <c r="M1420" s="4" t="s">
        <v>5450</v>
      </c>
      <c r="N1420" s="4" t="s">
        <v>5451</v>
      </c>
      <c r="O1420" s="4" t="s">
        <v>12</v>
      </c>
      <c r="P1420" s="4" t="s">
        <v>13</v>
      </c>
      <c r="T1420" s="4" t="s">
        <v>11391</v>
      </c>
      <c r="U1420" s="4" t="s">
        <v>5452</v>
      </c>
      <c r="V1420" s="4" t="s">
        <v>531</v>
      </c>
      <c r="W1420" s="4" t="s">
        <v>597</v>
      </c>
      <c r="X1420" s="4" t="s">
        <v>598</v>
      </c>
      <c r="Y1420" s="4" t="s">
        <v>5453</v>
      </c>
      <c r="Z1420" s="4" t="s">
        <v>11954</v>
      </c>
      <c r="AC1420" s="4">
        <v>56</v>
      </c>
      <c r="AD1420" s="4" t="s">
        <v>195</v>
      </c>
      <c r="AE1420" s="4" t="s">
        <v>196</v>
      </c>
      <c r="AJ1420" s="4" t="s">
        <v>33</v>
      </c>
      <c r="AK1420" s="4" t="s">
        <v>34</v>
      </c>
      <c r="AL1420" s="4" t="s">
        <v>459</v>
      </c>
      <c r="AM1420" s="4" t="s">
        <v>460</v>
      </c>
      <c r="AT1420" s="4" t="s">
        <v>388</v>
      </c>
      <c r="AU1420" s="4" t="s">
        <v>389</v>
      </c>
      <c r="AV1420" s="4" t="s">
        <v>3958</v>
      </c>
      <c r="AW1420" s="4" t="s">
        <v>3959</v>
      </c>
      <c r="BG1420" s="4" t="s">
        <v>3453</v>
      </c>
      <c r="BH1420" s="4" t="s">
        <v>3454</v>
      </c>
      <c r="BI1420" s="4" t="s">
        <v>5454</v>
      </c>
      <c r="BJ1420" s="4" t="s">
        <v>3961</v>
      </c>
      <c r="BK1420" s="4" t="s">
        <v>3477</v>
      </c>
      <c r="BL1420" s="4" t="s">
        <v>3478</v>
      </c>
      <c r="BM1420" s="4" t="s">
        <v>3962</v>
      </c>
      <c r="BN1420" s="4" t="s">
        <v>3963</v>
      </c>
      <c r="BQ1420" s="4" t="s">
        <v>5455</v>
      </c>
      <c r="BR1420" s="4" t="s">
        <v>5456</v>
      </c>
      <c r="BS1420" s="4" t="s">
        <v>459</v>
      </c>
      <c r="BT1420" s="4" t="s">
        <v>460</v>
      </c>
    </row>
    <row r="1421" spans="1:72" ht="13.5" customHeight="1">
      <c r="A1421" s="6" t="str">
        <f>HYPERLINK("http://kyu.snu.ac.kr/sdhj/index.jsp?type=hj/GK14618_00IM0001_018b.jpg","1789_해북촌_018b")</f>
        <v>1789_해북촌_018b</v>
      </c>
      <c r="B1421" s="4">
        <v>1789</v>
      </c>
      <c r="C1421" s="4" t="s">
        <v>10444</v>
      </c>
      <c r="D1421" s="4" t="s">
        <v>10445</v>
      </c>
      <c r="E1421" s="4">
        <v>1420</v>
      </c>
      <c r="F1421" s="4">
        <v>7</v>
      </c>
      <c r="G1421" s="4" t="s">
        <v>3952</v>
      </c>
      <c r="H1421" s="4" t="s">
        <v>3953</v>
      </c>
      <c r="I1421" s="4">
        <v>14</v>
      </c>
      <c r="L1421" s="4">
        <v>2</v>
      </c>
      <c r="M1421" s="4" t="s">
        <v>5450</v>
      </c>
      <c r="N1421" s="4" t="s">
        <v>5451</v>
      </c>
      <c r="S1421" s="4" t="s">
        <v>98</v>
      </c>
      <c r="T1421" s="4" t="s">
        <v>99</v>
      </c>
      <c r="W1421" s="4" t="s">
        <v>337</v>
      </c>
      <c r="X1421" s="4" t="s">
        <v>338</v>
      </c>
      <c r="Y1421" s="4" t="s">
        <v>20</v>
      </c>
      <c r="Z1421" s="4" t="s">
        <v>21</v>
      </c>
      <c r="AC1421" s="4">
        <v>56</v>
      </c>
      <c r="AD1421" s="4" t="s">
        <v>195</v>
      </c>
      <c r="AE1421" s="4" t="s">
        <v>196</v>
      </c>
      <c r="AJ1421" s="4" t="s">
        <v>33</v>
      </c>
      <c r="AK1421" s="4" t="s">
        <v>34</v>
      </c>
      <c r="AL1421" s="4" t="s">
        <v>429</v>
      </c>
      <c r="AM1421" s="4" t="s">
        <v>430</v>
      </c>
      <c r="AT1421" s="4" t="s">
        <v>388</v>
      </c>
      <c r="AU1421" s="4" t="s">
        <v>389</v>
      </c>
      <c r="AV1421" s="4" t="s">
        <v>5457</v>
      </c>
      <c r="AW1421" s="4" t="s">
        <v>5458</v>
      </c>
      <c r="BG1421" s="4" t="s">
        <v>388</v>
      </c>
      <c r="BH1421" s="4" t="s">
        <v>389</v>
      </c>
      <c r="BI1421" s="4" t="s">
        <v>5459</v>
      </c>
      <c r="BJ1421" s="4" t="s">
        <v>5460</v>
      </c>
      <c r="BK1421" s="4" t="s">
        <v>388</v>
      </c>
      <c r="BL1421" s="4" t="s">
        <v>389</v>
      </c>
      <c r="BM1421" s="4" t="s">
        <v>5461</v>
      </c>
      <c r="BN1421" s="4" t="s">
        <v>5462</v>
      </c>
      <c r="BQ1421" s="4" t="s">
        <v>4387</v>
      </c>
      <c r="BR1421" s="4" t="s">
        <v>4388</v>
      </c>
      <c r="BS1421" s="4" t="s">
        <v>1125</v>
      </c>
      <c r="BT1421" s="4" t="s">
        <v>1126</v>
      </c>
    </row>
    <row r="1422" spans="1:72" ht="13.5" customHeight="1">
      <c r="A1422" s="6" t="str">
        <f>HYPERLINK("http://kyu.snu.ac.kr/sdhj/index.jsp?type=hj/GK14618_00IM0001_018b.jpg","1789_해북촌_018b")</f>
        <v>1789_해북촌_018b</v>
      </c>
      <c r="B1422" s="4">
        <v>1789</v>
      </c>
      <c r="C1422" s="4" t="s">
        <v>11397</v>
      </c>
      <c r="D1422" s="4" t="s">
        <v>11398</v>
      </c>
      <c r="E1422" s="4">
        <v>1421</v>
      </c>
      <c r="F1422" s="4">
        <v>7</v>
      </c>
      <c r="G1422" s="4" t="s">
        <v>3952</v>
      </c>
      <c r="H1422" s="4" t="s">
        <v>3953</v>
      </c>
      <c r="I1422" s="4">
        <v>14</v>
      </c>
      <c r="L1422" s="4">
        <v>2</v>
      </c>
      <c r="M1422" s="4" t="s">
        <v>5450</v>
      </c>
      <c r="N1422" s="4" t="s">
        <v>5451</v>
      </c>
      <c r="S1422" s="4" t="s">
        <v>240</v>
      </c>
      <c r="T1422" s="4" t="s">
        <v>241</v>
      </c>
      <c r="AC1422" s="4">
        <v>18</v>
      </c>
      <c r="AD1422" s="4" t="s">
        <v>358</v>
      </c>
      <c r="AE1422" s="4" t="s">
        <v>359</v>
      </c>
      <c r="AF1422" s="4" t="s">
        <v>511</v>
      </c>
      <c r="AG1422" s="4" t="s">
        <v>512</v>
      </c>
    </row>
    <row r="1423" spans="1:72" ht="13.5" customHeight="1">
      <c r="A1423" s="6" t="str">
        <f>HYPERLINK("http://kyu.snu.ac.kr/sdhj/index.jsp?type=hj/GK14618_00IM0001_018b.jpg","1789_해북촌_018b")</f>
        <v>1789_해북촌_018b</v>
      </c>
      <c r="B1423" s="4">
        <v>1789</v>
      </c>
      <c r="C1423" s="4" t="s">
        <v>11397</v>
      </c>
      <c r="D1423" s="4" t="s">
        <v>11398</v>
      </c>
      <c r="E1423" s="4">
        <v>1422</v>
      </c>
      <c r="F1423" s="4">
        <v>7</v>
      </c>
      <c r="G1423" s="4" t="s">
        <v>3952</v>
      </c>
      <c r="H1423" s="4" t="s">
        <v>3953</v>
      </c>
      <c r="I1423" s="4">
        <v>14</v>
      </c>
      <c r="L1423" s="4">
        <v>3</v>
      </c>
      <c r="M1423" s="4" t="s">
        <v>5463</v>
      </c>
      <c r="N1423" s="4" t="s">
        <v>5464</v>
      </c>
      <c r="Q1423" s="4" t="s">
        <v>5465</v>
      </c>
      <c r="R1423" s="4" t="s">
        <v>5466</v>
      </c>
      <c r="T1423" s="4" t="s">
        <v>11042</v>
      </c>
      <c r="U1423" s="4" t="s">
        <v>378</v>
      </c>
      <c r="V1423" s="4" t="s">
        <v>379</v>
      </c>
      <c r="W1423" s="4" t="s">
        <v>11955</v>
      </c>
      <c r="X1423" s="4" t="s">
        <v>11956</v>
      </c>
      <c r="Y1423" s="4" t="s">
        <v>3441</v>
      </c>
      <c r="Z1423" s="4" t="s">
        <v>3442</v>
      </c>
      <c r="AC1423" s="4">
        <v>37</v>
      </c>
      <c r="AD1423" s="4" t="s">
        <v>626</v>
      </c>
      <c r="AE1423" s="4" t="s">
        <v>627</v>
      </c>
      <c r="AJ1423" s="4" t="s">
        <v>33</v>
      </c>
      <c r="AK1423" s="4" t="s">
        <v>34</v>
      </c>
      <c r="AL1423" s="4" t="s">
        <v>459</v>
      </c>
      <c r="AM1423" s="4" t="s">
        <v>460</v>
      </c>
      <c r="AT1423" s="4" t="s">
        <v>388</v>
      </c>
      <c r="AU1423" s="4" t="s">
        <v>389</v>
      </c>
      <c r="AV1423" s="4" t="s">
        <v>5467</v>
      </c>
      <c r="AW1423" s="4" t="s">
        <v>5468</v>
      </c>
      <c r="BG1423" s="4" t="s">
        <v>388</v>
      </c>
      <c r="BH1423" s="4" t="s">
        <v>389</v>
      </c>
      <c r="BI1423" s="4" t="s">
        <v>5469</v>
      </c>
      <c r="BJ1423" s="4" t="s">
        <v>4971</v>
      </c>
      <c r="BK1423" s="4" t="s">
        <v>388</v>
      </c>
      <c r="BL1423" s="4" t="s">
        <v>389</v>
      </c>
      <c r="BM1423" s="4" t="s">
        <v>4972</v>
      </c>
      <c r="BN1423" s="4" t="s">
        <v>4973</v>
      </c>
      <c r="BO1423" s="4" t="s">
        <v>388</v>
      </c>
      <c r="BP1423" s="4" t="s">
        <v>389</v>
      </c>
      <c r="BQ1423" s="4" t="s">
        <v>5470</v>
      </c>
      <c r="BR1423" s="4" t="s">
        <v>5471</v>
      </c>
      <c r="BS1423" s="4" t="s">
        <v>268</v>
      </c>
      <c r="BT1423" s="4" t="s">
        <v>269</v>
      </c>
    </row>
    <row r="1424" spans="1:72" ht="13.5" customHeight="1">
      <c r="A1424" s="6" t="str">
        <f>HYPERLINK("http://kyu.snu.ac.kr/sdhj/index.jsp?type=hj/GK14618_00IM0001_018b.jpg","1789_해북촌_018b")</f>
        <v>1789_해북촌_018b</v>
      </c>
      <c r="B1424" s="4">
        <v>1789</v>
      </c>
      <c r="C1424" s="4" t="s">
        <v>11044</v>
      </c>
      <c r="D1424" s="4" t="s">
        <v>11045</v>
      </c>
      <c r="E1424" s="4">
        <v>1423</v>
      </c>
      <c r="F1424" s="4">
        <v>7</v>
      </c>
      <c r="G1424" s="4" t="s">
        <v>3952</v>
      </c>
      <c r="H1424" s="4" t="s">
        <v>3953</v>
      </c>
      <c r="I1424" s="4">
        <v>14</v>
      </c>
      <c r="L1424" s="4">
        <v>3</v>
      </c>
      <c r="M1424" s="4" t="s">
        <v>5463</v>
      </c>
      <c r="N1424" s="4" t="s">
        <v>5464</v>
      </c>
      <c r="S1424" s="4" t="s">
        <v>2932</v>
      </c>
      <c r="T1424" s="4" t="s">
        <v>2932</v>
      </c>
      <c r="U1424" s="4" t="s">
        <v>388</v>
      </c>
      <c r="V1424" s="4" t="s">
        <v>389</v>
      </c>
      <c r="Y1424" s="4" t="s">
        <v>5467</v>
      </c>
      <c r="Z1424" s="4" t="s">
        <v>5468</v>
      </c>
      <c r="AC1424" s="4">
        <v>60</v>
      </c>
      <c r="AD1424" s="4" t="s">
        <v>1582</v>
      </c>
      <c r="AE1424" s="4" t="s">
        <v>1583</v>
      </c>
    </row>
    <row r="1425" spans="1:72" ht="13.5" customHeight="1">
      <c r="A1425" s="6" t="str">
        <f>HYPERLINK("http://kyu.snu.ac.kr/sdhj/index.jsp?type=hj/GK14618_00IM0001_018b.jpg","1789_해북촌_018b")</f>
        <v>1789_해북촌_018b</v>
      </c>
      <c r="B1425" s="4">
        <v>1789</v>
      </c>
      <c r="C1425" s="4" t="s">
        <v>11044</v>
      </c>
      <c r="D1425" s="4" t="s">
        <v>11045</v>
      </c>
      <c r="E1425" s="4">
        <v>1424</v>
      </c>
      <c r="F1425" s="4">
        <v>7</v>
      </c>
      <c r="G1425" s="4" t="s">
        <v>3952</v>
      </c>
      <c r="H1425" s="4" t="s">
        <v>3953</v>
      </c>
      <c r="I1425" s="4">
        <v>14</v>
      </c>
      <c r="L1425" s="4">
        <v>3</v>
      </c>
      <c r="M1425" s="4" t="s">
        <v>5463</v>
      </c>
      <c r="N1425" s="4" t="s">
        <v>5464</v>
      </c>
      <c r="S1425" s="4" t="s">
        <v>98</v>
      </c>
      <c r="T1425" s="4" t="s">
        <v>99</v>
      </c>
      <c r="W1425" s="4" t="s">
        <v>337</v>
      </c>
      <c r="X1425" s="4" t="s">
        <v>338</v>
      </c>
      <c r="Y1425" s="4" t="s">
        <v>20</v>
      </c>
      <c r="Z1425" s="4" t="s">
        <v>21</v>
      </c>
      <c r="AC1425" s="4">
        <v>36</v>
      </c>
      <c r="AD1425" s="4" t="s">
        <v>494</v>
      </c>
      <c r="AE1425" s="4" t="s">
        <v>495</v>
      </c>
      <c r="AF1425" s="4" t="s">
        <v>162</v>
      </c>
      <c r="AG1425" s="4" t="s">
        <v>163</v>
      </c>
      <c r="AJ1425" s="4" t="s">
        <v>33</v>
      </c>
      <c r="AK1425" s="4" t="s">
        <v>34</v>
      </c>
      <c r="AL1425" s="4" t="s">
        <v>94</v>
      </c>
      <c r="AM1425" s="4" t="s">
        <v>95</v>
      </c>
      <c r="AV1425" s="4" t="s">
        <v>5472</v>
      </c>
      <c r="AW1425" s="4" t="s">
        <v>5473</v>
      </c>
      <c r="BI1425" s="4" t="s">
        <v>5474</v>
      </c>
      <c r="BJ1425" s="4" t="s">
        <v>5475</v>
      </c>
      <c r="BM1425" s="4" t="s">
        <v>5476</v>
      </c>
      <c r="BN1425" s="4" t="s">
        <v>5477</v>
      </c>
      <c r="BQ1425" s="4" t="s">
        <v>5478</v>
      </c>
      <c r="BR1425" s="4" t="s">
        <v>5479</v>
      </c>
      <c r="BS1425" s="4" t="s">
        <v>1116</v>
      </c>
      <c r="BT1425" s="4" t="s">
        <v>1117</v>
      </c>
    </row>
    <row r="1426" spans="1:72" ht="13.5" customHeight="1">
      <c r="A1426" s="6" t="str">
        <f>HYPERLINK("http://kyu.snu.ac.kr/sdhj/index.jsp?type=hj/GK14618_00IM0001_018b.jpg","1789_해북촌_018b")</f>
        <v>1789_해북촌_018b</v>
      </c>
      <c r="B1426" s="4">
        <v>1789</v>
      </c>
      <c r="C1426" s="4" t="s">
        <v>11044</v>
      </c>
      <c r="D1426" s="4" t="s">
        <v>11045</v>
      </c>
      <c r="E1426" s="4">
        <v>1425</v>
      </c>
      <c r="F1426" s="4">
        <v>7</v>
      </c>
      <c r="G1426" s="4" t="s">
        <v>3952</v>
      </c>
      <c r="H1426" s="4" t="s">
        <v>3953</v>
      </c>
      <c r="I1426" s="4">
        <v>14</v>
      </c>
      <c r="L1426" s="4">
        <v>3</v>
      </c>
      <c r="M1426" s="4" t="s">
        <v>5463</v>
      </c>
      <c r="N1426" s="4" t="s">
        <v>5464</v>
      </c>
      <c r="S1426" s="4" t="s">
        <v>215</v>
      </c>
      <c r="T1426" s="4" t="s">
        <v>216</v>
      </c>
      <c r="W1426" s="4" t="s">
        <v>264</v>
      </c>
      <c r="X1426" s="4" t="s">
        <v>265</v>
      </c>
      <c r="Y1426" s="4" t="s">
        <v>20</v>
      </c>
      <c r="Z1426" s="4" t="s">
        <v>21</v>
      </c>
      <c r="AC1426" s="4">
        <v>62</v>
      </c>
      <c r="AD1426" s="4" t="s">
        <v>298</v>
      </c>
      <c r="AE1426" s="4" t="s">
        <v>299</v>
      </c>
    </row>
    <row r="1427" spans="1:72" ht="13.5" customHeight="1">
      <c r="A1427" s="6" t="str">
        <f>HYPERLINK("http://kyu.snu.ac.kr/sdhj/index.jsp?type=hj/GK14618_00IM0001_018b.jpg","1789_해북촌_018b")</f>
        <v>1789_해북촌_018b</v>
      </c>
      <c r="B1427" s="4">
        <v>1789</v>
      </c>
      <c r="C1427" s="4" t="s">
        <v>11044</v>
      </c>
      <c r="D1427" s="4" t="s">
        <v>11045</v>
      </c>
      <c r="E1427" s="4">
        <v>1426</v>
      </c>
      <c r="F1427" s="4">
        <v>7</v>
      </c>
      <c r="G1427" s="4" t="s">
        <v>3952</v>
      </c>
      <c r="H1427" s="4" t="s">
        <v>3953</v>
      </c>
      <c r="I1427" s="4">
        <v>14</v>
      </c>
      <c r="L1427" s="4">
        <v>3</v>
      </c>
      <c r="M1427" s="4" t="s">
        <v>5463</v>
      </c>
      <c r="N1427" s="4" t="s">
        <v>5464</v>
      </c>
      <c r="S1427" s="4" t="s">
        <v>1524</v>
      </c>
      <c r="T1427" s="4" t="s">
        <v>1525</v>
      </c>
      <c r="W1427" s="4" t="s">
        <v>1987</v>
      </c>
      <c r="X1427" s="4" t="s">
        <v>1988</v>
      </c>
      <c r="Y1427" s="4" t="s">
        <v>20</v>
      </c>
      <c r="Z1427" s="4" t="s">
        <v>21</v>
      </c>
      <c r="AF1427" s="4" t="s">
        <v>123</v>
      </c>
      <c r="AG1427" s="4" t="s">
        <v>124</v>
      </c>
    </row>
    <row r="1428" spans="1:72" ht="13.5" customHeight="1">
      <c r="A1428" s="6" t="str">
        <f>HYPERLINK("http://kyu.snu.ac.kr/sdhj/index.jsp?type=hj/GK14618_00IM0001_018b.jpg","1789_해북촌_018b")</f>
        <v>1789_해북촌_018b</v>
      </c>
      <c r="B1428" s="4">
        <v>1789</v>
      </c>
      <c r="C1428" s="4" t="s">
        <v>11044</v>
      </c>
      <c r="D1428" s="4" t="s">
        <v>11045</v>
      </c>
      <c r="E1428" s="4">
        <v>1427</v>
      </c>
      <c r="F1428" s="4">
        <v>7</v>
      </c>
      <c r="G1428" s="4" t="s">
        <v>3952</v>
      </c>
      <c r="H1428" s="4" t="s">
        <v>3953</v>
      </c>
      <c r="I1428" s="4">
        <v>14</v>
      </c>
      <c r="L1428" s="4">
        <v>3</v>
      </c>
      <c r="M1428" s="4" t="s">
        <v>5463</v>
      </c>
      <c r="N1428" s="4" t="s">
        <v>5464</v>
      </c>
      <c r="S1428" s="4" t="s">
        <v>240</v>
      </c>
      <c r="T1428" s="4" t="s">
        <v>241</v>
      </c>
      <c r="Y1428" s="4" t="s">
        <v>400</v>
      </c>
      <c r="Z1428" s="4" t="s">
        <v>401</v>
      </c>
      <c r="AC1428" s="4">
        <v>19</v>
      </c>
      <c r="AD1428" s="4" t="s">
        <v>313</v>
      </c>
      <c r="AE1428" s="4" t="s">
        <v>314</v>
      </c>
    </row>
    <row r="1429" spans="1:72" ht="13.5" customHeight="1">
      <c r="A1429" s="6" t="str">
        <f>HYPERLINK("http://kyu.snu.ac.kr/sdhj/index.jsp?type=hj/GK14618_00IM0001_018b.jpg","1789_해북촌_018b")</f>
        <v>1789_해북촌_018b</v>
      </c>
      <c r="B1429" s="4">
        <v>1789</v>
      </c>
      <c r="C1429" s="4" t="s">
        <v>11044</v>
      </c>
      <c r="D1429" s="4" t="s">
        <v>11045</v>
      </c>
      <c r="E1429" s="4">
        <v>1428</v>
      </c>
      <c r="F1429" s="4">
        <v>7</v>
      </c>
      <c r="G1429" s="4" t="s">
        <v>3952</v>
      </c>
      <c r="H1429" s="4" t="s">
        <v>3953</v>
      </c>
      <c r="I1429" s="4">
        <v>14</v>
      </c>
      <c r="L1429" s="4">
        <v>3</v>
      </c>
      <c r="M1429" s="4" t="s">
        <v>5463</v>
      </c>
      <c r="N1429" s="4" t="s">
        <v>5464</v>
      </c>
      <c r="S1429" s="4" t="s">
        <v>240</v>
      </c>
      <c r="T1429" s="4" t="s">
        <v>241</v>
      </c>
      <c r="Y1429" s="4" t="s">
        <v>400</v>
      </c>
      <c r="Z1429" s="4" t="s">
        <v>401</v>
      </c>
      <c r="AC1429" s="4">
        <v>12</v>
      </c>
      <c r="AD1429" s="4" t="s">
        <v>317</v>
      </c>
      <c r="AE1429" s="4" t="s">
        <v>318</v>
      </c>
    </row>
    <row r="1430" spans="1:72" ht="13.5" customHeight="1">
      <c r="A1430" s="6" t="str">
        <f>HYPERLINK("http://kyu.snu.ac.kr/sdhj/index.jsp?type=hj/GK14618_00IM0001_018b.jpg","1789_해북촌_018b")</f>
        <v>1789_해북촌_018b</v>
      </c>
      <c r="B1430" s="4">
        <v>1789</v>
      </c>
      <c r="C1430" s="4" t="s">
        <v>11044</v>
      </c>
      <c r="D1430" s="4" t="s">
        <v>11045</v>
      </c>
      <c r="E1430" s="4">
        <v>1429</v>
      </c>
      <c r="F1430" s="4">
        <v>7</v>
      </c>
      <c r="G1430" s="4" t="s">
        <v>3952</v>
      </c>
      <c r="H1430" s="4" t="s">
        <v>3953</v>
      </c>
      <c r="I1430" s="4">
        <v>14</v>
      </c>
      <c r="L1430" s="4">
        <v>4</v>
      </c>
      <c r="M1430" s="4" t="s">
        <v>5439</v>
      </c>
      <c r="N1430" s="4" t="s">
        <v>5480</v>
      </c>
      <c r="O1430" s="4" t="s">
        <v>12</v>
      </c>
      <c r="P1430" s="4" t="s">
        <v>13</v>
      </c>
      <c r="T1430" s="4" t="s">
        <v>10547</v>
      </c>
      <c r="U1430" s="4" t="s">
        <v>4795</v>
      </c>
      <c r="V1430" s="4" t="s">
        <v>4796</v>
      </c>
      <c r="W1430" s="4" t="s">
        <v>76</v>
      </c>
      <c r="X1430" s="4" t="s">
        <v>10229</v>
      </c>
      <c r="Y1430" s="4" t="s">
        <v>5481</v>
      </c>
      <c r="Z1430" s="4" t="s">
        <v>1841</v>
      </c>
      <c r="AC1430" s="4">
        <v>36</v>
      </c>
      <c r="AD1430" s="4" t="s">
        <v>626</v>
      </c>
      <c r="AE1430" s="4" t="s">
        <v>627</v>
      </c>
      <c r="AJ1430" s="4" t="s">
        <v>33</v>
      </c>
      <c r="AK1430" s="4" t="s">
        <v>34</v>
      </c>
      <c r="AL1430" s="4" t="s">
        <v>171</v>
      </c>
      <c r="AM1430" s="4" t="s">
        <v>172</v>
      </c>
      <c r="AT1430" s="4" t="s">
        <v>388</v>
      </c>
      <c r="AU1430" s="4" t="s">
        <v>389</v>
      </c>
      <c r="AV1430" s="4" t="s">
        <v>5482</v>
      </c>
      <c r="AW1430" s="4" t="s">
        <v>5483</v>
      </c>
      <c r="BG1430" s="4" t="s">
        <v>388</v>
      </c>
      <c r="BH1430" s="4" t="s">
        <v>389</v>
      </c>
      <c r="BI1430" s="4" t="s">
        <v>4865</v>
      </c>
      <c r="BJ1430" s="4" t="s">
        <v>4866</v>
      </c>
      <c r="BK1430" s="4" t="s">
        <v>388</v>
      </c>
      <c r="BL1430" s="4" t="s">
        <v>389</v>
      </c>
      <c r="BM1430" s="4" t="s">
        <v>4867</v>
      </c>
      <c r="BN1430" s="4" t="s">
        <v>4868</v>
      </c>
      <c r="BO1430" s="4" t="s">
        <v>388</v>
      </c>
      <c r="BP1430" s="4" t="s">
        <v>389</v>
      </c>
      <c r="BQ1430" s="4" t="s">
        <v>5484</v>
      </c>
      <c r="BR1430" s="4" t="s">
        <v>11957</v>
      </c>
      <c r="BS1430" s="4" t="s">
        <v>790</v>
      </c>
      <c r="BT1430" s="4" t="s">
        <v>791</v>
      </c>
    </row>
    <row r="1431" spans="1:72" ht="13.5" customHeight="1">
      <c r="A1431" s="6" t="str">
        <f>HYPERLINK("http://kyu.snu.ac.kr/sdhj/index.jsp?type=hj/GK14618_00IM0001_018b.jpg","1789_해북촌_018b")</f>
        <v>1789_해북촌_018b</v>
      </c>
      <c r="B1431" s="4">
        <v>1789</v>
      </c>
      <c r="C1431" s="4" t="s">
        <v>10995</v>
      </c>
      <c r="D1431" s="4" t="s">
        <v>10996</v>
      </c>
      <c r="E1431" s="4">
        <v>1430</v>
      </c>
      <c r="F1431" s="4">
        <v>7</v>
      </c>
      <c r="G1431" s="4" t="s">
        <v>3952</v>
      </c>
      <c r="H1431" s="4" t="s">
        <v>3953</v>
      </c>
      <c r="I1431" s="4">
        <v>14</v>
      </c>
      <c r="L1431" s="4">
        <v>4</v>
      </c>
      <c r="M1431" s="4" t="s">
        <v>5439</v>
      </c>
      <c r="N1431" s="4" t="s">
        <v>5480</v>
      </c>
      <c r="S1431" s="4" t="s">
        <v>98</v>
      </c>
      <c r="T1431" s="4" t="s">
        <v>99</v>
      </c>
      <c r="W1431" s="4" t="s">
        <v>938</v>
      </c>
      <c r="X1431" s="4" t="s">
        <v>939</v>
      </c>
      <c r="Y1431" s="4" t="s">
        <v>20</v>
      </c>
      <c r="Z1431" s="4" t="s">
        <v>21</v>
      </c>
      <c r="AC1431" s="4">
        <v>36</v>
      </c>
      <c r="AD1431" s="4" t="s">
        <v>626</v>
      </c>
      <c r="AE1431" s="4" t="s">
        <v>627</v>
      </c>
      <c r="AJ1431" s="4" t="s">
        <v>33</v>
      </c>
      <c r="AK1431" s="4" t="s">
        <v>34</v>
      </c>
      <c r="AL1431" s="4" t="s">
        <v>1261</v>
      </c>
      <c r="AM1431" s="4" t="s">
        <v>1262</v>
      </c>
      <c r="AT1431" s="4" t="s">
        <v>388</v>
      </c>
      <c r="AU1431" s="4" t="s">
        <v>389</v>
      </c>
      <c r="AV1431" s="4" t="s">
        <v>4816</v>
      </c>
      <c r="AW1431" s="4" t="s">
        <v>4817</v>
      </c>
      <c r="BG1431" s="4" t="s">
        <v>388</v>
      </c>
      <c r="BH1431" s="4" t="s">
        <v>389</v>
      </c>
      <c r="BI1431" s="4" t="s">
        <v>4818</v>
      </c>
      <c r="BJ1431" s="4" t="s">
        <v>4819</v>
      </c>
      <c r="BK1431" s="4" t="s">
        <v>388</v>
      </c>
      <c r="BL1431" s="4" t="s">
        <v>389</v>
      </c>
      <c r="BM1431" s="4" t="s">
        <v>1144</v>
      </c>
      <c r="BN1431" s="4" t="s">
        <v>1145</v>
      </c>
      <c r="BO1431" s="4" t="s">
        <v>388</v>
      </c>
      <c r="BP1431" s="4" t="s">
        <v>389</v>
      </c>
      <c r="BQ1431" s="4" t="s">
        <v>4822</v>
      </c>
      <c r="BR1431" s="4" t="s">
        <v>11799</v>
      </c>
      <c r="BS1431" s="4" t="s">
        <v>81</v>
      </c>
      <c r="BT1431" s="4" t="s">
        <v>11800</v>
      </c>
    </row>
    <row r="1432" spans="1:72" ht="13.5" customHeight="1">
      <c r="A1432" s="6" t="str">
        <f>HYPERLINK("http://kyu.snu.ac.kr/sdhj/index.jsp?type=hj/GK14618_00IM0001_018b.jpg","1789_해북촌_018b")</f>
        <v>1789_해북촌_018b</v>
      </c>
      <c r="B1432" s="4">
        <v>1789</v>
      </c>
      <c r="C1432" s="4" t="s">
        <v>10896</v>
      </c>
      <c r="D1432" s="4" t="s">
        <v>10897</v>
      </c>
      <c r="E1432" s="4">
        <v>1431</v>
      </c>
      <c r="F1432" s="4">
        <v>7</v>
      </c>
      <c r="G1432" s="4" t="s">
        <v>3952</v>
      </c>
      <c r="H1432" s="4" t="s">
        <v>3953</v>
      </c>
      <c r="I1432" s="4">
        <v>14</v>
      </c>
      <c r="L1432" s="4">
        <v>4</v>
      </c>
      <c r="M1432" s="4" t="s">
        <v>5439</v>
      </c>
      <c r="N1432" s="4" t="s">
        <v>5480</v>
      </c>
      <c r="S1432" s="4" t="s">
        <v>240</v>
      </c>
      <c r="T1432" s="4" t="s">
        <v>241</v>
      </c>
      <c r="AC1432" s="4">
        <v>9</v>
      </c>
      <c r="AD1432" s="4" t="s">
        <v>278</v>
      </c>
      <c r="AE1432" s="4" t="s">
        <v>279</v>
      </c>
      <c r="AF1432" s="4" t="s">
        <v>511</v>
      </c>
      <c r="AG1432" s="4" t="s">
        <v>512</v>
      </c>
    </row>
    <row r="1433" spans="1:72" ht="13.5" customHeight="1">
      <c r="A1433" s="6" t="str">
        <f>HYPERLINK("http://kyu.snu.ac.kr/sdhj/index.jsp?type=hj/GK14618_00IM0001_018b.jpg","1789_해북촌_018b")</f>
        <v>1789_해북촌_018b</v>
      </c>
      <c r="B1433" s="4">
        <v>1789</v>
      </c>
      <c r="C1433" s="4" t="s">
        <v>10551</v>
      </c>
      <c r="D1433" s="4" t="s">
        <v>10552</v>
      </c>
      <c r="E1433" s="4">
        <v>1432</v>
      </c>
      <c r="F1433" s="4">
        <v>7</v>
      </c>
      <c r="G1433" s="4" t="s">
        <v>3952</v>
      </c>
      <c r="H1433" s="4" t="s">
        <v>3953</v>
      </c>
      <c r="I1433" s="4">
        <v>14</v>
      </c>
      <c r="L1433" s="4">
        <v>5</v>
      </c>
      <c r="M1433" s="4" t="s">
        <v>5485</v>
      </c>
      <c r="N1433" s="4" t="s">
        <v>5486</v>
      </c>
      <c r="T1433" s="4" t="s">
        <v>11071</v>
      </c>
      <c r="U1433" s="4" t="s">
        <v>3629</v>
      </c>
      <c r="V1433" s="4" t="s">
        <v>3630</v>
      </c>
      <c r="W1433" s="4" t="s">
        <v>408</v>
      </c>
      <c r="X1433" s="4" t="s">
        <v>11075</v>
      </c>
      <c r="Y1433" s="4" t="s">
        <v>5293</v>
      </c>
      <c r="Z1433" s="4" t="s">
        <v>5294</v>
      </c>
      <c r="AC1433" s="4">
        <v>55</v>
      </c>
      <c r="AD1433" s="4" t="s">
        <v>160</v>
      </c>
      <c r="AE1433" s="4" t="s">
        <v>161</v>
      </c>
      <c r="AJ1433" s="4" t="s">
        <v>33</v>
      </c>
      <c r="AK1433" s="4" t="s">
        <v>34</v>
      </c>
      <c r="AL1433" s="4" t="s">
        <v>94</v>
      </c>
      <c r="AM1433" s="4" t="s">
        <v>95</v>
      </c>
      <c r="AT1433" s="4" t="s">
        <v>796</v>
      </c>
      <c r="AU1433" s="4" t="s">
        <v>11958</v>
      </c>
      <c r="AV1433" s="4" t="s">
        <v>4905</v>
      </c>
      <c r="AW1433" s="4" t="s">
        <v>4906</v>
      </c>
      <c r="BG1433" s="4" t="s">
        <v>11959</v>
      </c>
      <c r="BH1433" s="4" t="s">
        <v>11960</v>
      </c>
      <c r="BI1433" s="4" t="s">
        <v>4907</v>
      </c>
      <c r="BJ1433" s="4" t="s">
        <v>11961</v>
      </c>
      <c r="BK1433" s="4" t="s">
        <v>11962</v>
      </c>
      <c r="BL1433" s="4" t="s">
        <v>11963</v>
      </c>
      <c r="BM1433" s="4" t="s">
        <v>4910</v>
      </c>
      <c r="BN1433" s="4" t="s">
        <v>11964</v>
      </c>
      <c r="BO1433" s="4" t="s">
        <v>3227</v>
      </c>
      <c r="BP1433" s="4" t="s">
        <v>3228</v>
      </c>
      <c r="BQ1433" s="4" t="s">
        <v>5487</v>
      </c>
      <c r="BR1433" s="4" t="s">
        <v>11965</v>
      </c>
      <c r="BS1433" s="4" t="s">
        <v>790</v>
      </c>
      <c r="BT1433" s="4" t="s">
        <v>791</v>
      </c>
    </row>
    <row r="1434" spans="1:72" ht="13.5" customHeight="1">
      <c r="A1434" s="6" t="str">
        <f>HYPERLINK("http://kyu.snu.ac.kr/sdhj/index.jsp?type=hj/GK14618_00IM0001_018b.jpg","1789_해북촌_018b")</f>
        <v>1789_해북촌_018b</v>
      </c>
      <c r="B1434" s="4">
        <v>1789</v>
      </c>
      <c r="C1434" s="4" t="s">
        <v>11966</v>
      </c>
      <c r="D1434" s="4" t="s">
        <v>11967</v>
      </c>
      <c r="E1434" s="4">
        <v>1433</v>
      </c>
      <c r="F1434" s="4">
        <v>7</v>
      </c>
      <c r="G1434" s="4" t="s">
        <v>3952</v>
      </c>
      <c r="H1434" s="4" t="s">
        <v>3953</v>
      </c>
      <c r="I1434" s="4">
        <v>14</v>
      </c>
      <c r="L1434" s="4">
        <v>5</v>
      </c>
      <c r="M1434" s="4" t="s">
        <v>5485</v>
      </c>
      <c r="N1434" s="4" t="s">
        <v>5486</v>
      </c>
      <c r="S1434" s="4" t="s">
        <v>98</v>
      </c>
      <c r="T1434" s="4" t="s">
        <v>99</v>
      </c>
      <c r="W1434" s="4" t="s">
        <v>264</v>
      </c>
      <c r="X1434" s="4" t="s">
        <v>265</v>
      </c>
      <c r="Y1434" s="4" t="s">
        <v>400</v>
      </c>
      <c r="Z1434" s="4" t="s">
        <v>401</v>
      </c>
      <c r="AC1434" s="4">
        <v>55</v>
      </c>
      <c r="AD1434" s="4" t="s">
        <v>160</v>
      </c>
      <c r="AE1434" s="4" t="s">
        <v>161</v>
      </c>
      <c r="AF1434" s="4" t="s">
        <v>717</v>
      </c>
      <c r="AG1434" s="4" t="s">
        <v>718</v>
      </c>
      <c r="AJ1434" s="4" t="s">
        <v>33</v>
      </c>
      <c r="AK1434" s="4" t="s">
        <v>34</v>
      </c>
      <c r="AL1434" s="4" t="s">
        <v>268</v>
      </c>
      <c r="AM1434" s="4" t="s">
        <v>269</v>
      </c>
      <c r="AT1434" s="4" t="s">
        <v>388</v>
      </c>
      <c r="AU1434" s="4" t="s">
        <v>389</v>
      </c>
      <c r="AV1434" s="4" t="s">
        <v>979</v>
      </c>
      <c r="AW1434" s="4" t="s">
        <v>980</v>
      </c>
      <c r="BG1434" s="4" t="s">
        <v>5488</v>
      </c>
      <c r="BH1434" s="4" t="s">
        <v>5489</v>
      </c>
      <c r="BI1434" s="4" t="s">
        <v>10170</v>
      </c>
      <c r="BJ1434" s="4" t="s">
        <v>5490</v>
      </c>
      <c r="BK1434" s="4" t="s">
        <v>388</v>
      </c>
      <c r="BL1434" s="4" t="s">
        <v>389</v>
      </c>
      <c r="BM1434" s="4" t="s">
        <v>5491</v>
      </c>
      <c r="BN1434" s="4" t="s">
        <v>5492</v>
      </c>
      <c r="BO1434" s="4" t="s">
        <v>388</v>
      </c>
      <c r="BP1434" s="4" t="s">
        <v>389</v>
      </c>
      <c r="BQ1434" s="4" t="s">
        <v>5493</v>
      </c>
      <c r="BR1434" s="4" t="s">
        <v>11968</v>
      </c>
      <c r="BS1434" s="4" t="s">
        <v>94</v>
      </c>
      <c r="BT1434" s="4" t="s">
        <v>95</v>
      </c>
    </row>
    <row r="1435" spans="1:72" ht="13.5" customHeight="1">
      <c r="A1435" s="6" t="str">
        <f>HYPERLINK("http://kyu.snu.ac.kr/sdhj/index.jsp?type=hj/GK14618_00IM0001_018b.jpg","1789_해북촌_018b")</f>
        <v>1789_해북촌_018b</v>
      </c>
      <c r="B1435" s="4">
        <v>1789</v>
      </c>
      <c r="C1435" s="4" t="s">
        <v>11969</v>
      </c>
      <c r="D1435" s="4" t="s">
        <v>11970</v>
      </c>
      <c r="E1435" s="4">
        <v>1434</v>
      </c>
      <c r="F1435" s="4">
        <v>7</v>
      </c>
      <c r="G1435" s="4" t="s">
        <v>3952</v>
      </c>
      <c r="H1435" s="4" t="s">
        <v>3953</v>
      </c>
      <c r="I1435" s="4">
        <v>14</v>
      </c>
      <c r="L1435" s="4">
        <v>6</v>
      </c>
      <c r="M1435" s="4" t="s">
        <v>5494</v>
      </c>
      <c r="N1435" s="4" t="s">
        <v>5495</v>
      </c>
      <c r="T1435" s="4" t="s">
        <v>11971</v>
      </c>
      <c r="U1435" s="4" t="s">
        <v>378</v>
      </c>
      <c r="V1435" s="4" t="s">
        <v>379</v>
      </c>
      <c r="W1435" s="4" t="s">
        <v>597</v>
      </c>
      <c r="X1435" s="4" t="s">
        <v>598</v>
      </c>
      <c r="Y1435" s="4" t="s">
        <v>5496</v>
      </c>
      <c r="Z1435" s="4" t="s">
        <v>5497</v>
      </c>
      <c r="AC1435" s="4">
        <v>57</v>
      </c>
      <c r="AD1435" s="4" t="s">
        <v>1637</v>
      </c>
      <c r="AE1435" s="4" t="s">
        <v>1638</v>
      </c>
      <c r="AJ1435" s="4" t="s">
        <v>33</v>
      </c>
      <c r="AK1435" s="4" t="s">
        <v>34</v>
      </c>
      <c r="AL1435" s="4" t="s">
        <v>459</v>
      </c>
      <c r="AM1435" s="4" t="s">
        <v>460</v>
      </c>
      <c r="AT1435" s="4" t="s">
        <v>388</v>
      </c>
      <c r="AU1435" s="4" t="s">
        <v>389</v>
      </c>
      <c r="AV1435" s="4" t="s">
        <v>5498</v>
      </c>
      <c r="AW1435" s="4" t="s">
        <v>5499</v>
      </c>
      <c r="BG1435" s="4" t="s">
        <v>388</v>
      </c>
      <c r="BH1435" s="4" t="s">
        <v>389</v>
      </c>
      <c r="BI1435" s="4" t="s">
        <v>5500</v>
      </c>
      <c r="BJ1435" s="4" t="s">
        <v>2099</v>
      </c>
      <c r="BK1435" s="4" t="s">
        <v>388</v>
      </c>
      <c r="BL1435" s="4" t="s">
        <v>389</v>
      </c>
      <c r="BM1435" s="4" t="s">
        <v>5501</v>
      </c>
      <c r="BN1435" s="4" t="s">
        <v>5502</v>
      </c>
      <c r="BQ1435" s="4" t="s">
        <v>5503</v>
      </c>
      <c r="BR1435" s="4" t="s">
        <v>11972</v>
      </c>
      <c r="BS1435" s="4" t="s">
        <v>81</v>
      </c>
      <c r="BT1435" s="4" t="s">
        <v>11104</v>
      </c>
    </row>
    <row r="1436" spans="1:72" ht="13.5" customHeight="1">
      <c r="A1436" s="6" t="str">
        <f>HYPERLINK("http://kyu.snu.ac.kr/sdhj/index.jsp?type=hj/GK14618_00IM0001_018b.jpg","1789_해북촌_018b")</f>
        <v>1789_해북촌_018b</v>
      </c>
      <c r="B1436" s="4">
        <v>1789</v>
      </c>
      <c r="C1436" s="4" t="s">
        <v>11105</v>
      </c>
      <c r="D1436" s="4" t="s">
        <v>11106</v>
      </c>
      <c r="E1436" s="4">
        <v>1435</v>
      </c>
      <c r="F1436" s="4">
        <v>7</v>
      </c>
      <c r="G1436" s="4" t="s">
        <v>3952</v>
      </c>
      <c r="H1436" s="4" t="s">
        <v>3953</v>
      </c>
      <c r="I1436" s="4">
        <v>14</v>
      </c>
      <c r="L1436" s="4">
        <v>6</v>
      </c>
      <c r="M1436" s="4" t="s">
        <v>5494</v>
      </c>
      <c r="N1436" s="4" t="s">
        <v>5495</v>
      </c>
      <c r="S1436" s="4" t="s">
        <v>98</v>
      </c>
      <c r="T1436" s="4" t="s">
        <v>99</v>
      </c>
      <c r="W1436" s="4" t="s">
        <v>76</v>
      </c>
      <c r="X1436" s="4" t="s">
        <v>11973</v>
      </c>
      <c r="Y1436" s="4" t="s">
        <v>20</v>
      </c>
      <c r="Z1436" s="4" t="s">
        <v>21</v>
      </c>
      <c r="AC1436" s="4">
        <v>57</v>
      </c>
      <c r="AD1436" s="4" t="s">
        <v>1637</v>
      </c>
      <c r="AE1436" s="4" t="s">
        <v>1638</v>
      </c>
      <c r="AJ1436" s="4" t="s">
        <v>33</v>
      </c>
      <c r="AK1436" s="4" t="s">
        <v>34</v>
      </c>
      <c r="AL1436" s="4" t="s">
        <v>81</v>
      </c>
      <c r="AM1436" s="4" t="s">
        <v>11974</v>
      </c>
      <c r="AT1436" s="4" t="s">
        <v>2819</v>
      </c>
      <c r="AU1436" s="4" t="s">
        <v>2820</v>
      </c>
      <c r="AV1436" s="4" t="s">
        <v>2504</v>
      </c>
      <c r="AW1436" s="4" t="s">
        <v>2215</v>
      </c>
      <c r="BG1436" s="4" t="s">
        <v>331</v>
      </c>
      <c r="BH1436" s="4" t="s">
        <v>332</v>
      </c>
      <c r="BI1436" s="4" t="s">
        <v>5504</v>
      </c>
      <c r="BJ1436" s="4" t="s">
        <v>5220</v>
      </c>
      <c r="BK1436" s="4" t="s">
        <v>2819</v>
      </c>
      <c r="BL1436" s="4" t="s">
        <v>2820</v>
      </c>
      <c r="BM1436" s="4" t="s">
        <v>5505</v>
      </c>
      <c r="BN1436" s="4" t="s">
        <v>3208</v>
      </c>
      <c r="BO1436" s="4" t="s">
        <v>388</v>
      </c>
      <c r="BP1436" s="4" t="s">
        <v>389</v>
      </c>
      <c r="BQ1436" s="4" t="s">
        <v>5506</v>
      </c>
      <c r="BR1436" s="4" t="s">
        <v>11975</v>
      </c>
      <c r="BS1436" s="4" t="s">
        <v>5507</v>
      </c>
      <c r="BT1436" s="4" t="s">
        <v>5508</v>
      </c>
    </row>
    <row r="1437" spans="1:72" ht="13.5" customHeight="1">
      <c r="A1437" s="6" t="str">
        <f>HYPERLINK("http://kyu.snu.ac.kr/sdhj/index.jsp?type=hj/GK14618_00IM0001_018b.jpg","1789_해북촌_018b")</f>
        <v>1789_해북촌_018b</v>
      </c>
      <c r="B1437" s="4">
        <v>1789</v>
      </c>
      <c r="C1437" s="4" t="s">
        <v>11976</v>
      </c>
      <c r="D1437" s="4" t="s">
        <v>11977</v>
      </c>
      <c r="E1437" s="4">
        <v>1436</v>
      </c>
      <c r="F1437" s="4">
        <v>7</v>
      </c>
      <c r="G1437" s="4" t="s">
        <v>3952</v>
      </c>
      <c r="H1437" s="4" t="s">
        <v>3953</v>
      </c>
      <c r="I1437" s="4">
        <v>14</v>
      </c>
      <c r="L1437" s="4">
        <v>6</v>
      </c>
      <c r="M1437" s="4" t="s">
        <v>5494</v>
      </c>
      <c r="N1437" s="4" t="s">
        <v>5495</v>
      </c>
      <c r="S1437" s="4" t="s">
        <v>802</v>
      </c>
      <c r="T1437" s="4" t="s">
        <v>803</v>
      </c>
      <c r="U1437" s="4" t="s">
        <v>406</v>
      </c>
      <c r="V1437" s="4" t="s">
        <v>407</v>
      </c>
      <c r="Y1437" s="4" t="s">
        <v>5509</v>
      </c>
      <c r="Z1437" s="4" t="s">
        <v>5510</v>
      </c>
      <c r="AC1437" s="4">
        <v>22</v>
      </c>
      <c r="AD1437" s="4" t="s">
        <v>238</v>
      </c>
      <c r="AE1437" s="4" t="s">
        <v>239</v>
      </c>
      <c r="AF1437" s="4" t="s">
        <v>511</v>
      </c>
      <c r="AG1437" s="4" t="s">
        <v>512</v>
      </c>
    </row>
    <row r="1438" spans="1:72" ht="13.5" customHeight="1">
      <c r="A1438" s="6" t="str">
        <f>HYPERLINK("http://kyu.snu.ac.kr/sdhj/index.jsp?type=hj/GK14618_00IM0001_018b.jpg","1789_해북촌_018b")</f>
        <v>1789_해북촌_018b</v>
      </c>
      <c r="B1438" s="4">
        <v>1789</v>
      </c>
      <c r="C1438" s="4" t="s">
        <v>10444</v>
      </c>
      <c r="D1438" s="4" t="s">
        <v>10445</v>
      </c>
      <c r="E1438" s="4">
        <v>1437</v>
      </c>
      <c r="F1438" s="4">
        <v>7</v>
      </c>
      <c r="G1438" s="4" t="s">
        <v>3952</v>
      </c>
      <c r="H1438" s="4" t="s">
        <v>3953</v>
      </c>
      <c r="I1438" s="4">
        <v>14</v>
      </c>
      <c r="L1438" s="4">
        <v>7</v>
      </c>
      <c r="M1438" s="4" t="s">
        <v>5511</v>
      </c>
      <c r="N1438" s="4" t="s">
        <v>5512</v>
      </c>
      <c r="O1438" s="4" t="s">
        <v>12</v>
      </c>
      <c r="P1438" s="4" t="s">
        <v>13</v>
      </c>
      <c r="T1438" s="4" t="s">
        <v>11065</v>
      </c>
      <c r="W1438" s="4" t="s">
        <v>1369</v>
      </c>
      <c r="X1438" s="4" t="s">
        <v>1228</v>
      </c>
      <c r="Y1438" s="4" t="s">
        <v>11978</v>
      </c>
      <c r="Z1438" s="4" t="s">
        <v>2180</v>
      </c>
      <c r="AC1438" s="4">
        <v>46</v>
      </c>
      <c r="AD1438" s="4" t="s">
        <v>221</v>
      </c>
      <c r="AE1438" s="4" t="s">
        <v>222</v>
      </c>
      <c r="AJ1438" s="4" t="s">
        <v>33</v>
      </c>
      <c r="AK1438" s="4" t="s">
        <v>34</v>
      </c>
      <c r="AL1438" s="4" t="s">
        <v>1370</v>
      </c>
      <c r="AM1438" s="4" t="s">
        <v>1371</v>
      </c>
      <c r="AT1438" s="4" t="s">
        <v>1513</v>
      </c>
      <c r="AU1438" s="4" t="s">
        <v>1514</v>
      </c>
      <c r="AV1438" s="4" t="s">
        <v>2194</v>
      </c>
      <c r="AW1438" s="4" t="s">
        <v>11979</v>
      </c>
      <c r="BG1438" s="4" t="s">
        <v>1513</v>
      </c>
      <c r="BH1438" s="4" t="s">
        <v>1514</v>
      </c>
      <c r="BI1438" s="4" t="s">
        <v>5513</v>
      </c>
      <c r="BJ1438" s="4" t="s">
        <v>11979</v>
      </c>
      <c r="BK1438" s="4" t="s">
        <v>1513</v>
      </c>
      <c r="BL1438" s="4" t="s">
        <v>1514</v>
      </c>
      <c r="BM1438" s="4" t="s">
        <v>2194</v>
      </c>
      <c r="BN1438" s="4" t="s">
        <v>11979</v>
      </c>
      <c r="BO1438" s="4" t="s">
        <v>388</v>
      </c>
      <c r="BP1438" s="4" t="s">
        <v>389</v>
      </c>
      <c r="BQ1438" s="4" t="s">
        <v>5514</v>
      </c>
      <c r="BR1438" s="4" t="s">
        <v>11980</v>
      </c>
      <c r="BS1438" s="4" t="s">
        <v>81</v>
      </c>
      <c r="BT1438" s="4" t="s">
        <v>11981</v>
      </c>
    </row>
    <row r="1439" spans="1:72" ht="13.5" customHeight="1">
      <c r="A1439" s="6" t="str">
        <f>HYPERLINK("http://kyu.snu.ac.kr/sdhj/index.jsp?type=hj/GK14618_00IM0001_018b.jpg","1789_해북촌_018b")</f>
        <v>1789_해북촌_018b</v>
      </c>
      <c r="B1439" s="4">
        <v>1789</v>
      </c>
      <c r="C1439" s="4" t="s">
        <v>11163</v>
      </c>
      <c r="D1439" s="4" t="s">
        <v>11164</v>
      </c>
      <c r="E1439" s="4">
        <v>1438</v>
      </c>
      <c r="F1439" s="4">
        <v>7</v>
      </c>
      <c r="G1439" s="4" t="s">
        <v>3952</v>
      </c>
      <c r="H1439" s="4" t="s">
        <v>3953</v>
      </c>
      <c r="I1439" s="4">
        <v>14</v>
      </c>
      <c r="L1439" s="4">
        <v>7</v>
      </c>
      <c r="M1439" s="4" t="s">
        <v>5511</v>
      </c>
      <c r="N1439" s="4" t="s">
        <v>5512</v>
      </c>
      <c r="S1439" s="4" t="s">
        <v>98</v>
      </c>
      <c r="T1439" s="4" t="s">
        <v>99</v>
      </c>
      <c r="W1439" s="4" t="s">
        <v>264</v>
      </c>
      <c r="X1439" s="4" t="s">
        <v>265</v>
      </c>
      <c r="Y1439" s="4" t="s">
        <v>400</v>
      </c>
      <c r="Z1439" s="4" t="s">
        <v>401</v>
      </c>
      <c r="AC1439" s="4">
        <v>46</v>
      </c>
      <c r="AD1439" s="4" t="s">
        <v>221</v>
      </c>
      <c r="AE1439" s="4" t="s">
        <v>222</v>
      </c>
      <c r="AF1439" s="4" t="s">
        <v>511</v>
      </c>
      <c r="AG1439" s="4" t="s">
        <v>512</v>
      </c>
      <c r="AJ1439" s="4" t="s">
        <v>33</v>
      </c>
      <c r="AK1439" s="4" t="s">
        <v>34</v>
      </c>
      <c r="AL1439" s="4" t="s">
        <v>268</v>
      </c>
      <c r="AM1439" s="4" t="s">
        <v>269</v>
      </c>
      <c r="AT1439" s="4" t="s">
        <v>1009</v>
      </c>
      <c r="AU1439" s="4" t="s">
        <v>1010</v>
      </c>
      <c r="AV1439" s="4" t="s">
        <v>11982</v>
      </c>
      <c r="AW1439" s="4" t="s">
        <v>11983</v>
      </c>
      <c r="BG1439" s="4" t="s">
        <v>1136</v>
      </c>
      <c r="BH1439" s="4" t="s">
        <v>1137</v>
      </c>
      <c r="BI1439" s="4" t="s">
        <v>3876</v>
      </c>
      <c r="BJ1439" s="4" t="s">
        <v>3877</v>
      </c>
      <c r="BK1439" s="4" t="s">
        <v>1757</v>
      </c>
      <c r="BL1439" s="4" t="s">
        <v>11984</v>
      </c>
      <c r="BM1439" s="4" t="s">
        <v>5515</v>
      </c>
      <c r="BN1439" s="4" t="s">
        <v>5516</v>
      </c>
      <c r="BQ1439" s="4" t="s">
        <v>5517</v>
      </c>
      <c r="BR1439" s="4" t="s">
        <v>5518</v>
      </c>
      <c r="BS1439" s="4" t="s">
        <v>1261</v>
      </c>
      <c r="BT1439" s="4" t="s">
        <v>1262</v>
      </c>
    </row>
    <row r="1440" spans="1:72" ht="13.5" customHeight="1">
      <c r="A1440" s="6" t="str">
        <f>HYPERLINK("http://kyu.snu.ac.kr/sdhj/index.jsp?type=hj/GK14618_00IM0001_019a.jpg","1789_해북촌_019a")</f>
        <v>1789_해북촌_019a</v>
      </c>
      <c r="B1440" s="4">
        <v>1789</v>
      </c>
      <c r="C1440" s="4" t="s">
        <v>10379</v>
      </c>
      <c r="D1440" s="4" t="s">
        <v>10380</v>
      </c>
      <c r="E1440" s="4">
        <v>1439</v>
      </c>
      <c r="F1440" s="4">
        <v>8</v>
      </c>
      <c r="G1440" s="4" t="s">
        <v>5519</v>
      </c>
      <c r="H1440" s="4" t="s">
        <v>5520</v>
      </c>
      <c r="I1440" s="4">
        <v>1</v>
      </c>
      <c r="J1440" s="4" t="s">
        <v>5521</v>
      </c>
      <c r="K1440" s="4" t="s">
        <v>11985</v>
      </c>
      <c r="L1440" s="4">
        <v>1</v>
      </c>
      <c r="M1440" s="4" t="s">
        <v>5522</v>
      </c>
      <c r="N1440" s="4" t="s">
        <v>5523</v>
      </c>
      <c r="T1440" s="4" t="s">
        <v>11986</v>
      </c>
      <c r="U1440" s="4" t="s">
        <v>929</v>
      </c>
      <c r="V1440" s="4" t="s">
        <v>930</v>
      </c>
      <c r="W1440" s="4" t="s">
        <v>552</v>
      </c>
      <c r="X1440" s="4" t="s">
        <v>553</v>
      </c>
      <c r="Y1440" s="4" t="s">
        <v>5524</v>
      </c>
      <c r="Z1440" s="4" t="s">
        <v>5525</v>
      </c>
      <c r="AC1440" s="4">
        <v>72</v>
      </c>
      <c r="AD1440" s="4" t="s">
        <v>317</v>
      </c>
      <c r="AE1440" s="4" t="s">
        <v>318</v>
      </c>
      <c r="AJ1440" s="4" t="s">
        <v>33</v>
      </c>
      <c r="AK1440" s="4" t="s">
        <v>34</v>
      </c>
      <c r="AL1440" s="4" t="s">
        <v>790</v>
      </c>
      <c r="AM1440" s="4" t="s">
        <v>791</v>
      </c>
      <c r="AT1440" s="4" t="s">
        <v>331</v>
      </c>
      <c r="AU1440" s="4" t="s">
        <v>332</v>
      </c>
      <c r="AV1440" s="4" t="s">
        <v>5526</v>
      </c>
      <c r="AW1440" s="4" t="s">
        <v>5527</v>
      </c>
      <c r="AX1440" s="4" t="s">
        <v>2833</v>
      </c>
      <c r="AY1440" s="4" t="s">
        <v>2834</v>
      </c>
      <c r="AZ1440" s="4" t="s">
        <v>2739</v>
      </c>
      <c r="BA1440" s="4" t="s">
        <v>2740</v>
      </c>
      <c r="BG1440" s="4" t="s">
        <v>5528</v>
      </c>
      <c r="BH1440" s="4" t="s">
        <v>11987</v>
      </c>
      <c r="BI1440" s="4" t="s">
        <v>5529</v>
      </c>
      <c r="BJ1440" s="4" t="s">
        <v>5530</v>
      </c>
      <c r="BK1440" s="4" t="s">
        <v>5531</v>
      </c>
      <c r="BL1440" s="4" t="s">
        <v>11988</v>
      </c>
      <c r="BM1440" s="4" t="s">
        <v>5532</v>
      </c>
      <c r="BN1440" s="4" t="s">
        <v>5533</v>
      </c>
      <c r="BO1440" s="4" t="s">
        <v>82</v>
      </c>
      <c r="BP1440" s="4" t="s">
        <v>83</v>
      </c>
      <c r="BQ1440" s="4" t="s">
        <v>5534</v>
      </c>
      <c r="BR1440" s="4" t="s">
        <v>11989</v>
      </c>
      <c r="BS1440" s="4" t="s">
        <v>429</v>
      </c>
      <c r="BT1440" s="4" t="s">
        <v>430</v>
      </c>
    </row>
    <row r="1441" spans="1:72" ht="13.5" customHeight="1">
      <c r="A1441" s="6" t="str">
        <f>HYPERLINK("http://kyu.snu.ac.kr/sdhj/index.jsp?type=hj/GK14618_00IM0001_019a.jpg","1789_해북촌_019a")</f>
        <v>1789_해북촌_019a</v>
      </c>
      <c r="B1441" s="4">
        <v>1789</v>
      </c>
      <c r="C1441" s="4" t="s">
        <v>11990</v>
      </c>
      <c r="D1441" s="4" t="s">
        <v>11991</v>
      </c>
      <c r="E1441" s="4">
        <v>1440</v>
      </c>
      <c r="F1441" s="4">
        <v>8</v>
      </c>
      <c r="G1441" s="4" t="s">
        <v>5519</v>
      </c>
      <c r="H1441" s="4" t="s">
        <v>5520</v>
      </c>
      <c r="I1441" s="4">
        <v>1</v>
      </c>
      <c r="L1441" s="4">
        <v>1</v>
      </c>
      <c r="M1441" s="4" t="s">
        <v>5522</v>
      </c>
      <c r="N1441" s="4" t="s">
        <v>5523</v>
      </c>
      <c r="S1441" s="4" t="s">
        <v>5535</v>
      </c>
      <c r="T1441" s="4" t="s">
        <v>5536</v>
      </c>
      <c r="Y1441" s="4" t="s">
        <v>2252</v>
      </c>
      <c r="Z1441" s="4" t="s">
        <v>2253</v>
      </c>
      <c r="AC1441" s="4">
        <v>57</v>
      </c>
      <c r="AD1441" s="4" t="s">
        <v>1637</v>
      </c>
      <c r="AE1441" s="4" t="s">
        <v>1638</v>
      </c>
    </row>
    <row r="1442" spans="1:72" ht="13.5" customHeight="1">
      <c r="A1442" s="6" t="str">
        <f>HYPERLINK("http://kyu.snu.ac.kr/sdhj/index.jsp?type=hj/GK14618_00IM0001_019a.jpg","1789_해북촌_019a")</f>
        <v>1789_해북촌_019a</v>
      </c>
      <c r="B1442" s="4">
        <v>1789</v>
      </c>
      <c r="C1442" s="4" t="s">
        <v>11992</v>
      </c>
      <c r="D1442" s="4" t="s">
        <v>11993</v>
      </c>
      <c r="E1442" s="4">
        <v>1441</v>
      </c>
      <c r="F1442" s="4">
        <v>8</v>
      </c>
      <c r="G1442" s="4" t="s">
        <v>5519</v>
      </c>
      <c r="H1442" s="4" t="s">
        <v>5520</v>
      </c>
      <c r="I1442" s="4">
        <v>1</v>
      </c>
      <c r="L1442" s="4">
        <v>1</v>
      </c>
      <c r="M1442" s="4" t="s">
        <v>5522</v>
      </c>
      <c r="N1442" s="4" t="s">
        <v>5523</v>
      </c>
      <c r="S1442" s="4" t="s">
        <v>1993</v>
      </c>
      <c r="T1442" s="4" t="s">
        <v>1994</v>
      </c>
      <c r="W1442" s="4" t="s">
        <v>408</v>
      </c>
      <c r="X1442" s="4" t="s">
        <v>11994</v>
      </c>
      <c r="Y1442" s="4" t="s">
        <v>102</v>
      </c>
      <c r="Z1442" s="4" t="s">
        <v>103</v>
      </c>
      <c r="AC1442" s="4">
        <v>58</v>
      </c>
      <c r="AD1442" s="4" t="s">
        <v>1312</v>
      </c>
      <c r="AE1442" s="4" t="s">
        <v>1313</v>
      </c>
    </row>
    <row r="1443" spans="1:72" ht="13.5" customHeight="1">
      <c r="A1443" s="6" t="str">
        <f>HYPERLINK("http://kyu.snu.ac.kr/sdhj/index.jsp?type=hj/GK14618_00IM0001_019a.jpg","1789_해북촌_019a")</f>
        <v>1789_해북촌_019a</v>
      </c>
      <c r="B1443" s="4">
        <v>1789</v>
      </c>
      <c r="C1443" s="4" t="s">
        <v>11992</v>
      </c>
      <c r="D1443" s="4" t="s">
        <v>11993</v>
      </c>
      <c r="E1443" s="4">
        <v>1442</v>
      </c>
      <c r="F1443" s="4">
        <v>8</v>
      </c>
      <c r="G1443" s="4" t="s">
        <v>5519</v>
      </c>
      <c r="H1443" s="4" t="s">
        <v>5520</v>
      </c>
      <c r="I1443" s="4">
        <v>1</v>
      </c>
      <c r="L1443" s="4">
        <v>1</v>
      </c>
      <c r="M1443" s="4" t="s">
        <v>5522</v>
      </c>
      <c r="N1443" s="4" t="s">
        <v>5523</v>
      </c>
      <c r="S1443" s="4" t="s">
        <v>476</v>
      </c>
      <c r="T1443" s="4" t="s">
        <v>477</v>
      </c>
      <c r="Y1443" s="4" t="s">
        <v>5537</v>
      </c>
      <c r="Z1443" s="4" t="s">
        <v>5538</v>
      </c>
      <c r="AC1443" s="4">
        <v>56</v>
      </c>
      <c r="AD1443" s="4" t="s">
        <v>195</v>
      </c>
      <c r="AE1443" s="4" t="s">
        <v>196</v>
      </c>
    </row>
    <row r="1444" spans="1:72" ht="13.5" customHeight="1">
      <c r="A1444" s="6" t="str">
        <f>HYPERLINK("http://kyu.snu.ac.kr/sdhj/index.jsp?type=hj/GK14618_00IM0001_019a.jpg","1789_해북촌_019a")</f>
        <v>1789_해북촌_019a</v>
      </c>
      <c r="B1444" s="4">
        <v>1789</v>
      </c>
      <c r="C1444" s="4" t="s">
        <v>11992</v>
      </c>
      <c r="D1444" s="4" t="s">
        <v>11993</v>
      </c>
      <c r="E1444" s="4">
        <v>1443</v>
      </c>
      <c r="F1444" s="4">
        <v>8</v>
      </c>
      <c r="G1444" s="4" t="s">
        <v>5519</v>
      </c>
      <c r="H1444" s="4" t="s">
        <v>5520</v>
      </c>
      <c r="I1444" s="4">
        <v>1</v>
      </c>
      <c r="L1444" s="4">
        <v>1</v>
      </c>
      <c r="M1444" s="4" t="s">
        <v>5522</v>
      </c>
      <c r="N1444" s="4" t="s">
        <v>5523</v>
      </c>
      <c r="S1444" s="4" t="s">
        <v>398</v>
      </c>
      <c r="T1444" s="4" t="s">
        <v>399</v>
      </c>
      <c r="W1444" s="4" t="s">
        <v>408</v>
      </c>
      <c r="X1444" s="4" t="s">
        <v>11994</v>
      </c>
      <c r="Y1444" s="4" t="s">
        <v>102</v>
      </c>
      <c r="Z1444" s="4" t="s">
        <v>103</v>
      </c>
      <c r="AC1444" s="4">
        <v>46</v>
      </c>
      <c r="AD1444" s="4" t="s">
        <v>221</v>
      </c>
      <c r="AE1444" s="4" t="s">
        <v>222</v>
      </c>
    </row>
    <row r="1445" spans="1:72" ht="13.5" customHeight="1">
      <c r="A1445" s="6" t="str">
        <f>HYPERLINK("http://kyu.snu.ac.kr/sdhj/index.jsp?type=hj/GK14618_00IM0001_019a.jpg","1789_해북촌_019a")</f>
        <v>1789_해북촌_019a</v>
      </c>
      <c r="B1445" s="4">
        <v>1789</v>
      </c>
      <c r="C1445" s="4" t="s">
        <v>11992</v>
      </c>
      <c r="D1445" s="4" t="s">
        <v>11993</v>
      </c>
      <c r="E1445" s="4">
        <v>1444</v>
      </c>
      <c r="F1445" s="4">
        <v>8</v>
      </c>
      <c r="G1445" s="4" t="s">
        <v>5519</v>
      </c>
      <c r="H1445" s="4" t="s">
        <v>5520</v>
      </c>
      <c r="I1445" s="4">
        <v>1</v>
      </c>
      <c r="L1445" s="4">
        <v>1</v>
      </c>
      <c r="M1445" s="4" t="s">
        <v>5522</v>
      </c>
      <c r="N1445" s="4" t="s">
        <v>5523</v>
      </c>
      <c r="S1445" s="4" t="s">
        <v>802</v>
      </c>
      <c r="T1445" s="4" t="s">
        <v>803</v>
      </c>
      <c r="U1445" s="4" t="s">
        <v>5539</v>
      </c>
      <c r="V1445" s="4" t="s">
        <v>5540</v>
      </c>
      <c r="Y1445" s="4" t="s">
        <v>5541</v>
      </c>
      <c r="Z1445" s="4" t="s">
        <v>5542</v>
      </c>
      <c r="AC1445" s="4">
        <v>24</v>
      </c>
      <c r="AD1445" s="4" t="s">
        <v>181</v>
      </c>
      <c r="AE1445" s="4" t="s">
        <v>182</v>
      </c>
    </row>
    <row r="1446" spans="1:72" ht="13.5" customHeight="1">
      <c r="A1446" s="6" t="str">
        <f>HYPERLINK("http://kyu.snu.ac.kr/sdhj/index.jsp?type=hj/GK14618_00IM0001_019a.jpg","1789_해북촌_019a")</f>
        <v>1789_해북촌_019a</v>
      </c>
      <c r="B1446" s="4">
        <v>1789</v>
      </c>
      <c r="C1446" s="4" t="s">
        <v>11992</v>
      </c>
      <c r="D1446" s="4" t="s">
        <v>11993</v>
      </c>
      <c r="E1446" s="4">
        <v>1445</v>
      </c>
      <c r="F1446" s="4">
        <v>8</v>
      </c>
      <c r="G1446" s="4" t="s">
        <v>5519</v>
      </c>
      <c r="H1446" s="4" t="s">
        <v>5520</v>
      </c>
      <c r="I1446" s="4">
        <v>1</v>
      </c>
      <c r="L1446" s="4">
        <v>1</v>
      </c>
      <c r="M1446" s="4" t="s">
        <v>5522</v>
      </c>
      <c r="N1446" s="4" t="s">
        <v>5523</v>
      </c>
      <c r="S1446" s="4" t="s">
        <v>1174</v>
      </c>
      <c r="T1446" s="4" t="s">
        <v>1175</v>
      </c>
      <c r="W1446" s="4" t="s">
        <v>5543</v>
      </c>
      <c r="X1446" s="4" t="s">
        <v>5544</v>
      </c>
      <c r="Y1446" s="4" t="s">
        <v>102</v>
      </c>
      <c r="Z1446" s="4" t="s">
        <v>103</v>
      </c>
      <c r="AC1446" s="4">
        <v>26</v>
      </c>
      <c r="AD1446" s="4" t="s">
        <v>160</v>
      </c>
      <c r="AE1446" s="4" t="s">
        <v>161</v>
      </c>
      <c r="AF1446" s="4" t="s">
        <v>162</v>
      </c>
      <c r="AG1446" s="4" t="s">
        <v>163</v>
      </c>
    </row>
    <row r="1447" spans="1:72" ht="13.5" customHeight="1">
      <c r="A1447" s="6" t="str">
        <f>HYPERLINK("http://kyu.snu.ac.kr/sdhj/index.jsp?type=hj/GK14618_00IM0001_019a.jpg","1789_해북촌_019a")</f>
        <v>1789_해북촌_019a</v>
      </c>
      <c r="B1447" s="4">
        <v>1789</v>
      </c>
      <c r="C1447" s="4" t="s">
        <v>11992</v>
      </c>
      <c r="D1447" s="4" t="s">
        <v>11993</v>
      </c>
      <c r="E1447" s="4">
        <v>1446</v>
      </c>
      <c r="F1447" s="4">
        <v>8</v>
      </c>
      <c r="G1447" s="4" t="s">
        <v>5519</v>
      </c>
      <c r="H1447" s="4" t="s">
        <v>5520</v>
      </c>
      <c r="I1447" s="4">
        <v>1</v>
      </c>
      <c r="L1447" s="4">
        <v>1</v>
      </c>
      <c r="M1447" s="4" t="s">
        <v>5522</v>
      </c>
      <c r="N1447" s="4" t="s">
        <v>5523</v>
      </c>
      <c r="S1447" s="4" t="s">
        <v>2974</v>
      </c>
      <c r="T1447" s="4" t="s">
        <v>2975</v>
      </c>
      <c r="AF1447" s="4" t="s">
        <v>123</v>
      </c>
      <c r="AG1447" s="4" t="s">
        <v>124</v>
      </c>
    </row>
    <row r="1448" spans="1:72" ht="13.5" customHeight="1">
      <c r="A1448" s="6" t="str">
        <f>HYPERLINK("http://kyu.snu.ac.kr/sdhj/index.jsp?type=hj/GK14618_00IM0001_019a.jpg","1789_해북촌_019a")</f>
        <v>1789_해북촌_019a</v>
      </c>
      <c r="B1448" s="4">
        <v>1789</v>
      </c>
      <c r="C1448" s="4" t="s">
        <v>11992</v>
      </c>
      <c r="D1448" s="4" t="s">
        <v>11993</v>
      </c>
      <c r="E1448" s="4">
        <v>1447</v>
      </c>
      <c r="F1448" s="4">
        <v>8</v>
      </c>
      <c r="G1448" s="4" t="s">
        <v>5519</v>
      </c>
      <c r="H1448" s="4" t="s">
        <v>5520</v>
      </c>
      <c r="I1448" s="4">
        <v>1</v>
      </c>
      <c r="L1448" s="4">
        <v>1</v>
      </c>
      <c r="M1448" s="4" t="s">
        <v>5522</v>
      </c>
      <c r="N1448" s="4" t="s">
        <v>5523</v>
      </c>
      <c r="T1448" s="4" t="s">
        <v>11995</v>
      </c>
      <c r="U1448" s="4" t="s">
        <v>119</v>
      </c>
      <c r="V1448" s="4" t="s">
        <v>120</v>
      </c>
      <c r="Y1448" s="4" t="s">
        <v>2074</v>
      </c>
      <c r="Z1448" s="4" t="s">
        <v>2075</v>
      </c>
      <c r="AC1448" s="4">
        <v>26</v>
      </c>
      <c r="AD1448" s="4" t="s">
        <v>160</v>
      </c>
      <c r="AE1448" s="4" t="s">
        <v>161</v>
      </c>
    </row>
    <row r="1449" spans="1:72" ht="13.5" customHeight="1">
      <c r="A1449" s="6" t="str">
        <f>HYPERLINK("http://kyu.snu.ac.kr/sdhj/index.jsp?type=hj/GK14618_00IM0001_019a.jpg","1789_해북촌_019a")</f>
        <v>1789_해북촌_019a</v>
      </c>
      <c r="B1449" s="4">
        <v>1789</v>
      </c>
      <c r="C1449" s="4" t="s">
        <v>11992</v>
      </c>
      <c r="D1449" s="4" t="s">
        <v>11993</v>
      </c>
      <c r="E1449" s="4">
        <v>1448</v>
      </c>
      <c r="F1449" s="4">
        <v>8</v>
      </c>
      <c r="G1449" s="4" t="s">
        <v>5519</v>
      </c>
      <c r="H1449" s="4" t="s">
        <v>5520</v>
      </c>
      <c r="I1449" s="4">
        <v>1</v>
      </c>
      <c r="L1449" s="4">
        <v>2</v>
      </c>
      <c r="M1449" s="4" t="s">
        <v>5545</v>
      </c>
      <c r="N1449" s="4" t="s">
        <v>5546</v>
      </c>
      <c r="T1449" s="4" t="s">
        <v>11996</v>
      </c>
      <c r="U1449" s="4" t="s">
        <v>388</v>
      </c>
      <c r="V1449" s="4" t="s">
        <v>389</v>
      </c>
      <c r="W1449" s="4" t="s">
        <v>461</v>
      </c>
      <c r="X1449" s="4" t="s">
        <v>11997</v>
      </c>
      <c r="Y1449" s="4" t="s">
        <v>5547</v>
      </c>
      <c r="Z1449" s="4" t="s">
        <v>1876</v>
      </c>
      <c r="AC1449" s="4">
        <v>74</v>
      </c>
      <c r="AD1449" s="4" t="s">
        <v>242</v>
      </c>
      <c r="AE1449" s="4" t="s">
        <v>243</v>
      </c>
      <c r="AJ1449" s="4" t="s">
        <v>33</v>
      </c>
      <c r="AK1449" s="4" t="s">
        <v>34</v>
      </c>
      <c r="AL1449" s="4" t="s">
        <v>1639</v>
      </c>
      <c r="AM1449" s="4" t="s">
        <v>11998</v>
      </c>
      <c r="AT1449" s="4" t="s">
        <v>388</v>
      </c>
      <c r="AU1449" s="4" t="s">
        <v>389</v>
      </c>
      <c r="AV1449" s="4" t="s">
        <v>560</v>
      </c>
      <c r="AW1449" s="4" t="s">
        <v>561</v>
      </c>
      <c r="BG1449" s="4" t="s">
        <v>929</v>
      </c>
      <c r="BH1449" s="4" t="s">
        <v>930</v>
      </c>
      <c r="BI1449" s="4" t="s">
        <v>5051</v>
      </c>
      <c r="BJ1449" s="4" t="s">
        <v>5052</v>
      </c>
      <c r="BK1449" s="4" t="s">
        <v>331</v>
      </c>
      <c r="BL1449" s="4" t="s">
        <v>332</v>
      </c>
      <c r="BM1449" s="4" t="s">
        <v>5548</v>
      </c>
      <c r="BN1449" s="4" t="s">
        <v>5549</v>
      </c>
      <c r="BO1449" s="4" t="s">
        <v>388</v>
      </c>
      <c r="BP1449" s="4" t="s">
        <v>389</v>
      </c>
      <c r="BQ1449" s="4" t="s">
        <v>5550</v>
      </c>
      <c r="BR1449" s="4" t="s">
        <v>5551</v>
      </c>
      <c r="BS1449" s="4" t="s">
        <v>870</v>
      </c>
      <c r="BT1449" s="4" t="s">
        <v>871</v>
      </c>
    </row>
    <row r="1450" spans="1:72" ht="13.5" customHeight="1">
      <c r="A1450" s="6" t="str">
        <f>HYPERLINK("http://kyu.snu.ac.kr/sdhj/index.jsp?type=hj/GK14618_00IM0001_019a.jpg","1789_해북촌_019a")</f>
        <v>1789_해북촌_019a</v>
      </c>
      <c r="B1450" s="4">
        <v>1789</v>
      </c>
      <c r="C1450" s="4" t="s">
        <v>10595</v>
      </c>
      <c r="D1450" s="4" t="s">
        <v>10596</v>
      </c>
      <c r="E1450" s="4">
        <v>1449</v>
      </c>
      <c r="F1450" s="4">
        <v>8</v>
      </c>
      <c r="G1450" s="4" t="s">
        <v>5519</v>
      </c>
      <c r="H1450" s="4" t="s">
        <v>5520</v>
      </c>
      <c r="I1450" s="4">
        <v>1</v>
      </c>
      <c r="L1450" s="4">
        <v>2</v>
      </c>
      <c r="M1450" s="4" t="s">
        <v>5545</v>
      </c>
      <c r="N1450" s="4" t="s">
        <v>5546</v>
      </c>
      <c r="S1450" s="4" t="s">
        <v>234</v>
      </c>
      <c r="T1450" s="4" t="s">
        <v>235</v>
      </c>
      <c r="U1450" s="4" t="s">
        <v>5552</v>
      </c>
      <c r="V1450" s="4" t="s">
        <v>5553</v>
      </c>
      <c r="Y1450" s="4" t="s">
        <v>5554</v>
      </c>
      <c r="Z1450" s="4" t="s">
        <v>5555</v>
      </c>
      <c r="AC1450" s="4">
        <v>49</v>
      </c>
      <c r="AD1450" s="4" t="s">
        <v>748</v>
      </c>
      <c r="AE1450" s="4" t="s">
        <v>749</v>
      </c>
    </row>
    <row r="1451" spans="1:72" ht="13.5" customHeight="1">
      <c r="A1451" s="6" t="str">
        <f>HYPERLINK("http://kyu.snu.ac.kr/sdhj/index.jsp?type=hj/GK14618_00IM0001_019a.jpg","1789_해북촌_019a")</f>
        <v>1789_해북촌_019a</v>
      </c>
      <c r="B1451" s="4">
        <v>1789</v>
      </c>
      <c r="C1451" s="4" t="s">
        <v>11306</v>
      </c>
      <c r="D1451" s="4" t="s">
        <v>11307</v>
      </c>
      <c r="E1451" s="4">
        <v>1450</v>
      </c>
      <c r="F1451" s="4">
        <v>8</v>
      </c>
      <c r="G1451" s="4" t="s">
        <v>5519</v>
      </c>
      <c r="H1451" s="4" t="s">
        <v>5520</v>
      </c>
      <c r="I1451" s="4">
        <v>1</v>
      </c>
      <c r="L1451" s="4">
        <v>2</v>
      </c>
      <c r="M1451" s="4" t="s">
        <v>5545</v>
      </c>
      <c r="N1451" s="4" t="s">
        <v>5546</v>
      </c>
      <c r="S1451" s="4" t="s">
        <v>398</v>
      </c>
      <c r="T1451" s="4" t="s">
        <v>399</v>
      </c>
      <c r="W1451" s="4" t="s">
        <v>264</v>
      </c>
      <c r="X1451" s="4" t="s">
        <v>265</v>
      </c>
      <c r="Y1451" s="4" t="s">
        <v>20</v>
      </c>
      <c r="Z1451" s="4" t="s">
        <v>21</v>
      </c>
      <c r="AC1451" s="4">
        <v>49</v>
      </c>
      <c r="AD1451" s="4" t="s">
        <v>748</v>
      </c>
      <c r="AE1451" s="4" t="s">
        <v>749</v>
      </c>
    </row>
    <row r="1452" spans="1:72" ht="13.5" customHeight="1">
      <c r="A1452" s="6" t="str">
        <f>HYPERLINK("http://kyu.snu.ac.kr/sdhj/index.jsp?type=hj/GK14618_00IM0001_019a.jpg","1789_해북촌_019a")</f>
        <v>1789_해북촌_019a</v>
      </c>
      <c r="B1452" s="4">
        <v>1789</v>
      </c>
      <c r="C1452" s="4" t="s">
        <v>11306</v>
      </c>
      <c r="D1452" s="4" t="s">
        <v>11307</v>
      </c>
      <c r="E1452" s="4">
        <v>1451</v>
      </c>
      <c r="F1452" s="4">
        <v>8</v>
      </c>
      <c r="G1452" s="4" t="s">
        <v>5519</v>
      </c>
      <c r="H1452" s="4" t="s">
        <v>5520</v>
      </c>
      <c r="I1452" s="4">
        <v>1</v>
      </c>
      <c r="L1452" s="4">
        <v>2</v>
      </c>
      <c r="M1452" s="4" t="s">
        <v>5545</v>
      </c>
      <c r="N1452" s="4" t="s">
        <v>5546</v>
      </c>
      <c r="S1452" s="4" t="s">
        <v>234</v>
      </c>
      <c r="T1452" s="4" t="s">
        <v>235</v>
      </c>
      <c r="U1452" s="4" t="s">
        <v>5556</v>
      </c>
      <c r="V1452" s="4" t="s">
        <v>5557</v>
      </c>
      <c r="Y1452" s="4" t="s">
        <v>5558</v>
      </c>
      <c r="Z1452" s="4" t="s">
        <v>5559</v>
      </c>
      <c r="AC1452" s="4">
        <v>41</v>
      </c>
      <c r="AD1452" s="4" t="s">
        <v>339</v>
      </c>
      <c r="AE1452" s="4" t="s">
        <v>11999</v>
      </c>
    </row>
    <row r="1453" spans="1:72" ht="13.5" customHeight="1">
      <c r="A1453" s="6" t="str">
        <f>HYPERLINK("http://kyu.snu.ac.kr/sdhj/index.jsp?type=hj/GK14618_00IM0001_019a.jpg","1789_해북촌_019a")</f>
        <v>1789_해북촌_019a</v>
      </c>
      <c r="B1453" s="4">
        <v>1789</v>
      </c>
      <c r="C1453" s="4" t="s">
        <v>11306</v>
      </c>
      <c r="D1453" s="4" t="s">
        <v>11307</v>
      </c>
      <c r="E1453" s="4">
        <v>1452</v>
      </c>
      <c r="F1453" s="4">
        <v>8</v>
      </c>
      <c r="G1453" s="4" t="s">
        <v>5519</v>
      </c>
      <c r="H1453" s="4" t="s">
        <v>5520</v>
      </c>
      <c r="I1453" s="4">
        <v>1</v>
      </c>
      <c r="L1453" s="4">
        <v>2</v>
      </c>
      <c r="M1453" s="4" t="s">
        <v>5545</v>
      </c>
      <c r="N1453" s="4" t="s">
        <v>5546</v>
      </c>
      <c r="S1453" s="4" t="s">
        <v>398</v>
      </c>
      <c r="T1453" s="4" t="s">
        <v>399</v>
      </c>
      <c r="W1453" s="4" t="s">
        <v>597</v>
      </c>
      <c r="X1453" s="4" t="s">
        <v>598</v>
      </c>
      <c r="Y1453" s="4" t="s">
        <v>20</v>
      </c>
      <c r="Z1453" s="4" t="s">
        <v>21</v>
      </c>
      <c r="AC1453" s="4">
        <v>41</v>
      </c>
      <c r="AD1453" s="4" t="s">
        <v>339</v>
      </c>
      <c r="AE1453" s="4" t="s">
        <v>11999</v>
      </c>
    </row>
    <row r="1454" spans="1:72" ht="13.5" customHeight="1">
      <c r="A1454" s="6" t="str">
        <f>HYPERLINK("http://kyu.snu.ac.kr/sdhj/index.jsp?type=hj/GK14618_00IM0001_019a.jpg","1789_해북촌_019a")</f>
        <v>1789_해북촌_019a</v>
      </c>
      <c r="B1454" s="4">
        <v>1789</v>
      </c>
      <c r="C1454" s="4" t="s">
        <v>11306</v>
      </c>
      <c r="D1454" s="4" t="s">
        <v>11307</v>
      </c>
      <c r="E1454" s="4">
        <v>1453</v>
      </c>
      <c r="F1454" s="4">
        <v>8</v>
      </c>
      <c r="G1454" s="4" t="s">
        <v>5519</v>
      </c>
      <c r="H1454" s="4" t="s">
        <v>5520</v>
      </c>
      <c r="I1454" s="4">
        <v>1</v>
      </c>
      <c r="L1454" s="4">
        <v>2</v>
      </c>
      <c r="M1454" s="4" t="s">
        <v>5545</v>
      </c>
      <c r="N1454" s="4" t="s">
        <v>5546</v>
      </c>
      <c r="S1454" s="4" t="s">
        <v>234</v>
      </c>
      <c r="T1454" s="4" t="s">
        <v>235</v>
      </c>
      <c r="U1454" s="4" t="s">
        <v>536</v>
      </c>
      <c r="V1454" s="4" t="s">
        <v>537</v>
      </c>
      <c r="Y1454" s="4" t="s">
        <v>826</v>
      </c>
      <c r="Z1454" s="4" t="s">
        <v>827</v>
      </c>
      <c r="AC1454" s="4">
        <v>29</v>
      </c>
      <c r="AD1454" s="4" t="s">
        <v>1097</v>
      </c>
      <c r="AE1454" s="4" t="s">
        <v>1098</v>
      </c>
    </row>
    <row r="1455" spans="1:72" ht="13.5" customHeight="1">
      <c r="A1455" s="6" t="str">
        <f>HYPERLINK("http://kyu.snu.ac.kr/sdhj/index.jsp?type=hj/GK14618_00IM0001_019a.jpg","1789_해북촌_019a")</f>
        <v>1789_해북촌_019a</v>
      </c>
      <c r="B1455" s="4">
        <v>1789</v>
      </c>
      <c r="C1455" s="4" t="s">
        <v>11306</v>
      </c>
      <c r="D1455" s="4" t="s">
        <v>11307</v>
      </c>
      <c r="E1455" s="4">
        <v>1454</v>
      </c>
      <c r="F1455" s="4">
        <v>8</v>
      </c>
      <c r="G1455" s="4" t="s">
        <v>5519</v>
      </c>
      <c r="H1455" s="4" t="s">
        <v>5520</v>
      </c>
      <c r="I1455" s="4">
        <v>1</v>
      </c>
      <c r="L1455" s="4">
        <v>2</v>
      </c>
      <c r="M1455" s="4" t="s">
        <v>5545</v>
      </c>
      <c r="N1455" s="4" t="s">
        <v>5546</v>
      </c>
      <c r="S1455" s="4" t="s">
        <v>398</v>
      </c>
      <c r="T1455" s="4" t="s">
        <v>399</v>
      </c>
      <c r="W1455" s="4" t="s">
        <v>337</v>
      </c>
      <c r="X1455" s="4" t="s">
        <v>338</v>
      </c>
      <c r="Y1455" s="4" t="s">
        <v>20</v>
      </c>
      <c r="Z1455" s="4" t="s">
        <v>21</v>
      </c>
      <c r="AC1455" s="4">
        <v>29</v>
      </c>
      <c r="AD1455" s="4" t="s">
        <v>1097</v>
      </c>
      <c r="AE1455" s="4" t="s">
        <v>1098</v>
      </c>
    </row>
    <row r="1456" spans="1:72" ht="13.5" customHeight="1">
      <c r="A1456" s="6" t="str">
        <f>HYPERLINK("http://kyu.snu.ac.kr/sdhj/index.jsp?type=hj/GK14618_00IM0001_019a.jpg","1789_해북촌_019a")</f>
        <v>1789_해북촌_019a</v>
      </c>
      <c r="B1456" s="4">
        <v>1789</v>
      </c>
      <c r="C1456" s="4" t="s">
        <v>11306</v>
      </c>
      <c r="D1456" s="4" t="s">
        <v>11307</v>
      </c>
      <c r="E1456" s="4">
        <v>1455</v>
      </c>
      <c r="F1456" s="4">
        <v>8</v>
      </c>
      <c r="G1456" s="4" t="s">
        <v>5519</v>
      </c>
      <c r="H1456" s="4" t="s">
        <v>5520</v>
      </c>
      <c r="I1456" s="4">
        <v>1</v>
      </c>
      <c r="L1456" s="4">
        <v>2</v>
      </c>
      <c r="M1456" s="4" t="s">
        <v>5545</v>
      </c>
      <c r="N1456" s="4" t="s">
        <v>5546</v>
      </c>
      <c r="S1456" s="4" t="s">
        <v>916</v>
      </c>
      <c r="T1456" s="4" t="s">
        <v>917</v>
      </c>
      <c r="U1456" s="4" t="s">
        <v>5560</v>
      </c>
      <c r="V1456" s="4" t="s">
        <v>5561</v>
      </c>
      <c r="Y1456" s="4" t="s">
        <v>348</v>
      </c>
      <c r="Z1456" s="4" t="s">
        <v>349</v>
      </c>
      <c r="AC1456" s="4">
        <v>31</v>
      </c>
      <c r="AD1456" s="4" t="s">
        <v>288</v>
      </c>
      <c r="AE1456" s="4" t="s">
        <v>289</v>
      </c>
    </row>
    <row r="1457" spans="1:72" ht="13.5" customHeight="1">
      <c r="A1457" s="6" t="str">
        <f>HYPERLINK("http://kyu.snu.ac.kr/sdhj/index.jsp?type=hj/GK14618_00IM0001_019a.jpg","1789_해북촌_019a")</f>
        <v>1789_해북촌_019a</v>
      </c>
      <c r="B1457" s="4">
        <v>1789</v>
      </c>
      <c r="C1457" s="4" t="s">
        <v>10972</v>
      </c>
      <c r="D1457" s="4" t="s">
        <v>10973</v>
      </c>
      <c r="E1457" s="4">
        <v>1456</v>
      </c>
      <c r="F1457" s="4">
        <v>8</v>
      </c>
      <c r="G1457" s="4" t="s">
        <v>5519</v>
      </c>
      <c r="H1457" s="4" t="s">
        <v>5520</v>
      </c>
      <c r="I1457" s="4">
        <v>1</v>
      </c>
      <c r="L1457" s="4">
        <v>2</v>
      </c>
      <c r="M1457" s="4" t="s">
        <v>5545</v>
      </c>
      <c r="N1457" s="4" t="s">
        <v>5546</v>
      </c>
      <c r="S1457" s="4" t="s">
        <v>2974</v>
      </c>
      <c r="T1457" s="4" t="s">
        <v>2975</v>
      </c>
      <c r="AC1457" s="4">
        <v>15</v>
      </c>
      <c r="AD1457" s="4" t="s">
        <v>352</v>
      </c>
      <c r="AE1457" s="4" t="s">
        <v>353</v>
      </c>
    </row>
    <row r="1458" spans="1:72" ht="13.5" customHeight="1">
      <c r="A1458" s="6" t="str">
        <f>HYPERLINK("http://kyu.snu.ac.kr/sdhj/index.jsp?type=hj/GK14618_00IM0001_019a.jpg","1789_해북촌_019a")</f>
        <v>1789_해북촌_019a</v>
      </c>
      <c r="B1458" s="4">
        <v>1789</v>
      </c>
      <c r="C1458" s="4" t="s">
        <v>11306</v>
      </c>
      <c r="D1458" s="4" t="s">
        <v>11307</v>
      </c>
      <c r="E1458" s="4">
        <v>1457</v>
      </c>
      <c r="F1458" s="4">
        <v>8</v>
      </c>
      <c r="G1458" s="4" t="s">
        <v>5519</v>
      </c>
      <c r="H1458" s="4" t="s">
        <v>5520</v>
      </c>
      <c r="I1458" s="4">
        <v>1</v>
      </c>
      <c r="L1458" s="4">
        <v>2</v>
      </c>
      <c r="M1458" s="4" t="s">
        <v>5545</v>
      </c>
      <c r="N1458" s="4" t="s">
        <v>5546</v>
      </c>
      <c r="S1458" s="4" t="s">
        <v>2974</v>
      </c>
      <c r="T1458" s="4" t="s">
        <v>2975</v>
      </c>
      <c r="AC1458" s="4">
        <v>8</v>
      </c>
      <c r="AD1458" s="4" t="s">
        <v>133</v>
      </c>
      <c r="AE1458" s="4" t="s">
        <v>134</v>
      </c>
    </row>
    <row r="1459" spans="1:72" ht="13.5" customHeight="1">
      <c r="A1459" s="6" t="str">
        <f>HYPERLINK("http://kyu.snu.ac.kr/sdhj/index.jsp?type=hj/GK14618_00IM0001_019a.jpg","1789_해북촌_019a")</f>
        <v>1789_해북촌_019a</v>
      </c>
      <c r="B1459" s="4">
        <v>1789</v>
      </c>
      <c r="C1459" s="4" t="s">
        <v>11306</v>
      </c>
      <c r="D1459" s="4" t="s">
        <v>11307</v>
      </c>
      <c r="E1459" s="4">
        <v>1458</v>
      </c>
      <c r="F1459" s="4">
        <v>8</v>
      </c>
      <c r="G1459" s="4" t="s">
        <v>5519</v>
      </c>
      <c r="H1459" s="4" t="s">
        <v>5520</v>
      </c>
      <c r="I1459" s="4">
        <v>1</v>
      </c>
      <c r="L1459" s="4">
        <v>2</v>
      </c>
      <c r="M1459" s="4" t="s">
        <v>5545</v>
      </c>
      <c r="N1459" s="4" t="s">
        <v>5546</v>
      </c>
      <c r="S1459" s="4" t="s">
        <v>916</v>
      </c>
      <c r="T1459" s="4" t="s">
        <v>917</v>
      </c>
      <c r="U1459" s="4" t="s">
        <v>406</v>
      </c>
      <c r="V1459" s="4" t="s">
        <v>407</v>
      </c>
      <c r="Y1459" s="4" t="s">
        <v>5562</v>
      </c>
      <c r="Z1459" s="4" t="s">
        <v>5563</v>
      </c>
      <c r="AC1459" s="4">
        <v>28</v>
      </c>
      <c r="AD1459" s="4" t="s">
        <v>177</v>
      </c>
      <c r="AE1459" s="4" t="s">
        <v>178</v>
      </c>
    </row>
    <row r="1460" spans="1:72" ht="13.5" customHeight="1">
      <c r="A1460" s="6" t="str">
        <f>HYPERLINK("http://kyu.snu.ac.kr/sdhj/index.jsp?type=hj/GK14618_00IM0001_019a.jpg","1789_해북촌_019a")</f>
        <v>1789_해북촌_019a</v>
      </c>
      <c r="B1460" s="4">
        <v>1789</v>
      </c>
      <c r="C1460" s="4" t="s">
        <v>11306</v>
      </c>
      <c r="D1460" s="4" t="s">
        <v>11307</v>
      </c>
      <c r="E1460" s="4">
        <v>1459</v>
      </c>
      <c r="F1460" s="4">
        <v>8</v>
      </c>
      <c r="G1460" s="4" t="s">
        <v>5519</v>
      </c>
      <c r="H1460" s="4" t="s">
        <v>5520</v>
      </c>
      <c r="I1460" s="4">
        <v>1</v>
      </c>
      <c r="L1460" s="4">
        <v>2</v>
      </c>
      <c r="M1460" s="4" t="s">
        <v>5545</v>
      </c>
      <c r="N1460" s="4" t="s">
        <v>5546</v>
      </c>
      <c r="S1460" s="4" t="s">
        <v>2974</v>
      </c>
      <c r="T1460" s="4" t="s">
        <v>2975</v>
      </c>
      <c r="AC1460" s="4">
        <v>5</v>
      </c>
      <c r="AD1460" s="4" t="s">
        <v>888</v>
      </c>
      <c r="AE1460" s="4" t="s">
        <v>889</v>
      </c>
      <c r="AF1460" s="4" t="s">
        <v>162</v>
      </c>
      <c r="AG1460" s="4" t="s">
        <v>163</v>
      </c>
    </row>
    <row r="1461" spans="1:72" ht="13.5" customHeight="1">
      <c r="A1461" s="6" t="str">
        <f>HYPERLINK("http://kyu.snu.ac.kr/sdhj/index.jsp?type=hj/GK14618_00IM0001_019a.jpg","1789_해북촌_019a")</f>
        <v>1789_해북촌_019a</v>
      </c>
      <c r="B1461" s="4">
        <v>1789</v>
      </c>
      <c r="C1461" s="4" t="s">
        <v>11306</v>
      </c>
      <c r="D1461" s="4" t="s">
        <v>11307</v>
      </c>
      <c r="E1461" s="4">
        <v>1460</v>
      </c>
      <c r="F1461" s="4">
        <v>8</v>
      </c>
      <c r="G1461" s="4" t="s">
        <v>5519</v>
      </c>
      <c r="H1461" s="4" t="s">
        <v>5520</v>
      </c>
      <c r="I1461" s="4">
        <v>1</v>
      </c>
      <c r="L1461" s="4">
        <v>2</v>
      </c>
      <c r="M1461" s="4" t="s">
        <v>5545</v>
      </c>
      <c r="N1461" s="4" t="s">
        <v>5546</v>
      </c>
      <c r="S1461" s="4" t="s">
        <v>4129</v>
      </c>
      <c r="T1461" s="4" t="s">
        <v>4130</v>
      </c>
      <c r="W1461" s="4" t="s">
        <v>76</v>
      </c>
      <c r="X1461" s="4" t="s">
        <v>12000</v>
      </c>
      <c r="Y1461" s="4" t="s">
        <v>20</v>
      </c>
      <c r="Z1461" s="4" t="s">
        <v>21</v>
      </c>
      <c r="AC1461" s="4">
        <v>31</v>
      </c>
      <c r="AD1461" s="4" t="s">
        <v>288</v>
      </c>
      <c r="AE1461" s="4" t="s">
        <v>289</v>
      </c>
      <c r="AF1461" s="4" t="s">
        <v>162</v>
      </c>
      <c r="AG1461" s="4" t="s">
        <v>163</v>
      </c>
    </row>
    <row r="1462" spans="1:72" ht="13.5" customHeight="1">
      <c r="A1462" s="6" t="str">
        <f>HYPERLINK("http://kyu.snu.ac.kr/sdhj/index.jsp?type=hj/GK14618_00IM0001_019a.jpg","1789_해북촌_019a")</f>
        <v>1789_해북촌_019a</v>
      </c>
      <c r="B1462" s="4">
        <v>1789</v>
      </c>
      <c r="C1462" s="4" t="s">
        <v>11306</v>
      </c>
      <c r="D1462" s="4" t="s">
        <v>11307</v>
      </c>
      <c r="E1462" s="4">
        <v>1461</v>
      </c>
      <c r="F1462" s="4">
        <v>8</v>
      </c>
      <c r="G1462" s="4" t="s">
        <v>5519</v>
      </c>
      <c r="H1462" s="4" t="s">
        <v>5520</v>
      </c>
      <c r="I1462" s="4">
        <v>1</v>
      </c>
      <c r="L1462" s="4">
        <v>2</v>
      </c>
      <c r="M1462" s="4" t="s">
        <v>5545</v>
      </c>
      <c r="N1462" s="4" t="s">
        <v>5546</v>
      </c>
      <c r="T1462" s="4" t="s">
        <v>12001</v>
      </c>
      <c r="U1462" s="4" t="s">
        <v>119</v>
      </c>
      <c r="V1462" s="4" t="s">
        <v>120</v>
      </c>
      <c r="Y1462" s="4" t="s">
        <v>1806</v>
      </c>
      <c r="Z1462" s="4" t="s">
        <v>1807</v>
      </c>
      <c r="AC1462" s="4">
        <v>80</v>
      </c>
      <c r="AD1462" s="4" t="s">
        <v>238</v>
      </c>
      <c r="AE1462" s="4" t="s">
        <v>239</v>
      </c>
    </row>
    <row r="1463" spans="1:72" ht="13.5" customHeight="1">
      <c r="A1463" s="6" t="str">
        <f>HYPERLINK("http://kyu.snu.ac.kr/sdhj/index.jsp?type=hj/GK14618_00IM0001_019a.jpg","1789_해북촌_019a")</f>
        <v>1789_해북촌_019a</v>
      </c>
      <c r="B1463" s="4">
        <v>1789</v>
      </c>
      <c r="C1463" s="4" t="s">
        <v>11306</v>
      </c>
      <c r="D1463" s="4" t="s">
        <v>11307</v>
      </c>
      <c r="E1463" s="4">
        <v>1462</v>
      </c>
      <c r="F1463" s="4">
        <v>8</v>
      </c>
      <c r="G1463" s="4" t="s">
        <v>5519</v>
      </c>
      <c r="H1463" s="4" t="s">
        <v>5520</v>
      </c>
      <c r="I1463" s="4">
        <v>1</v>
      </c>
      <c r="L1463" s="4">
        <v>3</v>
      </c>
      <c r="M1463" s="4" t="s">
        <v>5564</v>
      </c>
      <c r="N1463" s="4" t="s">
        <v>5565</v>
      </c>
      <c r="T1463" s="4" t="s">
        <v>10257</v>
      </c>
      <c r="U1463" s="4" t="s">
        <v>74</v>
      </c>
      <c r="V1463" s="4" t="s">
        <v>75</v>
      </c>
      <c r="W1463" s="4" t="s">
        <v>337</v>
      </c>
      <c r="X1463" s="4" t="s">
        <v>338</v>
      </c>
      <c r="Y1463" s="4" t="s">
        <v>5566</v>
      </c>
      <c r="Z1463" s="4" t="s">
        <v>12002</v>
      </c>
      <c r="AC1463" s="4">
        <v>64</v>
      </c>
      <c r="AD1463" s="4" t="s">
        <v>685</v>
      </c>
      <c r="AE1463" s="4" t="s">
        <v>686</v>
      </c>
      <c r="AJ1463" s="4" t="s">
        <v>33</v>
      </c>
      <c r="AK1463" s="4" t="s">
        <v>34</v>
      </c>
      <c r="AL1463" s="4" t="s">
        <v>94</v>
      </c>
      <c r="AM1463" s="4" t="s">
        <v>95</v>
      </c>
      <c r="AT1463" s="4" t="s">
        <v>82</v>
      </c>
      <c r="AU1463" s="4" t="s">
        <v>83</v>
      </c>
      <c r="AV1463" s="4" t="s">
        <v>5567</v>
      </c>
      <c r="AW1463" s="4" t="s">
        <v>5568</v>
      </c>
      <c r="BG1463" s="4" t="s">
        <v>5304</v>
      </c>
      <c r="BH1463" s="4" t="s">
        <v>5305</v>
      </c>
      <c r="BI1463" s="4" t="s">
        <v>5569</v>
      </c>
      <c r="BJ1463" s="4" t="s">
        <v>5570</v>
      </c>
      <c r="BK1463" s="4" t="s">
        <v>82</v>
      </c>
      <c r="BL1463" s="4" t="s">
        <v>83</v>
      </c>
      <c r="BM1463" s="4" t="s">
        <v>5571</v>
      </c>
      <c r="BN1463" s="4" t="s">
        <v>12003</v>
      </c>
      <c r="BO1463" s="4" t="s">
        <v>82</v>
      </c>
      <c r="BP1463" s="4" t="s">
        <v>83</v>
      </c>
      <c r="BQ1463" s="4" t="s">
        <v>5572</v>
      </c>
      <c r="BR1463" s="4" t="s">
        <v>5573</v>
      </c>
      <c r="BS1463" s="4" t="s">
        <v>423</v>
      </c>
      <c r="BT1463" s="4" t="s">
        <v>424</v>
      </c>
    </row>
    <row r="1464" spans="1:72" ht="13.5" customHeight="1">
      <c r="A1464" s="6" t="str">
        <f>HYPERLINK("http://kyu.snu.ac.kr/sdhj/index.jsp?type=hj/GK14618_00IM0001_019a.jpg","1789_해북촌_019a")</f>
        <v>1789_해북촌_019a</v>
      </c>
      <c r="B1464" s="4">
        <v>1789</v>
      </c>
      <c r="C1464" s="4" t="s">
        <v>11090</v>
      </c>
      <c r="D1464" s="4" t="s">
        <v>11091</v>
      </c>
      <c r="E1464" s="4">
        <v>1463</v>
      </c>
      <c r="F1464" s="4">
        <v>8</v>
      </c>
      <c r="G1464" s="4" t="s">
        <v>5519</v>
      </c>
      <c r="H1464" s="4" t="s">
        <v>5520</v>
      </c>
      <c r="I1464" s="4">
        <v>1</v>
      </c>
      <c r="L1464" s="4">
        <v>3</v>
      </c>
      <c r="M1464" s="4" t="s">
        <v>5564</v>
      </c>
      <c r="N1464" s="4" t="s">
        <v>5565</v>
      </c>
      <c r="S1464" s="4" t="s">
        <v>98</v>
      </c>
      <c r="T1464" s="4" t="s">
        <v>99</v>
      </c>
      <c r="W1464" s="4" t="s">
        <v>2240</v>
      </c>
      <c r="X1464" s="4" t="s">
        <v>12004</v>
      </c>
      <c r="Y1464" s="4" t="s">
        <v>102</v>
      </c>
      <c r="Z1464" s="4" t="s">
        <v>103</v>
      </c>
      <c r="AC1464" s="4">
        <v>54</v>
      </c>
      <c r="AD1464" s="4" t="s">
        <v>427</v>
      </c>
      <c r="AE1464" s="4" t="s">
        <v>428</v>
      </c>
      <c r="AJ1464" s="4" t="s">
        <v>33</v>
      </c>
      <c r="AK1464" s="4" t="s">
        <v>34</v>
      </c>
      <c r="AL1464" s="4" t="s">
        <v>1639</v>
      </c>
      <c r="AM1464" s="4" t="s">
        <v>12005</v>
      </c>
      <c r="AT1464" s="4" t="s">
        <v>82</v>
      </c>
      <c r="AU1464" s="4" t="s">
        <v>83</v>
      </c>
      <c r="AV1464" s="4" t="s">
        <v>5574</v>
      </c>
      <c r="AW1464" s="4" t="s">
        <v>5575</v>
      </c>
      <c r="BG1464" s="4" t="s">
        <v>82</v>
      </c>
      <c r="BH1464" s="4" t="s">
        <v>83</v>
      </c>
      <c r="BI1464" s="4" t="s">
        <v>5576</v>
      </c>
      <c r="BJ1464" s="4" t="s">
        <v>5577</v>
      </c>
      <c r="BK1464" s="4" t="s">
        <v>82</v>
      </c>
      <c r="BL1464" s="4" t="s">
        <v>83</v>
      </c>
      <c r="BM1464" s="4" t="s">
        <v>5578</v>
      </c>
      <c r="BN1464" s="4" t="s">
        <v>2950</v>
      </c>
      <c r="BO1464" s="4" t="s">
        <v>82</v>
      </c>
      <c r="BP1464" s="4" t="s">
        <v>83</v>
      </c>
      <c r="BQ1464" s="4" t="s">
        <v>5579</v>
      </c>
      <c r="BR1464" s="4" t="s">
        <v>5580</v>
      </c>
      <c r="BS1464" s="4" t="s">
        <v>554</v>
      </c>
      <c r="BT1464" s="4" t="s">
        <v>555</v>
      </c>
    </row>
    <row r="1465" spans="1:72" ht="13.5" customHeight="1">
      <c r="A1465" s="6" t="str">
        <f>HYPERLINK("http://kyu.snu.ac.kr/sdhj/index.jsp?type=hj/GK14618_00IM0001_019a.jpg","1789_해북촌_019a")</f>
        <v>1789_해북촌_019a</v>
      </c>
      <c r="B1465" s="4">
        <v>1789</v>
      </c>
      <c r="C1465" s="4" t="s">
        <v>10399</v>
      </c>
      <c r="D1465" s="4" t="s">
        <v>10400</v>
      </c>
      <c r="E1465" s="4">
        <v>1464</v>
      </c>
      <c r="F1465" s="4">
        <v>8</v>
      </c>
      <c r="G1465" s="4" t="s">
        <v>5519</v>
      </c>
      <c r="H1465" s="4" t="s">
        <v>5520</v>
      </c>
      <c r="I1465" s="4">
        <v>1</v>
      </c>
      <c r="L1465" s="4">
        <v>3</v>
      </c>
      <c r="M1465" s="4" t="s">
        <v>5564</v>
      </c>
      <c r="N1465" s="4" t="s">
        <v>5565</v>
      </c>
      <c r="S1465" s="4" t="s">
        <v>476</v>
      </c>
      <c r="T1465" s="4" t="s">
        <v>477</v>
      </c>
      <c r="Y1465" s="4" t="s">
        <v>5581</v>
      </c>
      <c r="Z1465" s="4" t="s">
        <v>5582</v>
      </c>
      <c r="AC1465" s="4">
        <v>28</v>
      </c>
      <c r="AD1465" s="4" t="s">
        <v>177</v>
      </c>
      <c r="AE1465" s="4" t="s">
        <v>178</v>
      </c>
    </row>
    <row r="1466" spans="1:72" ht="13.5" customHeight="1">
      <c r="A1466" s="6" t="str">
        <f>HYPERLINK("http://kyu.snu.ac.kr/sdhj/index.jsp?type=hj/GK14618_00IM0001_019a.jpg","1789_해북촌_019a")</f>
        <v>1789_해북촌_019a</v>
      </c>
      <c r="B1466" s="4">
        <v>1789</v>
      </c>
      <c r="C1466" s="4" t="s">
        <v>12006</v>
      </c>
      <c r="D1466" s="4" t="s">
        <v>12007</v>
      </c>
      <c r="E1466" s="4">
        <v>1465</v>
      </c>
      <c r="F1466" s="4">
        <v>8</v>
      </c>
      <c r="G1466" s="4" t="s">
        <v>5519</v>
      </c>
      <c r="H1466" s="4" t="s">
        <v>5520</v>
      </c>
      <c r="I1466" s="4">
        <v>1</v>
      </c>
      <c r="L1466" s="4">
        <v>3</v>
      </c>
      <c r="M1466" s="4" t="s">
        <v>5564</v>
      </c>
      <c r="N1466" s="4" t="s">
        <v>5565</v>
      </c>
      <c r="S1466" s="4" t="s">
        <v>4121</v>
      </c>
      <c r="T1466" s="4" t="s">
        <v>4122</v>
      </c>
      <c r="W1466" s="4" t="s">
        <v>76</v>
      </c>
      <c r="X1466" s="4" t="s">
        <v>12008</v>
      </c>
      <c r="Y1466" s="4" t="s">
        <v>102</v>
      </c>
      <c r="Z1466" s="4" t="s">
        <v>103</v>
      </c>
      <c r="AC1466" s="4">
        <v>28</v>
      </c>
      <c r="AD1466" s="4" t="s">
        <v>177</v>
      </c>
      <c r="AE1466" s="4" t="s">
        <v>178</v>
      </c>
    </row>
    <row r="1467" spans="1:72" ht="13.5" customHeight="1">
      <c r="A1467" s="6" t="str">
        <f>HYPERLINK("http://kyu.snu.ac.kr/sdhj/index.jsp?type=hj/GK14618_00IM0001_019a.jpg","1789_해북촌_019a")</f>
        <v>1789_해북촌_019a</v>
      </c>
      <c r="B1467" s="4">
        <v>1789</v>
      </c>
      <c r="C1467" s="4" t="s">
        <v>12006</v>
      </c>
      <c r="D1467" s="4" t="s">
        <v>12007</v>
      </c>
      <c r="E1467" s="4">
        <v>1466</v>
      </c>
      <c r="F1467" s="4">
        <v>8</v>
      </c>
      <c r="G1467" s="4" t="s">
        <v>5519</v>
      </c>
      <c r="H1467" s="4" t="s">
        <v>5520</v>
      </c>
      <c r="I1467" s="4">
        <v>1</v>
      </c>
      <c r="L1467" s="4">
        <v>3</v>
      </c>
      <c r="M1467" s="4" t="s">
        <v>5564</v>
      </c>
      <c r="N1467" s="4" t="s">
        <v>5565</v>
      </c>
      <c r="S1467" s="4" t="s">
        <v>234</v>
      </c>
      <c r="T1467" s="4" t="s">
        <v>235</v>
      </c>
      <c r="Y1467" s="4" t="s">
        <v>5583</v>
      </c>
      <c r="Z1467" s="4" t="s">
        <v>5584</v>
      </c>
      <c r="AC1467" s="4">
        <v>22</v>
      </c>
      <c r="AD1467" s="4" t="s">
        <v>238</v>
      </c>
      <c r="AE1467" s="4" t="s">
        <v>239</v>
      </c>
      <c r="BF1467" s="4" t="s">
        <v>4241</v>
      </c>
    </row>
    <row r="1468" spans="1:72" ht="13.5" customHeight="1">
      <c r="A1468" s="6" t="str">
        <f>HYPERLINK("http://kyu.snu.ac.kr/sdhj/index.jsp?type=hj/GK14618_00IM0001_019a.jpg","1789_해북촌_019a")</f>
        <v>1789_해북촌_019a</v>
      </c>
      <c r="B1468" s="4">
        <v>1789</v>
      </c>
      <c r="C1468" s="4" t="s">
        <v>12006</v>
      </c>
      <c r="D1468" s="4" t="s">
        <v>12007</v>
      </c>
      <c r="E1468" s="4">
        <v>1467</v>
      </c>
      <c r="F1468" s="4">
        <v>8</v>
      </c>
      <c r="G1468" s="4" t="s">
        <v>5519</v>
      </c>
      <c r="H1468" s="4" t="s">
        <v>5520</v>
      </c>
      <c r="I1468" s="4">
        <v>1</v>
      </c>
      <c r="L1468" s="4">
        <v>3</v>
      </c>
      <c r="M1468" s="4" t="s">
        <v>5564</v>
      </c>
      <c r="N1468" s="4" t="s">
        <v>5565</v>
      </c>
      <c r="S1468" s="4" t="s">
        <v>240</v>
      </c>
      <c r="T1468" s="4" t="s">
        <v>241</v>
      </c>
      <c r="AC1468" s="4">
        <v>11</v>
      </c>
      <c r="AD1468" s="4" t="s">
        <v>317</v>
      </c>
      <c r="AE1468" s="4" t="s">
        <v>318</v>
      </c>
    </row>
    <row r="1469" spans="1:72" ht="13.5" customHeight="1">
      <c r="A1469" s="6" t="str">
        <f>HYPERLINK("http://kyu.snu.ac.kr/sdhj/index.jsp?type=hj/GK14618_00IM0001_019a.jpg","1789_해북촌_019a")</f>
        <v>1789_해북촌_019a</v>
      </c>
      <c r="B1469" s="4">
        <v>1789</v>
      </c>
      <c r="C1469" s="4" t="s">
        <v>12006</v>
      </c>
      <c r="D1469" s="4" t="s">
        <v>12007</v>
      </c>
      <c r="E1469" s="4">
        <v>1468</v>
      </c>
      <c r="F1469" s="4">
        <v>8</v>
      </c>
      <c r="G1469" s="4" t="s">
        <v>5519</v>
      </c>
      <c r="H1469" s="4" t="s">
        <v>5520</v>
      </c>
      <c r="I1469" s="4">
        <v>1</v>
      </c>
      <c r="L1469" s="4">
        <v>3</v>
      </c>
      <c r="M1469" s="4" t="s">
        <v>5564</v>
      </c>
      <c r="N1469" s="4" t="s">
        <v>5565</v>
      </c>
      <c r="T1469" s="4" t="s">
        <v>12009</v>
      </c>
      <c r="U1469" s="4" t="s">
        <v>119</v>
      </c>
      <c r="V1469" s="4" t="s">
        <v>120</v>
      </c>
      <c r="Y1469" s="4" t="s">
        <v>1965</v>
      </c>
      <c r="Z1469" s="4" t="s">
        <v>1966</v>
      </c>
      <c r="AC1469" s="4">
        <v>57</v>
      </c>
      <c r="AD1469" s="4" t="s">
        <v>1637</v>
      </c>
      <c r="AE1469" s="4" t="s">
        <v>1638</v>
      </c>
    </row>
    <row r="1470" spans="1:72" ht="13.5" customHeight="1">
      <c r="A1470" s="6" t="str">
        <f>HYPERLINK("http://kyu.snu.ac.kr/sdhj/index.jsp?type=hj/GK14618_00IM0001_019a.jpg","1789_해북촌_019a")</f>
        <v>1789_해북촌_019a</v>
      </c>
      <c r="B1470" s="4">
        <v>1789</v>
      </c>
      <c r="C1470" s="4" t="s">
        <v>12006</v>
      </c>
      <c r="D1470" s="4" t="s">
        <v>12007</v>
      </c>
      <c r="E1470" s="4">
        <v>1469</v>
      </c>
      <c r="F1470" s="4">
        <v>8</v>
      </c>
      <c r="G1470" s="4" t="s">
        <v>5519</v>
      </c>
      <c r="H1470" s="4" t="s">
        <v>5520</v>
      </c>
      <c r="I1470" s="4">
        <v>1</v>
      </c>
      <c r="L1470" s="4">
        <v>3</v>
      </c>
      <c r="M1470" s="4" t="s">
        <v>5564</v>
      </c>
      <c r="N1470" s="4" t="s">
        <v>5565</v>
      </c>
      <c r="T1470" s="4" t="s">
        <v>12009</v>
      </c>
      <c r="U1470" s="4" t="s">
        <v>119</v>
      </c>
      <c r="V1470" s="4" t="s">
        <v>120</v>
      </c>
      <c r="Y1470" s="4" t="s">
        <v>1804</v>
      </c>
      <c r="Z1470" s="4" t="s">
        <v>1805</v>
      </c>
      <c r="AC1470" s="4">
        <v>55</v>
      </c>
      <c r="AD1470" s="4" t="s">
        <v>1043</v>
      </c>
      <c r="AE1470" s="4" t="s">
        <v>1044</v>
      </c>
      <c r="AF1470" s="4" t="s">
        <v>5585</v>
      </c>
      <c r="AG1470" s="4" t="s">
        <v>5586</v>
      </c>
      <c r="BF1470" s="4" t="s">
        <v>12010</v>
      </c>
    </row>
    <row r="1471" spans="1:72" ht="13.5" customHeight="1">
      <c r="A1471" s="6" t="str">
        <f>HYPERLINK("http://kyu.snu.ac.kr/sdhj/index.jsp?type=hj/GK14618_00IM0001_019a.jpg","1789_해북촌_019a")</f>
        <v>1789_해북촌_019a</v>
      </c>
      <c r="B1471" s="4">
        <v>1789</v>
      </c>
      <c r="C1471" s="4" t="s">
        <v>12006</v>
      </c>
      <c r="D1471" s="4" t="s">
        <v>12007</v>
      </c>
      <c r="E1471" s="4">
        <v>1470</v>
      </c>
      <c r="F1471" s="4">
        <v>8</v>
      </c>
      <c r="G1471" s="4" t="s">
        <v>5519</v>
      </c>
      <c r="H1471" s="4" t="s">
        <v>5520</v>
      </c>
      <c r="I1471" s="4">
        <v>1</v>
      </c>
      <c r="L1471" s="4">
        <v>4</v>
      </c>
      <c r="M1471" s="4" t="s">
        <v>5521</v>
      </c>
      <c r="N1471" s="4" t="s">
        <v>5587</v>
      </c>
      <c r="T1471" s="4" t="s">
        <v>12011</v>
      </c>
      <c r="U1471" s="4" t="s">
        <v>513</v>
      </c>
      <c r="V1471" s="4" t="s">
        <v>514</v>
      </c>
      <c r="W1471" s="4" t="s">
        <v>408</v>
      </c>
      <c r="X1471" s="4" t="s">
        <v>11597</v>
      </c>
      <c r="Y1471" s="4" t="s">
        <v>5588</v>
      </c>
      <c r="Z1471" s="4" t="s">
        <v>5589</v>
      </c>
      <c r="AC1471" s="4">
        <v>51</v>
      </c>
      <c r="AD1471" s="4" t="s">
        <v>127</v>
      </c>
      <c r="AE1471" s="4" t="s">
        <v>128</v>
      </c>
      <c r="AJ1471" s="4" t="s">
        <v>33</v>
      </c>
      <c r="AK1471" s="4" t="s">
        <v>34</v>
      </c>
      <c r="AL1471" s="4" t="s">
        <v>790</v>
      </c>
      <c r="AM1471" s="4" t="s">
        <v>791</v>
      </c>
      <c r="AT1471" s="4" t="s">
        <v>388</v>
      </c>
      <c r="AU1471" s="4" t="s">
        <v>389</v>
      </c>
      <c r="AV1471" s="4" t="s">
        <v>3760</v>
      </c>
      <c r="AW1471" s="4" t="s">
        <v>3761</v>
      </c>
      <c r="BG1471" s="4" t="s">
        <v>3617</v>
      </c>
      <c r="BH1471" s="4" t="s">
        <v>3618</v>
      </c>
      <c r="BI1471" s="4" t="s">
        <v>5590</v>
      </c>
      <c r="BJ1471" s="4" t="s">
        <v>5591</v>
      </c>
      <c r="BK1471" s="4" t="s">
        <v>3477</v>
      </c>
      <c r="BL1471" s="4" t="s">
        <v>3478</v>
      </c>
      <c r="BM1471" s="4" t="s">
        <v>5592</v>
      </c>
      <c r="BN1471" s="4" t="s">
        <v>5593</v>
      </c>
      <c r="BO1471" s="4" t="s">
        <v>388</v>
      </c>
      <c r="BP1471" s="4" t="s">
        <v>389</v>
      </c>
      <c r="BQ1471" s="4" t="s">
        <v>5594</v>
      </c>
      <c r="BR1471" s="4" t="s">
        <v>5595</v>
      </c>
      <c r="BS1471" s="4" t="s">
        <v>423</v>
      </c>
      <c r="BT1471" s="4" t="s">
        <v>424</v>
      </c>
    </row>
    <row r="1472" spans="1:72" ht="13.5" customHeight="1">
      <c r="A1472" s="6" t="str">
        <f>HYPERLINK("http://kyu.snu.ac.kr/sdhj/index.jsp?type=hj/GK14618_00IM0001_019a.jpg","1789_해북촌_019a")</f>
        <v>1789_해북촌_019a</v>
      </c>
      <c r="B1472" s="4">
        <v>1789</v>
      </c>
      <c r="C1472" s="4" t="s">
        <v>10428</v>
      </c>
      <c r="D1472" s="4" t="s">
        <v>10429</v>
      </c>
      <c r="E1472" s="4">
        <v>1471</v>
      </c>
      <c r="F1472" s="4">
        <v>8</v>
      </c>
      <c r="G1472" s="4" t="s">
        <v>5519</v>
      </c>
      <c r="H1472" s="4" t="s">
        <v>5520</v>
      </c>
      <c r="I1472" s="4">
        <v>1</v>
      </c>
      <c r="L1472" s="4">
        <v>4</v>
      </c>
      <c r="M1472" s="4" t="s">
        <v>5521</v>
      </c>
      <c r="N1472" s="4" t="s">
        <v>5587</v>
      </c>
      <c r="S1472" s="4" t="s">
        <v>98</v>
      </c>
      <c r="T1472" s="4" t="s">
        <v>99</v>
      </c>
      <c r="W1472" s="4" t="s">
        <v>76</v>
      </c>
      <c r="X1472" s="4" t="s">
        <v>12012</v>
      </c>
      <c r="Y1472" s="4" t="s">
        <v>20</v>
      </c>
      <c r="Z1472" s="4" t="s">
        <v>21</v>
      </c>
      <c r="AC1472" s="4">
        <v>53</v>
      </c>
      <c r="AD1472" s="4" t="s">
        <v>948</v>
      </c>
      <c r="AE1472" s="4" t="s">
        <v>949</v>
      </c>
      <c r="AJ1472" s="4" t="s">
        <v>33</v>
      </c>
      <c r="AK1472" s="4" t="s">
        <v>34</v>
      </c>
      <c r="AL1472" s="4" t="s">
        <v>81</v>
      </c>
      <c r="AM1472" s="4" t="s">
        <v>12013</v>
      </c>
      <c r="AT1472" s="4" t="s">
        <v>388</v>
      </c>
      <c r="AU1472" s="4" t="s">
        <v>389</v>
      </c>
      <c r="AV1472" s="4" t="s">
        <v>5596</v>
      </c>
      <c r="AW1472" s="4" t="s">
        <v>5597</v>
      </c>
      <c r="BG1472" s="4" t="s">
        <v>388</v>
      </c>
      <c r="BH1472" s="4" t="s">
        <v>389</v>
      </c>
      <c r="BI1472" s="4" t="s">
        <v>898</v>
      </c>
      <c r="BJ1472" s="4" t="s">
        <v>899</v>
      </c>
      <c r="BK1472" s="4" t="s">
        <v>929</v>
      </c>
      <c r="BL1472" s="4" t="s">
        <v>930</v>
      </c>
      <c r="BM1472" s="4" t="s">
        <v>5598</v>
      </c>
      <c r="BN1472" s="4" t="s">
        <v>5599</v>
      </c>
      <c r="BO1472" s="4" t="s">
        <v>388</v>
      </c>
      <c r="BP1472" s="4" t="s">
        <v>389</v>
      </c>
      <c r="BQ1472" s="4" t="s">
        <v>5600</v>
      </c>
      <c r="BR1472" s="4" t="s">
        <v>12014</v>
      </c>
      <c r="BS1472" s="4" t="s">
        <v>94</v>
      </c>
      <c r="BT1472" s="4" t="s">
        <v>95</v>
      </c>
    </row>
    <row r="1473" spans="1:72" ht="13.5" customHeight="1">
      <c r="A1473" s="6" t="str">
        <f>HYPERLINK("http://kyu.snu.ac.kr/sdhj/index.jsp?type=hj/GK14618_00IM0001_019a.jpg","1789_해북촌_019a")</f>
        <v>1789_해북촌_019a</v>
      </c>
      <c r="B1473" s="4">
        <v>1789</v>
      </c>
      <c r="C1473" s="4" t="s">
        <v>11668</v>
      </c>
      <c r="D1473" s="4" t="s">
        <v>11669</v>
      </c>
      <c r="E1473" s="4">
        <v>1472</v>
      </c>
      <c r="F1473" s="4">
        <v>8</v>
      </c>
      <c r="G1473" s="4" t="s">
        <v>5519</v>
      </c>
      <c r="H1473" s="4" t="s">
        <v>5520</v>
      </c>
      <c r="I1473" s="4">
        <v>1</v>
      </c>
      <c r="L1473" s="4">
        <v>4</v>
      </c>
      <c r="M1473" s="4" t="s">
        <v>5521</v>
      </c>
      <c r="N1473" s="4" t="s">
        <v>5587</v>
      </c>
      <c r="S1473" s="4" t="s">
        <v>173</v>
      </c>
      <c r="T1473" s="4" t="s">
        <v>174</v>
      </c>
      <c r="U1473" s="4" t="s">
        <v>406</v>
      </c>
      <c r="V1473" s="4" t="s">
        <v>407</v>
      </c>
      <c r="Y1473" s="4" t="s">
        <v>5601</v>
      </c>
      <c r="Z1473" s="4" t="s">
        <v>5602</v>
      </c>
      <c r="AF1473" s="4" t="s">
        <v>1560</v>
      </c>
      <c r="AG1473" s="4" t="s">
        <v>1561</v>
      </c>
    </row>
    <row r="1474" spans="1:72" ht="13.5" customHeight="1">
      <c r="A1474" s="6" t="str">
        <f>HYPERLINK("http://kyu.snu.ac.kr/sdhj/index.jsp?type=hj/GK14618_00IM0001_019a.jpg","1789_해북촌_019a")</f>
        <v>1789_해북촌_019a</v>
      </c>
      <c r="B1474" s="4">
        <v>1789</v>
      </c>
      <c r="C1474" s="4" t="s">
        <v>11055</v>
      </c>
      <c r="D1474" s="4" t="s">
        <v>11056</v>
      </c>
      <c r="E1474" s="4">
        <v>1473</v>
      </c>
      <c r="F1474" s="4">
        <v>8</v>
      </c>
      <c r="G1474" s="4" t="s">
        <v>5519</v>
      </c>
      <c r="H1474" s="4" t="s">
        <v>5520</v>
      </c>
      <c r="I1474" s="4">
        <v>1</v>
      </c>
      <c r="L1474" s="4">
        <v>4</v>
      </c>
      <c r="M1474" s="4" t="s">
        <v>5521</v>
      </c>
      <c r="N1474" s="4" t="s">
        <v>5587</v>
      </c>
      <c r="S1474" s="4" t="s">
        <v>1993</v>
      </c>
      <c r="T1474" s="4" t="s">
        <v>1994</v>
      </c>
      <c r="W1474" s="4" t="s">
        <v>552</v>
      </c>
      <c r="X1474" s="4" t="s">
        <v>553</v>
      </c>
      <c r="Y1474" s="4" t="s">
        <v>20</v>
      </c>
      <c r="Z1474" s="4" t="s">
        <v>21</v>
      </c>
      <c r="AF1474" s="4" t="s">
        <v>1560</v>
      </c>
      <c r="AG1474" s="4" t="s">
        <v>1561</v>
      </c>
    </row>
    <row r="1475" spans="1:72" ht="13.5" customHeight="1">
      <c r="A1475" s="6" t="str">
        <f>HYPERLINK("http://kyu.snu.ac.kr/sdhj/index.jsp?type=hj/GK14618_00IM0001_019a.jpg","1789_해북촌_019a")</f>
        <v>1789_해북촌_019a</v>
      </c>
      <c r="B1475" s="4">
        <v>1789</v>
      </c>
      <c r="C1475" s="4" t="s">
        <v>11055</v>
      </c>
      <c r="D1475" s="4" t="s">
        <v>11056</v>
      </c>
      <c r="E1475" s="4">
        <v>1474</v>
      </c>
      <c r="F1475" s="4">
        <v>8</v>
      </c>
      <c r="G1475" s="4" t="s">
        <v>5519</v>
      </c>
      <c r="H1475" s="4" t="s">
        <v>5520</v>
      </c>
      <c r="I1475" s="4">
        <v>1</v>
      </c>
      <c r="L1475" s="4">
        <v>4</v>
      </c>
      <c r="M1475" s="4" t="s">
        <v>5521</v>
      </c>
      <c r="N1475" s="4" t="s">
        <v>5587</v>
      </c>
      <c r="S1475" s="4" t="s">
        <v>234</v>
      </c>
      <c r="T1475" s="4" t="s">
        <v>235</v>
      </c>
      <c r="U1475" s="4" t="s">
        <v>5603</v>
      </c>
      <c r="V1475" s="4" t="s">
        <v>5604</v>
      </c>
      <c r="Y1475" s="4" t="s">
        <v>5605</v>
      </c>
      <c r="Z1475" s="4" t="s">
        <v>5606</v>
      </c>
      <c r="AC1475" s="4">
        <v>29</v>
      </c>
      <c r="AD1475" s="4" t="s">
        <v>1097</v>
      </c>
      <c r="AE1475" s="4" t="s">
        <v>1098</v>
      </c>
    </row>
    <row r="1476" spans="1:72" ht="13.5" customHeight="1">
      <c r="A1476" s="6" t="str">
        <f>HYPERLINK("http://kyu.snu.ac.kr/sdhj/index.jsp?type=hj/GK14618_00IM0001_019a.jpg","1789_해북촌_019a")</f>
        <v>1789_해북촌_019a</v>
      </c>
      <c r="B1476" s="4">
        <v>1789</v>
      </c>
      <c r="C1476" s="4" t="s">
        <v>11055</v>
      </c>
      <c r="D1476" s="4" t="s">
        <v>11056</v>
      </c>
      <c r="E1476" s="4">
        <v>1475</v>
      </c>
      <c r="F1476" s="4">
        <v>8</v>
      </c>
      <c r="G1476" s="4" t="s">
        <v>5519</v>
      </c>
      <c r="H1476" s="4" t="s">
        <v>5520</v>
      </c>
      <c r="I1476" s="4">
        <v>1</v>
      </c>
      <c r="L1476" s="4">
        <v>4</v>
      </c>
      <c r="M1476" s="4" t="s">
        <v>5521</v>
      </c>
      <c r="N1476" s="4" t="s">
        <v>5587</v>
      </c>
      <c r="S1476" s="4" t="s">
        <v>398</v>
      </c>
      <c r="T1476" s="4" t="s">
        <v>399</v>
      </c>
      <c r="W1476" s="4" t="s">
        <v>642</v>
      </c>
      <c r="X1476" s="4" t="s">
        <v>643</v>
      </c>
      <c r="Y1476" s="4" t="s">
        <v>20</v>
      </c>
      <c r="Z1476" s="4" t="s">
        <v>21</v>
      </c>
      <c r="AC1476" s="4">
        <v>29</v>
      </c>
      <c r="AD1476" s="4" t="s">
        <v>1097</v>
      </c>
      <c r="AE1476" s="4" t="s">
        <v>1098</v>
      </c>
    </row>
    <row r="1477" spans="1:72" ht="13.5" customHeight="1">
      <c r="A1477" s="6" t="str">
        <f>HYPERLINK("http://kyu.snu.ac.kr/sdhj/index.jsp?type=hj/GK14618_00IM0001_019a.jpg","1789_해북촌_019a")</f>
        <v>1789_해북촌_019a</v>
      </c>
      <c r="B1477" s="4">
        <v>1789</v>
      </c>
      <c r="C1477" s="4" t="s">
        <v>11055</v>
      </c>
      <c r="D1477" s="4" t="s">
        <v>11056</v>
      </c>
      <c r="E1477" s="4">
        <v>1476</v>
      </c>
      <c r="F1477" s="4">
        <v>8</v>
      </c>
      <c r="G1477" s="4" t="s">
        <v>5519</v>
      </c>
      <c r="H1477" s="4" t="s">
        <v>5520</v>
      </c>
      <c r="I1477" s="4">
        <v>1</v>
      </c>
      <c r="L1477" s="4">
        <v>4</v>
      </c>
      <c r="M1477" s="4" t="s">
        <v>5521</v>
      </c>
      <c r="N1477" s="4" t="s">
        <v>5587</v>
      </c>
      <c r="S1477" s="4" t="s">
        <v>240</v>
      </c>
      <c r="T1477" s="4" t="s">
        <v>241</v>
      </c>
      <c r="AC1477" s="4">
        <v>13</v>
      </c>
      <c r="AD1477" s="4" t="s">
        <v>191</v>
      </c>
      <c r="AE1477" s="4" t="s">
        <v>192</v>
      </c>
    </row>
    <row r="1478" spans="1:72" ht="13.5" customHeight="1">
      <c r="A1478" s="6" t="str">
        <f>HYPERLINK("http://kyu.snu.ac.kr/sdhj/index.jsp?type=hj/GK14618_00IM0001_019a.jpg","1789_해북촌_019a")</f>
        <v>1789_해북촌_019a</v>
      </c>
      <c r="B1478" s="4">
        <v>1789</v>
      </c>
      <c r="C1478" s="4" t="s">
        <v>11055</v>
      </c>
      <c r="D1478" s="4" t="s">
        <v>11056</v>
      </c>
      <c r="E1478" s="4">
        <v>1477</v>
      </c>
      <c r="F1478" s="4">
        <v>8</v>
      </c>
      <c r="G1478" s="4" t="s">
        <v>5519</v>
      </c>
      <c r="H1478" s="4" t="s">
        <v>5520</v>
      </c>
      <c r="I1478" s="4">
        <v>1</v>
      </c>
      <c r="L1478" s="4">
        <v>4</v>
      </c>
      <c r="M1478" s="4" t="s">
        <v>5521</v>
      </c>
      <c r="N1478" s="4" t="s">
        <v>5587</v>
      </c>
      <c r="S1478" s="4" t="s">
        <v>240</v>
      </c>
      <c r="T1478" s="4" t="s">
        <v>241</v>
      </c>
      <c r="AC1478" s="4">
        <v>12</v>
      </c>
      <c r="AD1478" s="4" t="s">
        <v>317</v>
      </c>
      <c r="AE1478" s="4" t="s">
        <v>318</v>
      </c>
    </row>
    <row r="1479" spans="1:72" ht="13.5" customHeight="1">
      <c r="A1479" s="6" t="str">
        <f>HYPERLINK("http://kyu.snu.ac.kr/sdhj/index.jsp?type=hj/GK14618_00IM0001_019a.jpg","1789_해북촌_019a")</f>
        <v>1789_해북촌_019a</v>
      </c>
      <c r="B1479" s="4">
        <v>1789</v>
      </c>
      <c r="C1479" s="4" t="s">
        <v>11055</v>
      </c>
      <c r="D1479" s="4" t="s">
        <v>11056</v>
      </c>
      <c r="E1479" s="4">
        <v>1478</v>
      </c>
      <c r="F1479" s="4">
        <v>8</v>
      </c>
      <c r="G1479" s="4" t="s">
        <v>5519</v>
      </c>
      <c r="H1479" s="4" t="s">
        <v>5520</v>
      </c>
      <c r="I1479" s="4">
        <v>1</v>
      </c>
      <c r="L1479" s="4">
        <v>5</v>
      </c>
      <c r="M1479" s="4" t="s">
        <v>5607</v>
      </c>
      <c r="N1479" s="4" t="s">
        <v>5608</v>
      </c>
      <c r="T1479" s="4" t="s">
        <v>10427</v>
      </c>
      <c r="U1479" s="4" t="s">
        <v>74</v>
      </c>
      <c r="V1479" s="4" t="s">
        <v>75</v>
      </c>
      <c r="W1479" s="4" t="s">
        <v>337</v>
      </c>
      <c r="X1479" s="4" t="s">
        <v>338</v>
      </c>
      <c r="Y1479" s="4" t="s">
        <v>5609</v>
      </c>
      <c r="Z1479" s="4" t="s">
        <v>5610</v>
      </c>
      <c r="AC1479" s="4">
        <v>52</v>
      </c>
      <c r="AD1479" s="4" t="s">
        <v>127</v>
      </c>
      <c r="AE1479" s="4" t="s">
        <v>128</v>
      </c>
      <c r="AJ1479" s="4" t="s">
        <v>33</v>
      </c>
      <c r="AK1479" s="4" t="s">
        <v>34</v>
      </c>
      <c r="AL1479" s="4" t="s">
        <v>429</v>
      </c>
      <c r="AM1479" s="4" t="s">
        <v>430</v>
      </c>
      <c r="AT1479" s="4" t="s">
        <v>82</v>
      </c>
      <c r="AU1479" s="4" t="s">
        <v>83</v>
      </c>
      <c r="AV1479" s="4" t="s">
        <v>5611</v>
      </c>
      <c r="AW1479" s="4" t="s">
        <v>5612</v>
      </c>
      <c r="BG1479" s="4" t="s">
        <v>82</v>
      </c>
      <c r="BH1479" s="4" t="s">
        <v>83</v>
      </c>
      <c r="BI1479" s="4" t="s">
        <v>5613</v>
      </c>
      <c r="BJ1479" s="4" t="s">
        <v>5267</v>
      </c>
      <c r="BK1479" s="4" t="s">
        <v>82</v>
      </c>
      <c r="BL1479" s="4" t="s">
        <v>83</v>
      </c>
      <c r="BM1479" s="4" t="s">
        <v>10171</v>
      </c>
      <c r="BN1479" s="4" t="s">
        <v>5269</v>
      </c>
      <c r="BO1479" s="4" t="s">
        <v>82</v>
      </c>
      <c r="BP1479" s="4" t="s">
        <v>83</v>
      </c>
      <c r="BQ1479" s="4" t="s">
        <v>5614</v>
      </c>
      <c r="BR1479" s="4" t="s">
        <v>5615</v>
      </c>
      <c r="BS1479" s="4" t="s">
        <v>429</v>
      </c>
      <c r="BT1479" s="4" t="s">
        <v>430</v>
      </c>
    </row>
    <row r="1480" spans="1:72" ht="13.5" customHeight="1">
      <c r="A1480" s="6" t="str">
        <f>HYPERLINK("http://kyu.snu.ac.kr/sdhj/index.jsp?type=hj/GK14618_00IM0001_019a.jpg","1789_해북촌_019a")</f>
        <v>1789_해북촌_019a</v>
      </c>
      <c r="B1480" s="4">
        <v>1789</v>
      </c>
      <c r="C1480" s="4" t="s">
        <v>10424</v>
      </c>
      <c r="D1480" s="4" t="s">
        <v>10425</v>
      </c>
      <c r="E1480" s="4">
        <v>1479</v>
      </c>
      <c r="F1480" s="4">
        <v>8</v>
      </c>
      <c r="G1480" s="4" t="s">
        <v>5519</v>
      </c>
      <c r="H1480" s="4" t="s">
        <v>5520</v>
      </c>
      <c r="I1480" s="4">
        <v>1</v>
      </c>
      <c r="L1480" s="4">
        <v>5</v>
      </c>
      <c r="M1480" s="4" t="s">
        <v>5607</v>
      </c>
      <c r="N1480" s="4" t="s">
        <v>5608</v>
      </c>
      <c r="S1480" s="4" t="s">
        <v>2607</v>
      </c>
      <c r="T1480" s="4" t="s">
        <v>2608</v>
      </c>
      <c r="W1480" s="4" t="s">
        <v>5616</v>
      </c>
      <c r="X1480" s="4" t="s">
        <v>5617</v>
      </c>
      <c r="Y1480" s="4" t="s">
        <v>102</v>
      </c>
      <c r="Z1480" s="4" t="s">
        <v>103</v>
      </c>
      <c r="AC1480" s="4">
        <v>87</v>
      </c>
      <c r="AD1480" s="4" t="s">
        <v>983</v>
      </c>
      <c r="AE1480" s="4" t="s">
        <v>984</v>
      </c>
    </row>
    <row r="1481" spans="1:72" ht="13.5" customHeight="1">
      <c r="A1481" s="6" t="str">
        <f>HYPERLINK("http://kyu.snu.ac.kr/sdhj/index.jsp?type=hj/GK14618_00IM0001_019a.jpg","1789_해북촌_019a")</f>
        <v>1789_해북촌_019a</v>
      </c>
      <c r="B1481" s="4">
        <v>1789</v>
      </c>
      <c r="C1481" s="4" t="s">
        <v>10436</v>
      </c>
      <c r="D1481" s="4" t="s">
        <v>10437</v>
      </c>
      <c r="E1481" s="4">
        <v>1480</v>
      </c>
      <c r="F1481" s="4">
        <v>8</v>
      </c>
      <c r="G1481" s="4" t="s">
        <v>5519</v>
      </c>
      <c r="H1481" s="4" t="s">
        <v>5520</v>
      </c>
      <c r="I1481" s="4">
        <v>1</v>
      </c>
      <c r="L1481" s="4">
        <v>5</v>
      </c>
      <c r="M1481" s="4" t="s">
        <v>5607</v>
      </c>
      <c r="N1481" s="4" t="s">
        <v>5608</v>
      </c>
      <c r="S1481" s="4" t="s">
        <v>98</v>
      </c>
      <c r="T1481" s="4" t="s">
        <v>99</v>
      </c>
      <c r="W1481" s="4" t="s">
        <v>408</v>
      </c>
      <c r="X1481" s="4" t="s">
        <v>11814</v>
      </c>
      <c r="Y1481" s="4" t="s">
        <v>102</v>
      </c>
      <c r="Z1481" s="4" t="s">
        <v>103</v>
      </c>
      <c r="AC1481" s="4">
        <v>53</v>
      </c>
      <c r="AD1481" s="4" t="s">
        <v>948</v>
      </c>
      <c r="AE1481" s="4" t="s">
        <v>949</v>
      </c>
      <c r="AJ1481" s="4" t="s">
        <v>106</v>
      </c>
      <c r="AK1481" s="4" t="s">
        <v>107</v>
      </c>
      <c r="AL1481" s="4" t="s">
        <v>94</v>
      </c>
      <c r="AM1481" s="4" t="s">
        <v>95</v>
      </c>
      <c r="AT1481" s="4" t="s">
        <v>82</v>
      </c>
      <c r="AU1481" s="4" t="s">
        <v>83</v>
      </c>
      <c r="AV1481" s="4" t="s">
        <v>12015</v>
      </c>
      <c r="AW1481" s="4" t="s">
        <v>12016</v>
      </c>
      <c r="BG1481" s="4" t="s">
        <v>82</v>
      </c>
      <c r="BH1481" s="4" t="s">
        <v>83</v>
      </c>
      <c r="BI1481" s="4" t="s">
        <v>5618</v>
      </c>
      <c r="BJ1481" s="4" t="s">
        <v>5619</v>
      </c>
      <c r="BK1481" s="4" t="s">
        <v>82</v>
      </c>
      <c r="BL1481" s="4" t="s">
        <v>83</v>
      </c>
      <c r="BM1481" s="4" t="s">
        <v>5620</v>
      </c>
      <c r="BN1481" s="4" t="s">
        <v>5621</v>
      </c>
      <c r="BO1481" s="4" t="s">
        <v>82</v>
      </c>
      <c r="BP1481" s="4" t="s">
        <v>83</v>
      </c>
      <c r="BQ1481" s="4" t="s">
        <v>5622</v>
      </c>
      <c r="BR1481" s="4" t="s">
        <v>5456</v>
      </c>
      <c r="BS1481" s="4" t="s">
        <v>459</v>
      </c>
      <c r="BT1481" s="4" t="s">
        <v>460</v>
      </c>
    </row>
    <row r="1482" spans="1:72" ht="13.5" customHeight="1">
      <c r="A1482" s="6" t="str">
        <f>HYPERLINK("http://kyu.snu.ac.kr/sdhj/index.jsp?type=hj/GK14618_00IM0001_019a.jpg","1789_해북촌_019a")</f>
        <v>1789_해북촌_019a</v>
      </c>
      <c r="B1482" s="4">
        <v>1789</v>
      </c>
      <c r="C1482" s="4" t="s">
        <v>10444</v>
      </c>
      <c r="D1482" s="4" t="s">
        <v>10445</v>
      </c>
      <c r="E1482" s="4">
        <v>1481</v>
      </c>
      <c r="F1482" s="4">
        <v>8</v>
      </c>
      <c r="G1482" s="4" t="s">
        <v>5519</v>
      </c>
      <c r="H1482" s="4" t="s">
        <v>5520</v>
      </c>
      <c r="I1482" s="4">
        <v>1</v>
      </c>
      <c r="L1482" s="4">
        <v>5</v>
      </c>
      <c r="M1482" s="4" t="s">
        <v>5607</v>
      </c>
      <c r="N1482" s="4" t="s">
        <v>5608</v>
      </c>
      <c r="S1482" s="4" t="s">
        <v>234</v>
      </c>
      <c r="T1482" s="4" t="s">
        <v>235</v>
      </c>
      <c r="Y1482" s="4" t="s">
        <v>5623</v>
      </c>
      <c r="Z1482" s="4" t="s">
        <v>5624</v>
      </c>
      <c r="AC1482" s="4">
        <v>20</v>
      </c>
      <c r="AD1482" s="4" t="s">
        <v>185</v>
      </c>
      <c r="AE1482" s="4" t="s">
        <v>186</v>
      </c>
    </row>
    <row r="1483" spans="1:72" ht="13.5" customHeight="1">
      <c r="A1483" s="6" t="str">
        <f>HYPERLINK("http://kyu.snu.ac.kr/sdhj/index.jsp?type=hj/GK14618_00IM0001_019a.jpg","1789_해북촌_019a")</f>
        <v>1789_해북촌_019a</v>
      </c>
      <c r="B1483" s="4">
        <v>1789</v>
      </c>
      <c r="C1483" s="4" t="s">
        <v>11534</v>
      </c>
      <c r="D1483" s="4" t="s">
        <v>10242</v>
      </c>
      <c r="E1483" s="4">
        <v>1482</v>
      </c>
      <c r="F1483" s="4">
        <v>8</v>
      </c>
      <c r="G1483" s="4" t="s">
        <v>5519</v>
      </c>
      <c r="H1483" s="4" t="s">
        <v>5520</v>
      </c>
      <c r="I1483" s="4">
        <v>1</v>
      </c>
      <c r="L1483" s="4">
        <v>5</v>
      </c>
      <c r="M1483" s="4" t="s">
        <v>5607</v>
      </c>
      <c r="N1483" s="4" t="s">
        <v>5608</v>
      </c>
      <c r="S1483" s="4" t="s">
        <v>234</v>
      </c>
      <c r="T1483" s="4" t="s">
        <v>235</v>
      </c>
      <c r="Y1483" s="4" t="s">
        <v>5625</v>
      </c>
      <c r="Z1483" s="4" t="s">
        <v>5626</v>
      </c>
      <c r="AC1483" s="4">
        <v>13</v>
      </c>
      <c r="AD1483" s="4" t="s">
        <v>191</v>
      </c>
      <c r="AE1483" s="4" t="s">
        <v>192</v>
      </c>
      <c r="AF1483" s="4" t="s">
        <v>162</v>
      </c>
      <c r="AG1483" s="4" t="s">
        <v>163</v>
      </c>
      <c r="BF1483" s="4" t="s">
        <v>4241</v>
      </c>
    </row>
    <row r="1484" spans="1:72" ht="13.5" customHeight="1">
      <c r="A1484" s="6" t="str">
        <f>HYPERLINK("http://kyu.snu.ac.kr/sdhj/index.jsp?type=hj/GK14618_00IM0001_019a.jpg","1789_해북촌_019a")</f>
        <v>1789_해북촌_019a</v>
      </c>
      <c r="B1484" s="4">
        <v>1789</v>
      </c>
      <c r="C1484" s="4" t="s">
        <v>10436</v>
      </c>
      <c r="D1484" s="4" t="s">
        <v>10437</v>
      </c>
      <c r="E1484" s="4">
        <v>1483</v>
      </c>
      <c r="F1484" s="4">
        <v>8</v>
      </c>
      <c r="G1484" s="4" t="s">
        <v>5519</v>
      </c>
      <c r="H1484" s="4" t="s">
        <v>5520</v>
      </c>
      <c r="I1484" s="4">
        <v>1</v>
      </c>
      <c r="L1484" s="4">
        <v>5</v>
      </c>
      <c r="M1484" s="4" t="s">
        <v>5607</v>
      </c>
      <c r="N1484" s="4" t="s">
        <v>5608</v>
      </c>
      <c r="S1484" s="4" t="s">
        <v>240</v>
      </c>
      <c r="T1484" s="4" t="s">
        <v>241</v>
      </c>
      <c r="AF1484" s="4" t="s">
        <v>123</v>
      </c>
      <c r="AG1484" s="4" t="s">
        <v>124</v>
      </c>
    </row>
    <row r="1485" spans="1:72" ht="13.5" customHeight="1">
      <c r="A1485" s="6" t="str">
        <f>HYPERLINK("http://kyu.snu.ac.kr/sdhj/index.jsp?type=hj/GK14618_00IM0001_019a.jpg","1789_해북촌_019a")</f>
        <v>1789_해북촌_019a</v>
      </c>
      <c r="B1485" s="4">
        <v>1789</v>
      </c>
      <c r="C1485" s="4" t="s">
        <v>10436</v>
      </c>
      <c r="D1485" s="4" t="s">
        <v>10437</v>
      </c>
      <c r="E1485" s="4">
        <v>1484</v>
      </c>
      <c r="F1485" s="4">
        <v>8</v>
      </c>
      <c r="G1485" s="4" t="s">
        <v>5519</v>
      </c>
      <c r="H1485" s="4" t="s">
        <v>5520</v>
      </c>
      <c r="I1485" s="4">
        <v>1</v>
      </c>
      <c r="L1485" s="4">
        <v>5</v>
      </c>
      <c r="M1485" s="4" t="s">
        <v>5607</v>
      </c>
      <c r="N1485" s="4" t="s">
        <v>5608</v>
      </c>
      <c r="T1485" s="4" t="s">
        <v>10438</v>
      </c>
      <c r="U1485" s="4" t="s">
        <v>119</v>
      </c>
      <c r="V1485" s="4" t="s">
        <v>120</v>
      </c>
      <c r="Y1485" s="4" t="s">
        <v>5627</v>
      </c>
      <c r="Z1485" s="4" t="s">
        <v>3771</v>
      </c>
      <c r="AC1485" s="4">
        <v>22</v>
      </c>
      <c r="AD1485" s="4" t="s">
        <v>238</v>
      </c>
      <c r="AE1485" s="4" t="s">
        <v>239</v>
      </c>
    </row>
    <row r="1486" spans="1:72" ht="13.5" customHeight="1">
      <c r="A1486" s="6" t="str">
        <f>HYPERLINK("http://kyu.snu.ac.kr/sdhj/index.jsp?type=hj/GK14618_00IM0001_019a.jpg","1789_해북촌_019a")</f>
        <v>1789_해북촌_019a</v>
      </c>
      <c r="B1486" s="4">
        <v>1789</v>
      </c>
      <c r="C1486" s="4" t="s">
        <v>10436</v>
      </c>
      <c r="D1486" s="4" t="s">
        <v>10437</v>
      </c>
      <c r="E1486" s="4">
        <v>1485</v>
      </c>
      <c r="F1486" s="4">
        <v>8</v>
      </c>
      <c r="G1486" s="4" t="s">
        <v>5519</v>
      </c>
      <c r="H1486" s="4" t="s">
        <v>5520</v>
      </c>
      <c r="I1486" s="4">
        <v>2</v>
      </c>
      <c r="J1486" s="4" t="s">
        <v>5628</v>
      </c>
      <c r="K1486" s="4" t="s">
        <v>5629</v>
      </c>
      <c r="L1486" s="4">
        <v>1</v>
      </c>
      <c r="M1486" s="4" t="s">
        <v>5630</v>
      </c>
      <c r="N1486" s="4" t="s">
        <v>5631</v>
      </c>
      <c r="T1486" s="4" t="s">
        <v>12017</v>
      </c>
      <c r="U1486" s="4" t="s">
        <v>5003</v>
      </c>
      <c r="V1486" s="4" t="s">
        <v>5004</v>
      </c>
      <c r="W1486" s="4" t="s">
        <v>3111</v>
      </c>
      <c r="X1486" s="4" t="s">
        <v>3112</v>
      </c>
      <c r="Y1486" s="4" t="s">
        <v>5632</v>
      </c>
      <c r="Z1486" s="4" t="s">
        <v>5633</v>
      </c>
      <c r="AC1486" s="4">
        <v>72</v>
      </c>
      <c r="AD1486" s="4" t="s">
        <v>317</v>
      </c>
      <c r="AE1486" s="4" t="s">
        <v>318</v>
      </c>
      <c r="AJ1486" s="4" t="s">
        <v>33</v>
      </c>
      <c r="AK1486" s="4" t="s">
        <v>34</v>
      </c>
      <c r="AL1486" s="4" t="s">
        <v>3115</v>
      </c>
      <c r="AM1486" s="4" t="s">
        <v>3116</v>
      </c>
      <c r="AT1486" s="4" t="s">
        <v>331</v>
      </c>
      <c r="AU1486" s="4" t="s">
        <v>332</v>
      </c>
      <c r="AV1486" s="4" t="s">
        <v>5634</v>
      </c>
      <c r="AW1486" s="4" t="s">
        <v>5635</v>
      </c>
      <c r="BG1486" s="4" t="s">
        <v>331</v>
      </c>
      <c r="BH1486" s="4" t="s">
        <v>332</v>
      </c>
      <c r="BI1486" s="4" t="s">
        <v>5218</v>
      </c>
      <c r="BJ1486" s="4" t="s">
        <v>5009</v>
      </c>
      <c r="BK1486" s="4" t="s">
        <v>331</v>
      </c>
      <c r="BL1486" s="4" t="s">
        <v>332</v>
      </c>
      <c r="BM1486" s="4" t="s">
        <v>5636</v>
      </c>
      <c r="BN1486" s="4" t="s">
        <v>5637</v>
      </c>
      <c r="BO1486" s="4" t="s">
        <v>331</v>
      </c>
      <c r="BP1486" s="4" t="s">
        <v>332</v>
      </c>
      <c r="BQ1486" s="4" t="s">
        <v>5638</v>
      </c>
      <c r="BR1486" s="4" t="s">
        <v>12018</v>
      </c>
      <c r="BS1486" s="4" t="s">
        <v>81</v>
      </c>
      <c r="BT1486" s="4" t="s">
        <v>12019</v>
      </c>
    </row>
    <row r="1487" spans="1:72" ht="13.5" customHeight="1">
      <c r="A1487" s="6" t="str">
        <f>HYPERLINK("http://kyu.snu.ac.kr/sdhj/index.jsp?type=hj/GK14618_00IM0001_019a.jpg","1789_해북촌_019a")</f>
        <v>1789_해북촌_019a</v>
      </c>
      <c r="B1487" s="4">
        <v>1789</v>
      </c>
      <c r="C1487" s="4" t="s">
        <v>12020</v>
      </c>
      <c r="D1487" s="4" t="s">
        <v>12021</v>
      </c>
      <c r="E1487" s="4">
        <v>1486</v>
      </c>
      <c r="F1487" s="4">
        <v>8</v>
      </c>
      <c r="G1487" s="4" t="s">
        <v>5519</v>
      </c>
      <c r="H1487" s="4" t="s">
        <v>5520</v>
      </c>
      <c r="I1487" s="4">
        <v>2</v>
      </c>
      <c r="L1487" s="4">
        <v>1</v>
      </c>
      <c r="M1487" s="4" t="s">
        <v>5630</v>
      </c>
      <c r="N1487" s="4" t="s">
        <v>5631</v>
      </c>
      <c r="S1487" s="4" t="s">
        <v>98</v>
      </c>
      <c r="T1487" s="4" t="s">
        <v>99</v>
      </c>
      <c r="W1487" s="4" t="s">
        <v>408</v>
      </c>
      <c r="X1487" s="4" t="s">
        <v>12022</v>
      </c>
      <c r="Y1487" s="4" t="s">
        <v>20</v>
      </c>
      <c r="Z1487" s="4" t="s">
        <v>21</v>
      </c>
      <c r="AC1487" s="4">
        <v>55</v>
      </c>
      <c r="AD1487" s="4" t="s">
        <v>1043</v>
      </c>
      <c r="AE1487" s="4" t="s">
        <v>1044</v>
      </c>
      <c r="AJ1487" s="4" t="s">
        <v>33</v>
      </c>
      <c r="AK1487" s="4" t="s">
        <v>34</v>
      </c>
      <c r="AL1487" s="4" t="s">
        <v>94</v>
      </c>
      <c r="AM1487" s="4" t="s">
        <v>95</v>
      </c>
      <c r="AT1487" s="4" t="s">
        <v>5639</v>
      </c>
      <c r="AU1487" s="4" t="s">
        <v>12023</v>
      </c>
      <c r="AV1487" s="4" t="s">
        <v>5640</v>
      </c>
      <c r="AW1487" s="4" t="s">
        <v>5641</v>
      </c>
      <c r="BG1487" s="4" t="s">
        <v>388</v>
      </c>
      <c r="BH1487" s="4" t="s">
        <v>389</v>
      </c>
      <c r="BI1487" s="4" t="s">
        <v>5642</v>
      </c>
      <c r="BJ1487" s="4" t="s">
        <v>5643</v>
      </c>
      <c r="BK1487" s="4" t="s">
        <v>388</v>
      </c>
      <c r="BL1487" s="4" t="s">
        <v>389</v>
      </c>
      <c r="BM1487" s="4" t="s">
        <v>5644</v>
      </c>
      <c r="BN1487" s="4" t="s">
        <v>5645</v>
      </c>
      <c r="BO1487" s="4" t="s">
        <v>82</v>
      </c>
      <c r="BP1487" s="4" t="s">
        <v>83</v>
      </c>
      <c r="BQ1487" s="4" t="s">
        <v>5646</v>
      </c>
      <c r="BR1487" s="4" t="s">
        <v>5647</v>
      </c>
      <c r="BS1487" s="4" t="s">
        <v>268</v>
      </c>
      <c r="BT1487" s="4" t="s">
        <v>269</v>
      </c>
    </row>
    <row r="1488" spans="1:72" ht="13.5" customHeight="1">
      <c r="A1488" s="6" t="str">
        <f>HYPERLINK("http://kyu.snu.ac.kr/sdhj/index.jsp?type=hj/GK14618_00IM0001_019a.jpg","1789_해북촌_019a")</f>
        <v>1789_해북촌_019a</v>
      </c>
      <c r="B1488" s="4">
        <v>1789</v>
      </c>
      <c r="C1488" s="4" t="s">
        <v>11134</v>
      </c>
      <c r="D1488" s="4" t="s">
        <v>11135</v>
      </c>
      <c r="E1488" s="4">
        <v>1487</v>
      </c>
      <c r="F1488" s="4">
        <v>8</v>
      </c>
      <c r="G1488" s="4" t="s">
        <v>5519</v>
      </c>
      <c r="H1488" s="4" t="s">
        <v>5520</v>
      </c>
      <c r="I1488" s="4">
        <v>2</v>
      </c>
      <c r="L1488" s="4">
        <v>1</v>
      </c>
      <c r="M1488" s="4" t="s">
        <v>5630</v>
      </c>
      <c r="N1488" s="4" t="s">
        <v>5631</v>
      </c>
      <c r="S1488" s="4" t="s">
        <v>5648</v>
      </c>
      <c r="T1488" s="4" t="s">
        <v>5649</v>
      </c>
      <c r="AC1488" s="4">
        <v>17</v>
      </c>
      <c r="AD1488" s="4" t="s">
        <v>313</v>
      </c>
      <c r="AE1488" s="4" t="s">
        <v>314</v>
      </c>
    </row>
    <row r="1489" spans="1:72" ht="13.5" customHeight="1">
      <c r="A1489" s="6" t="str">
        <f>HYPERLINK("http://kyu.snu.ac.kr/sdhj/index.jsp?type=hj/GK14618_00IM0001_019a.jpg","1789_해북촌_019a")</f>
        <v>1789_해북촌_019a</v>
      </c>
      <c r="B1489" s="4">
        <v>1789</v>
      </c>
      <c r="C1489" s="4" t="s">
        <v>11613</v>
      </c>
      <c r="D1489" s="4" t="s">
        <v>10203</v>
      </c>
      <c r="E1489" s="4">
        <v>1488</v>
      </c>
      <c r="F1489" s="4">
        <v>8</v>
      </c>
      <c r="G1489" s="4" t="s">
        <v>5519</v>
      </c>
      <c r="H1489" s="4" t="s">
        <v>5520</v>
      </c>
      <c r="I1489" s="4">
        <v>2</v>
      </c>
      <c r="L1489" s="4">
        <v>2</v>
      </c>
      <c r="M1489" s="4" t="s">
        <v>12024</v>
      </c>
      <c r="N1489" s="4" t="s">
        <v>5650</v>
      </c>
      <c r="T1489" s="4" t="s">
        <v>12025</v>
      </c>
      <c r="U1489" s="4" t="s">
        <v>5651</v>
      </c>
      <c r="V1489" s="4" t="s">
        <v>12026</v>
      </c>
      <c r="W1489" s="4" t="s">
        <v>76</v>
      </c>
      <c r="X1489" s="4" t="s">
        <v>12027</v>
      </c>
      <c r="Y1489" s="4" t="s">
        <v>10172</v>
      </c>
      <c r="Z1489" s="4" t="s">
        <v>12028</v>
      </c>
      <c r="AC1489" s="4">
        <v>78</v>
      </c>
      <c r="AD1489" s="4" t="s">
        <v>350</v>
      </c>
      <c r="AE1489" s="4" t="s">
        <v>351</v>
      </c>
      <c r="AJ1489" s="4" t="s">
        <v>33</v>
      </c>
      <c r="AK1489" s="4" t="s">
        <v>34</v>
      </c>
      <c r="AL1489" s="4" t="s">
        <v>81</v>
      </c>
      <c r="AM1489" s="4" t="s">
        <v>12029</v>
      </c>
      <c r="AT1489" s="4" t="s">
        <v>2833</v>
      </c>
      <c r="AU1489" s="4" t="s">
        <v>2834</v>
      </c>
      <c r="AV1489" s="4" t="s">
        <v>5652</v>
      </c>
      <c r="AW1489" s="4" t="s">
        <v>12030</v>
      </c>
      <c r="BG1489" s="4" t="s">
        <v>2833</v>
      </c>
      <c r="BH1489" s="4" t="s">
        <v>2834</v>
      </c>
      <c r="BI1489" s="4" t="s">
        <v>5653</v>
      </c>
      <c r="BJ1489" s="4" t="s">
        <v>5654</v>
      </c>
      <c r="BK1489" s="4" t="s">
        <v>331</v>
      </c>
      <c r="BL1489" s="4" t="s">
        <v>332</v>
      </c>
      <c r="BM1489" s="4" t="s">
        <v>5655</v>
      </c>
      <c r="BN1489" s="4" t="s">
        <v>5617</v>
      </c>
      <c r="BO1489" s="4" t="s">
        <v>331</v>
      </c>
      <c r="BP1489" s="4" t="s">
        <v>332</v>
      </c>
      <c r="BQ1489" s="4" t="s">
        <v>5656</v>
      </c>
      <c r="BR1489" s="4" t="s">
        <v>12031</v>
      </c>
      <c r="BS1489" s="4" t="s">
        <v>790</v>
      </c>
      <c r="BT1489" s="4" t="s">
        <v>791</v>
      </c>
    </row>
    <row r="1490" spans="1:72" ht="13.5" customHeight="1">
      <c r="A1490" s="6" t="str">
        <f>HYPERLINK("http://kyu.snu.ac.kr/sdhj/index.jsp?type=hj/GK14618_00IM0001_019a.jpg","1789_해북촌_019a")</f>
        <v>1789_해북촌_019a</v>
      </c>
      <c r="B1490" s="4">
        <v>1789</v>
      </c>
      <c r="C1490" s="4" t="s">
        <v>10820</v>
      </c>
      <c r="D1490" s="4" t="s">
        <v>10255</v>
      </c>
      <c r="E1490" s="4">
        <v>1489</v>
      </c>
      <c r="F1490" s="4">
        <v>8</v>
      </c>
      <c r="G1490" s="4" t="s">
        <v>5519</v>
      </c>
      <c r="H1490" s="4" t="s">
        <v>5520</v>
      </c>
      <c r="I1490" s="4">
        <v>2</v>
      </c>
      <c r="L1490" s="4">
        <v>2</v>
      </c>
      <c r="M1490" s="4" t="s">
        <v>12024</v>
      </c>
      <c r="N1490" s="4" t="s">
        <v>5650</v>
      </c>
      <c r="S1490" s="4" t="s">
        <v>1082</v>
      </c>
      <c r="T1490" s="4" t="s">
        <v>1083</v>
      </c>
      <c r="W1490" s="4" t="s">
        <v>408</v>
      </c>
      <c r="X1490" s="4" t="s">
        <v>10537</v>
      </c>
      <c r="Y1490" s="4" t="s">
        <v>400</v>
      </c>
      <c r="Z1490" s="4" t="s">
        <v>401</v>
      </c>
      <c r="AC1490" s="4">
        <v>66</v>
      </c>
      <c r="AD1490" s="4" t="s">
        <v>372</v>
      </c>
      <c r="AE1490" s="4" t="s">
        <v>373</v>
      </c>
    </row>
    <row r="1491" spans="1:72" ht="13.5" customHeight="1">
      <c r="A1491" s="6" t="str">
        <f>HYPERLINK("http://kyu.snu.ac.kr/sdhj/index.jsp?type=hj/GK14618_00IM0001_019a.jpg","1789_해북촌_019a")</f>
        <v>1789_해북촌_019a</v>
      </c>
      <c r="B1491" s="4">
        <v>1789</v>
      </c>
      <c r="C1491" s="4" t="s">
        <v>11044</v>
      </c>
      <c r="D1491" s="4" t="s">
        <v>10231</v>
      </c>
      <c r="E1491" s="4">
        <v>1490</v>
      </c>
      <c r="F1491" s="4">
        <v>8</v>
      </c>
      <c r="G1491" s="4" t="s">
        <v>5519</v>
      </c>
      <c r="H1491" s="4" t="s">
        <v>5520</v>
      </c>
      <c r="I1491" s="4">
        <v>2</v>
      </c>
      <c r="L1491" s="4">
        <v>2</v>
      </c>
      <c r="M1491" s="4" t="s">
        <v>12024</v>
      </c>
      <c r="N1491" s="4" t="s">
        <v>5650</v>
      </c>
      <c r="S1491" s="4" t="s">
        <v>234</v>
      </c>
      <c r="T1491" s="4" t="s">
        <v>235</v>
      </c>
      <c r="U1491" s="4" t="s">
        <v>5657</v>
      </c>
      <c r="V1491" s="4" t="s">
        <v>5658</v>
      </c>
      <c r="Y1491" s="4" t="s">
        <v>5659</v>
      </c>
      <c r="Z1491" s="4" t="s">
        <v>5660</v>
      </c>
      <c r="AA1491" s="4" t="s">
        <v>5661</v>
      </c>
      <c r="AB1491" s="4" t="s">
        <v>5662</v>
      </c>
      <c r="AC1491" s="4">
        <v>36</v>
      </c>
      <c r="AD1491" s="4" t="s">
        <v>494</v>
      </c>
      <c r="AE1491" s="4" t="s">
        <v>495</v>
      </c>
    </row>
    <row r="1492" spans="1:72" ht="13.5" customHeight="1">
      <c r="A1492" s="6" t="str">
        <f>HYPERLINK("http://kyu.snu.ac.kr/sdhj/index.jsp?type=hj/GK14618_00IM0001_019a.jpg","1789_해북촌_019a")</f>
        <v>1789_해북촌_019a</v>
      </c>
      <c r="B1492" s="4">
        <v>1789</v>
      </c>
      <c r="C1492" s="4" t="s">
        <v>10373</v>
      </c>
      <c r="D1492" s="4" t="s">
        <v>10231</v>
      </c>
      <c r="E1492" s="4">
        <v>1491</v>
      </c>
      <c r="F1492" s="4">
        <v>8</v>
      </c>
      <c r="G1492" s="4" t="s">
        <v>5519</v>
      </c>
      <c r="H1492" s="4" t="s">
        <v>5520</v>
      </c>
      <c r="I1492" s="4">
        <v>2</v>
      </c>
      <c r="L1492" s="4">
        <v>2</v>
      </c>
      <c r="M1492" s="4" t="s">
        <v>12024</v>
      </c>
      <c r="N1492" s="4" t="s">
        <v>5650</v>
      </c>
      <c r="S1492" s="4" t="s">
        <v>398</v>
      </c>
      <c r="T1492" s="4" t="s">
        <v>399</v>
      </c>
      <c r="W1492" s="4" t="s">
        <v>857</v>
      </c>
      <c r="X1492" s="4" t="s">
        <v>858</v>
      </c>
      <c r="Y1492" s="4" t="s">
        <v>20</v>
      </c>
      <c r="Z1492" s="4" t="s">
        <v>21</v>
      </c>
      <c r="AC1492" s="4">
        <v>29</v>
      </c>
      <c r="AD1492" s="4" t="s">
        <v>177</v>
      </c>
      <c r="AE1492" s="4" t="s">
        <v>178</v>
      </c>
      <c r="AF1492" s="4" t="s">
        <v>162</v>
      </c>
      <c r="AG1492" s="4" t="s">
        <v>163</v>
      </c>
    </row>
    <row r="1493" spans="1:72" ht="13.5" customHeight="1">
      <c r="A1493" s="6" t="str">
        <f>HYPERLINK("http://kyu.snu.ac.kr/sdhj/index.jsp?type=hj/GK14618_00IM0001_019a.jpg","1789_해북촌_019a")</f>
        <v>1789_해북촌_019a</v>
      </c>
      <c r="B1493" s="4">
        <v>1789</v>
      </c>
      <c r="C1493" s="4" t="s">
        <v>10370</v>
      </c>
      <c r="D1493" s="4" t="s">
        <v>12032</v>
      </c>
      <c r="E1493" s="4">
        <v>1492</v>
      </c>
      <c r="F1493" s="4">
        <v>8</v>
      </c>
      <c r="G1493" s="4" t="s">
        <v>5519</v>
      </c>
      <c r="H1493" s="4" t="s">
        <v>5520</v>
      </c>
      <c r="I1493" s="4">
        <v>2</v>
      </c>
      <c r="L1493" s="4">
        <v>2</v>
      </c>
      <c r="M1493" s="4" t="s">
        <v>12024</v>
      </c>
      <c r="N1493" s="4" t="s">
        <v>5650</v>
      </c>
      <c r="T1493" s="4" t="s">
        <v>10371</v>
      </c>
      <c r="U1493" s="4" t="s">
        <v>119</v>
      </c>
      <c r="V1493" s="4" t="s">
        <v>120</v>
      </c>
      <c r="Y1493" s="4" t="s">
        <v>244</v>
      </c>
      <c r="Z1493" s="4" t="s">
        <v>12033</v>
      </c>
      <c r="AC1493" s="4">
        <v>33</v>
      </c>
      <c r="AD1493" s="4" t="s">
        <v>140</v>
      </c>
      <c r="AE1493" s="4" t="s">
        <v>141</v>
      </c>
    </row>
    <row r="1494" spans="1:72" ht="13.5" customHeight="1">
      <c r="A1494" s="6" t="str">
        <f>HYPERLINK("http://kyu.snu.ac.kr/sdhj/index.jsp?type=hj/GK14618_00IM0001_019a.jpg","1789_해북촌_019a")</f>
        <v>1789_해북촌_019a</v>
      </c>
      <c r="B1494" s="4">
        <v>1789</v>
      </c>
      <c r="C1494" s="4" t="s">
        <v>10370</v>
      </c>
      <c r="D1494" s="4" t="s">
        <v>10231</v>
      </c>
      <c r="E1494" s="4">
        <v>1493</v>
      </c>
      <c r="F1494" s="4">
        <v>8</v>
      </c>
      <c r="G1494" s="4" t="s">
        <v>5519</v>
      </c>
      <c r="H1494" s="4" t="s">
        <v>5520</v>
      </c>
      <c r="I1494" s="4">
        <v>2</v>
      </c>
      <c r="L1494" s="4">
        <v>3</v>
      </c>
      <c r="M1494" s="4" t="s">
        <v>5663</v>
      </c>
      <c r="N1494" s="4" t="s">
        <v>5629</v>
      </c>
      <c r="T1494" s="4" t="s">
        <v>10307</v>
      </c>
      <c r="U1494" s="4" t="s">
        <v>5664</v>
      </c>
      <c r="V1494" s="4" t="s">
        <v>5665</v>
      </c>
      <c r="W1494" s="4" t="s">
        <v>1202</v>
      </c>
      <c r="X1494" s="4" t="s">
        <v>1203</v>
      </c>
      <c r="Y1494" s="4" t="s">
        <v>5666</v>
      </c>
      <c r="Z1494" s="4" t="s">
        <v>5667</v>
      </c>
      <c r="AC1494" s="4">
        <v>50</v>
      </c>
      <c r="AD1494" s="4" t="s">
        <v>205</v>
      </c>
      <c r="AE1494" s="4" t="s">
        <v>206</v>
      </c>
      <c r="AJ1494" s="4" t="s">
        <v>33</v>
      </c>
      <c r="AK1494" s="4" t="s">
        <v>34</v>
      </c>
      <c r="AL1494" s="4" t="s">
        <v>5668</v>
      </c>
      <c r="AM1494" s="4" t="s">
        <v>5669</v>
      </c>
      <c r="AT1494" s="4" t="s">
        <v>82</v>
      </c>
      <c r="AU1494" s="4" t="s">
        <v>83</v>
      </c>
      <c r="AV1494" s="4" t="s">
        <v>5670</v>
      </c>
      <c r="AW1494" s="4" t="s">
        <v>5671</v>
      </c>
      <c r="BG1494" s="4" t="s">
        <v>82</v>
      </c>
      <c r="BH1494" s="4" t="s">
        <v>83</v>
      </c>
      <c r="BI1494" s="4" t="s">
        <v>3680</v>
      </c>
      <c r="BJ1494" s="4" t="s">
        <v>3681</v>
      </c>
      <c r="BK1494" s="4" t="s">
        <v>2055</v>
      </c>
      <c r="BL1494" s="4" t="s">
        <v>2056</v>
      </c>
      <c r="BM1494" s="4" t="s">
        <v>4871</v>
      </c>
      <c r="BN1494" s="4" t="s">
        <v>4872</v>
      </c>
      <c r="BO1494" s="4" t="s">
        <v>82</v>
      </c>
      <c r="BP1494" s="4" t="s">
        <v>83</v>
      </c>
      <c r="BQ1494" s="4" t="s">
        <v>5672</v>
      </c>
      <c r="BR1494" s="4" t="s">
        <v>12034</v>
      </c>
      <c r="BS1494" s="4" t="s">
        <v>81</v>
      </c>
      <c r="BT1494" s="4" t="s">
        <v>11776</v>
      </c>
    </row>
    <row r="1495" spans="1:72" ht="13.5" customHeight="1">
      <c r="A1495" s="6" t="str">
        <f>HYPERLINK("http://kyu.snu.ac.kr/sdhj/index.jsp?type=hj/GK14618_00IM0001_019a.jpg","1789_해북촌_019a")</f>
        <v>1789_해북촌_019a</v>
      </c>
      <c r="B1495" s="4">
        <v>1789</v>
      </c>
      <c r="C1495" s="4" t="s">
        <v>10370</v>
      </c>
      <c r="D1495" s="4" t="s">
        <v>10231</v>
      </c>
      <c r="E1495" s="4">
        <v>1494</v>
      </c>
      <c r="F1495" s="4">
        <v>8</v>
      </c>
      <c r="G1495" s="4" t="s">
        <v>5519</v>
      </c>
      <c r="H1495" s="4" t="s">
        <v>5520</v>
      </c>
      <c r="I1495" s="4">
        <v>2</v>
      </c>
      <c r="L1495" s="4">
        <v>3</v>
      </c>
      <c r="M1495" s="4" t="s">
        <v>5663</v>
      </c>
      <c r="N1495" s="4" t="s">
        <v>5629</v>
      </c>
      <c r="S1495" s="4" t="s">
        <v>98</v>
      </c>
      <c r="T1495" s="4" t="s">
        <v>99</v>
      </c>
      <c r="W1495" s="4" t="s">
        <v>76</v>
      </c>
      <c r="X1495" s="4" t="s">
        <v>11291</v>
      </c>
      <c r="Y1495" s="4" t="s">
        <v>20</v>
      </c>
      <c r="Z1495" s="4" t="s">
        <v>21</v>
      </c>
      <c r="AC1495" s="4">
        <v>51</v>
      </c>
      <c r="AD1495" s="4" t="s">
        <v>572</v>
      </c>
      <c r="AE1495" s="4" t="s">
        <v>573</v>
      </c>
      <c r="AJ1495" s="4" t="s">
        <v>33</v>
      </c>
      <c r="AK1495" s="4" t="s">
        <v>34</v>
      </c>
      <c r="AL1495" s="4" t="s">
        <v>81</v>
      </c>
      <c r="AM1495" s="4" t="s">
        <v>12035</v>
      </c>
      <c r="AT1495" s="4" t="s">
        <v>82</v>
      </c>
      <c r="AU1495" s="4" t="s">
        <v>83</v>
      </c>
      <c r="AV1495" s="4" t="s">
        <v>5673</v>
      </c>
      <c r="AW1495" s="4" t="s">
        <v>4631</v>
      </c>
      <c r="BG1495" s="4" t="s">
        <v>82</v>
      </c>
      <c r="BH1495" s="4" t="s">
        <v>83</v>
      </c>
      <c r="BI1495" s="4" t="s">
        <v>5674</v>
      </c>
      <c r="BJ1495" s="4" t="s">
        <v>873</v>
      </c>
      <c r="BK1495" s="4" t="s">
        <v>82</v>
      </c>
      <c r="BL1495" s="4" t="s">
        <v>83</v>
      </c>
      <c r="BM1495" s="4" t="s">
        <v>5675</v>
      </c>
      <c r="BN1495" s="4" t="s">
        <v>5676</v>
      </c>
      <c r="BO1495" s="4" t="s">
        <v>82</v>
      </c>
      <c r="BP1495" s="4" t="s">
        <v>83</v>
      </c>
      <c r="BQ1495" s="4" t="s">
        <v>5677</v>
      </c>
      <c r="BR1495" s="4" t="s">
        <v>5678</v>
      </c>
      <c r="BS1495" s="4" t="s">
        <v>142</v>
      </c>
      <c r="BT1495" s="4" t="s">
        <v>143</v>
      </c>
    </row>
    <row r="1496" spans="1:72" ht="13.5" customHeight="1">
      <c r="A1496" s="6" t="str">
        <f>HYPERLINK("http://kyu.snu.ac.kr/sdhj/index.jsp?type=hj/GK14618_00IM0001_019a.jpg","1789_해북촌_019a")</f>
        <v>1789_해북촌_019a</v>
      </c>
      <c r="B1496" s="4">
        <v>1789</v>
      </c>
      <c r="C1496" s="4" t="s">
        <v>10370</v>
      </c>
      <c r="D1496" s="4" t="s">
        <v>10231</v>
      </c>
      <c r="E1496" s="4">
        <v>1495</v>
      </c>
      <c r="F1496" s="4">
        <v>8</v>
      </c>
      <c r="G1496" s="4" t="s">
        <v>5519</v>
      </c>
      <c r="H1496" s="4" t="s">
        <v>5520</v>
      </c>
      <c r="I1496" s="4">
        <v>2</v>
      </c>
      <c r="L1496" s="4">
        <v>3</v>
      </c>
      <c r="M1496" s="4" t="s">
        <v>5663</v>
      </c>
      <c r="N1496" s="4" t="s">
        <v>5629</v>
      </c>
      <c r="S1496" s="4" t="s">
        <v>234</v>
      </c>
      <c r="T1496" s="4" t="s">
        <v>235</v>
      </c>
      <c r="U1496" s="4" t="s">
        <v>5679</v>
      </c>
      <c r="V1496" s="4" t="s">
        <v>5680</v>
      </c>
      <c r="Y1496" s="4" t="s">
        <v>5681</v>
      </c>
      <c r="Z1496" s="4" t="s">
        <v>5682</v>
      </c>
      <c r="AC1496" s="4">
        <v>32</v>
      </c>
      <c r="AD1496" s="4" t="s">
        <v>364</v>
      </c>
      <c r="AE1496" s="4" t="s">
        <v>365</v>
      </c>
    </row>
    <row r="1497" spans="1:72" ht="13.5" customHeight="1">
      <c r="A1497" s="6" t="str">
        <f>HYPERLINK("http://kyu.snu.ac.kr/sdhj/index.jsp?type=hj/GK14618_00IM0001_019a.jpg","1789_해북촌_019a")</f>
        <v>1789_해북촌_019a</v>
      </c>
      <c r="B1497" s="4">
        <v>1789</v>
      </c>
      <c r="C1497" s="4" t="s">
        <v>12036</v>
      </c>
      <c r="D1497" s="4" t="s">
        <v>12037</v>
      </c>
      <c r="E1497" s="4">
        <v>1496</v>
      </c>
      <c r="F1497" s="4">
        <v>8</v>
      </c>
      <c r="G1497" s="4" t="s">
        <v>5519</v>
      </c>
      <c r="H1497" s="4" t="s">
        <v>5520</v>
      </c>
      <c r="I1497" s="4">
        <v>2</v>
      </c>
      <c r="L1497" s="4">
        <v>3</v>
      </c>
      <c r="M1497" s="4" t="s">
        <v>5663</v>
      </c>
      <c r="N1497" s="4" t="s">
        <v>5629</v>
      </c>
      <c r="S1497" s="4" t="s">
        <v>234</v>
      </c>
      <c r="T1497" s="4" t="s">
        <v>235</v>
      </c>
      <c r="U1497" s="4" t="s">
        <v>590</v>
      </c>
      <c r="V1497" s="4" t="s">
        <v>12038</v>
      </c>
      <c r="Y1497" s="4" t="s">
        <v>5683</v>
      </c>
      <c r="Z1497" s="4" t="s">
        <v>2334</v>
      </c>
      <c r="AC1497" s="4">
        <v>28</v>
      </c>
      <c r="AD1497" s="4" t="s">
        <v>177</v>
      </c>
      <c r="AE1497" s="4" t="s">
        <v>178</v>
      </c>
    </row>
    <row r="1498" spans="1:72" ht="13.5" customHeight="1">
      <c r="A1498" s="6" t="str">
        <f>HYPERLINK("http://kyu.snu.ac.kr/sdhj/index.jsp?type=hj/GK14618_00IM0001_019a.jpg","1789_해북촌_019a")</f>
        <v>1789_해북촌_019a</v>
      </c>
      <c r="B1498" s="4">
        <v>1789</v>
      </c>
      <c r="C1498" s="4" t="s">
        <v>10526</v>
      </c>
      <c r="D1498" s="4" t="s">
        <v>10527</v>
      </c>
      <c r="E1498" s="4">
        <v>1497</v>
      </c>
      <c r="F1498" s="4">
        <v>8</v>
      </c>
      <c r="G1498" s="4" t="s">
        <v>5519</v>
      </c>
      <c r="H1498" s="4" t="s">
        <v>5520</v>
      </c>
      <c r="I1498" s="4">
        <v>2</v>
      </c>
      <c r="L1498" s="4">
        <v>3</v>
      </c>
      <c r="M1498" s="4" t="s">
        <v>5663</v>
      </c>
      <c r="N1498" s="4" t="s">
        <v>5629</v>
      </c>
      <c r="S1498" s="4" t="s">
        <v>240</v>
      </c>
      <c r="T1498" s="4" t="s">
        <v>241</v>
      </c>
      <c r="AF1498" s="4" t="s">
        <v>534</v>
      </c>
      <c r="AG1498" s="4" t="s">
        <v>535</v>
      </c>
    </row>
    <row r="1499" spans="1:72" ht="13.5" customHeight="1">
      <c r="A1499" s="6" t="str">
        <f>HYPERLINK("http://kyu.snu.ac.kr/sdhj/index.jsp?type=hj/GK14618_00IM0001_019a.jpg","1789_해북촌_019a")</f>
        <v>1789_해북촌_019a</v>
      </c>
      <c r="B1499" s="4">
        <v>1789</v>
      </c>
      <c r="C1499" s="4" t="s">
        <v>10526</v>
      </c>
      <c r="D1499" s="4" t="s">
        <v>10527</v>
      </c>
      <c r="E1499" s="4">
        <v>1498</v>
      </c>
      <c r="F1499" s="4">
        <v>8</v>
      </c>
      <c r="G1499" s="4" t="s">
        <v>5519</v>
      </c>
      <c r="H1499" s="4" t="s">
        <v>5520</v>
      </c>
      <c r="I1499" s="4">
        <v>2</v>
      </c>
      <c r="L1499" s="4">
        <v>3</v>
      </c>
      <c r="M1499" s="4" t="s">
        <v>5663</v>
      </c>
      <c r="N1499" s="4" t="s">
        <v>5629</v>
      </c>
      <c r="S1499" s="4" t="s">
        <v>234</v>
      </c>
      <c r="T1499" s="4" t="s">
        <v>235</v>
      </c>
      <c r="Y1499" s="4" t="s">
        <v>5684</v>
      </c>
      <c r="Z1499" s="4" t="s">
        <v>12039</v>
      </c>
      <c r="AC1499" s="4">
        <v>22</v>
      </c>
      <c r="AD1499" s="4" t="s">
        <v>238</v>
      </c>
      <c r="AE1499" s="4" t="s">
        <v>239</v>
      </c>
    </row>
    <row r="1500" spans="1:72" ht="13.5" customHeight="1">
      <c r="A1500" s="6" t="str">
        <f>HYPERLINK("http://kyu.snu.ac.kr/sdhj/index.jsp?type=hj/GK14618_00IM0001_019a.jpg","1789_해북촌_019a")</f>
        <v>1789_해북촌_019a</v>
      </c>
      <c r="B1500" s="4">
        <v>1789</v>
      </c>
      <c r="C1500" s="4" t="s">
        <v>10526</v>
      </c>
      <c r="D1500" s="4" t="s">
        <v>10527</v>
      </c>
      <c r="E1500" s="4">
        <v>1499</v>
      </c>
      <c r="F1500" s="4">
        <v>8</v>
      </c>
      <c r="G1500" s="4" t="s">
        <v>5519</v>
      </c>
      <c r="H1500" s="4" t="s">
        <v>5520</v>
      </c>
      <c r="I1500" s="4">
        <v>2</v>
      </c>
      <c r="L1500" s="4">
        <v>3</v>
      </c>
      <c r="M1500" s="4" t="s">
        <v>5663</v>
      </c>
      <c r="N1500" s="4" t="s">
        <v>5629</v>
      </c>
      <c r="S1500" s="4" t="s">
        <v>240</v>
      </c>
      <c r="T1500" s="4" t="s">
        <v>241</v>
      </c>
      <c r="AC1500" s="4">
        <v>10</v>
      </c>
      <c r="AD1500" s="4" t="s">
        <v>278</v>
      </c>
      <c r="AE1500" s="4" t="s">
        <v>279</v>
      </c>
    </row>
    <row r="1501" spans="1:72" ht="13.5" customHeight="1">
      <c r="A1501" s="6" t="str">
        <f>HYPERLINK("http://kyu.snu.ac.kr/sdhj/index.jsp?type=hj/GK14618_00IM0001_019a.jpg","1789_해북촌_019a")</f>
        <v>1789_해북촌_019a</v>
      </c>
      <c r="B1501" s="4">
        <v>1789</v>
      </c>
      <c r="C1501" s="4" t="s">
        <v>10526</v>
      </c>
      <c r="D1501" s="4" t="s">
        <v>10527</v>
      </c>
      <c r="E1501" s="4">
        <v>1500</v>
      </c>
      <c r="F1501" s="4">
        <v>8</v>
      </c>
      <c r="G1501" s="4" t="s">
        <v>5519</v>
      </c>
      <c r="H1501" s="4" t="s">
        <v>5520</v>
      </c>
      <c r="I1501" s="4">
        <v>2</v>
      </c>
      <c r="L1501" s="4">
        <v>3</v>
      </c>
      <c r="M1501" s="4" t="s">
        <v>5663</v>
      </c>
      <c r="N1501" s="4" t="s">
        <v>5629</v>
      </c>
      <c r="S1501" s="4" t="s">
        <v>240</v>
      </c>
      <c r="T1501" s="4" t="s">
        <v>241</v>
      </c>
      <c r="AC1501" s="4">
        <v>7</v>
      </c>
      <c r="AD1501" s="4" t="s">
        <v>1830</v>
      </c>
      <c r="AE1501" s="4" t="s">
        <v>1831</v>
      </c>
      <c r="AF1501" s="4" t="s">
        <v>162</v>
      </c>
      <c r="AG1501" s="4" t="s">
        <v>163</v>
      </c>
    </row>
    <row r="1502" spans="1:72" ht="13.5" customHeight="1">
      <c r="A1502" s="6" t="str">
        <f>HYPERLINK("http://kyu.snu.ac.kr/sdhj/index.jsp?type=hj/GK14618_00IM0001_019a.jpg","1789_해북촌_019a")</f>
        <v>1789_해북촌_019a</v>
      </c>
      <c r="B1502" s="4">
        <v>1789</v>
      </c>
      <c r="C1502" s="4" t="s">
        <v>10526</v>
      </c>
      <c r="D1502" s="4" t="s">
        <v>10527</v>
      </c>
      <c r="E1502" s="4">
        <v>1501</v>
      </c>
      <c r="F1502" s="4">
        <v>8</v>
      </c>
      <c r="G1502" s="4" t="s">
        <v>5519</v>
      </c>
      <c r="H1502" s="4" t="s">
        <v>5520</v>
      </c>
      <c r="I1502" s="4">
        <v>2</v>
      </c>
      <c r="L1502" s="4">
        <v>3</v>
      </c>
      <c r="M1502" s="4" t="s">
        <v>5663</v>
      </c>
      <c r="N1502" s="4" t="s">
        <v>5629</v>
      </c>
      <c r="T1502" s="4" t="s">
        <v>11330</v>
      </c>
      <c r="U1502" s="4" t="s">
        <v>119</v>
      </c>
      <c r="V1502" s="4" t="s">
        <v>120</v>
      </c>
      <c r="Y1502" s="4" t="s">
        <v>5685</v>
      </c>
      <c r="Z1502" s="4" t="s">
        <v>12040</v>
      </c>
      <c r="AC1502" s="4">
        <v>23</v>
      </c>
      <c r="AD1502" s="4" t="s">
        <v>442</v>
      </c>
      <c r="AE1502" s="4" t="s">
        <v>443</v>
      </c>
    </row>
    <row r="1503" spans="1:72" ht="13.5" customHeight="1">
      <c r="A1503" s="6" t="str">
        <f>HYPERLINK("http://kyu.snu.ac.kr/sdhj/index.jsp?type=hj/GK14618_00IM0001_019a.jpg","1789_해북촌_019a")</f>
        <v>1789_해북촌_019a</v>
      </c>
      <c r="B1503" s="4">
        <v>1789</v>
      </c>
      <c r="C1503" s="4" t="s">
        <v>10526</v>
      </c>
      <c r="D1503" s="4" t="s">
        <v>10527</v>
      </c>
      <c r="E1503" s="4">
        <v>1502</v>
      </c>
      <c r="F1503" s="4">
        <v>8</v>
      </c>
      <c r="G1503" s="4" t="s">
        <v>5519</v>
      </c>
      <c r="H1503" s="4" t="s">
        <v>5520</v>
      </c>
      <c r="I1503" s="4">
        <v>2</v>
      </c>
      <c r="L1503" s="4">
        <v>4</v>
      </c>
      <c r="M1503" s="4" t="s">
        <v>5686</v>
      </c>
      <c r="N1503" s="4" t="s">
        <v>5687</v>
      </c>
      <c r="T1503" s="4" t="s">
        <v>10677</v>
      </c>
      <c r="U1503" s="4" t="s">
        <v>388</v>
      </c>
      <c r="V1503" s="4" t="s">
        <v>389</v>
      </c>
      <c r="W1503" s="4" t="s">
        <v>337</v>
      </c>
      <c r="X1503" s="4" t="s">
        <v>338</v>
      </c>
      <c r="Y1503" s="4" t="s">
        <v>5688</v>
      </c>
      <c r="Z1503" s="4" t="s">
        <v>5689</v>
      </c>
      <c r="AC1503" s="4">
        <v>60</v>
      </c>
      <c r="AD1503" s="4" t="s">
        <v>1582</v>
      </c>
      <c r="AE1503" s="4" t="s">
        <v>1583</v>
      </c>
      <c r="AJ1503" s="4" t="s">
        <v>33</v>
      </c>
      <c r="AK1503" s="4" t="s">
        <v>34</v>
      </c>
      <c r="AL1503" s="4" t="s">
        <v>94</v>
      </c>
      <c r="AM1503" s="4" t="s">
        <v>95</v>
      </c>
      <c r="AT1503" s="4" t="s">
        <v>388</v>
      </c>
      <c r="AU1503" s="4" t="s">
        <v>389</v>
      </c>
      <c r="AV1503" s="4" t="s">
        <v>5690</v>
      </c>
      <c r="AW1503" s="4" t="s">
        <v>5691</v>
      </c>
      <c r="BG1503" s="4" t="s">
        <v>388</v>
      </c>
      <c r="BH1503" s="4" t="s">
        <v>389</v>
      </c>
      <c r="BI1503" s="4" t="s">
        <v>5692</v>
      </c>
      <c r="BJ1503" s="4" t="s">
        <v>5693</v>
      </c>
      <c r="BK1503" s="4" t="s">
        <v>388</v>
      </c>
      <c r="BL1503" s="4" t="s">
        <v>389</v>
      </c>
      <c r="BM1503" s="4" t="s">
        <v>5694</v>
      </c>
      <c r="BN1503" s="4" t="s">
        <v>5695</v>
      </c>
      <c r="BO1503" s="4" t="s">
        <v>796</v>
      </c>
      <c r="BP1503" s="4" t="s">
        <v>12041</v>
      </c>
      <c r="BQ1503" s="4" t="s">
        <v>5696</v>
      </c>
      <c r="BR1503" s="4" t="s">
        <v>12042</v>
      </c>
      <c r="BS1503" s="4" t="s">
        <v>601</v>
      </c>
      <c r="BT1503" s="4" t="s">
        <v>602</v>
      </c>
    </row>
    <row r="1504" spans="1:72" ht="13.5" customHeight="1">
      <c r="A1504" s="6" t="str">
        <f>HYPERLINK("http://kyu.snu.ac.kr/sdhj/index.jsp?type=hj/GK14618_00IM0001_019a.jpg","1789_해북촌_019a")</f>
        <v>1789_해북촌_019a</v>
      </c>
      <c r="B1504" s="4">
        <v>1789</v>
      </c>
      <c r="C1504" s="4" t="s">
        <v>11862</v>
      </c>
      <c r="D1504" s="4" t="s">
        <v>11863</v>
      </c>
      <c r="E1504" s="4">
        <v>1503</v>
      </c>
      <c r="F1504" s="4">
        <v>8</v>
      </c>
      <c r="G1504" s="4" t="s">
        <v>5519</v>
      </c>
      <c r="H1504" s="4" t="s">
        <v>5520</v>
      </c>
      <c r="I1504" s="4">
        <v>2</v>
      </c>
      <c r="L1504" s="4">
        <v>4</v>
      </c>
      <c r="M1504" s="4" t="s">
        <v>5686</v>
      </c>
      <c r="N1504" s="4" t="s">
        <v>5687</v>
      </c>
      <c r="S1504" s="4" t="s">
        <v>98</v>
      </c>
      <c r="T1504" s="4" t="s">
        <v>99</v>
      </c>
      <c r="W1504" s="4" t="s">
        <v>461</v>
      </c>
      <c r="X1504" s="4" t="s">
        <v>11547</v>
      </c>
      <c r="Y1504" s="4" t="s">
        <v>102</v>
      </c>
      <c r="Z1504" s="4" t="s">
        <v>103</v>
      </c>
      <c r="AC1504" s="4">
        <v>40</v>
      </c>
      <c r="AD1504" s="4" t="s">
        <v>1464</v>
      </c>
      <c r="AE1504" s="4" t="s">
        <v>1465</v>
      </c>
      <c r="AF1504" s="4" t="s">
        <v>162</v>
      </c>
      <c r="AG1504" s="4" t="s">
        <v>163</v>
      </c>
      <c r="AJ1504" s="4" t="s">
        <v>106</v>
      </c>
      <c r="AK1504" s="4" t="s">
        <v>107</v>
      </c>
      <c r="AL1504" s="4" t="s">
        <v>462</v>
      </c>
      <c r="AM1504" s="4" t="s">
        <v>463</v>
      </c>
      <c r="AT1504" s="4" t="s">
        <v>82</v>
      </c>
      <c r="AU1504" s="4" t="s">
        <v>83</v>
      </c>
      <c r="AV1504" s="4" t="s">
        <v>5697</v>
      </c>
      <c r="AW1504" s="4" t="s">
        <v>5698</v>
      </c>
      <c r="BG1504" s="4" t="s">
        <v>82</v>
      </c>
      <c r="BH1504" s="4" t="s">
        <v>83</v>
      </c>
      <c r="BI1504" s="4" t="s">
        <v>466</v>
      </c>
      <c r="BJ1504" s="4" t="s">
        <v>467</v>
      </c>
      <c r="BK1504" s="4" t="s">
        <v>4022</v>
      </c>
      <c r="BL1504" s="4" t="s">
        <v>4023</v>
      </c>
      <c r="BM1504" s="4" t="s">
        <v>470</v>
      </c>
      <c r="BN1504" s="4" t="s">
        <v>471</v>
      </c>
      <c r="BO1504" s="4" t="s">
        <v>5699</v>
      </c>
      <c r="BP1504" s="4" t="s">
        <v>5700</v>
      </c>
      <c r="BQ1504" s="4" t="s">
        <v>5701</v>
      </c>
      <c r="BR1504" s="4" t="s">
        <v>12043</v>
      </c>
      <c r="BS1504" s="4" t="s">
        <v>81</v>
      </c>
      <c r="BT1504" s="4" t="s">
        <v>12044</v>
      </c>
    </row>
    <row r="1505" spans="1:72" ht="13.5" customHeight="1">
      <c r="A1505" s="6" t="str">
        <f>HYPERLINK("http://kyu.snu.ac.kr/sdhj/index.jsp?type=hj/GK14618_00IM0001_019a.jpg","1789_해북촌_019a")</f>
        <v>1789_해북촌_019a</v>
      </c>
      <c r="B1505" s="4">
        <v>1789</v>
      </c>
      <c r="C1505" s="4" t="s">
        <v>12045</v>
      </c>
      <c r="D1505" s="4" t="s">
        <v>12046</v>
      </c>
      <c r="E1505" s="4">
        <v>1504</v>
      </c>
      <c r="F1505" s="4">
        <v>8</v>
      </c>
      <c r="G1505" s="4" t="s">
        <v>5519</v>
      </c>
      <c r="H1505" s="4" t="s">
        <v>5520</v>
      </c>
      <c r="I1505" s="4">
        <v>2</v>
      </c>
      <c r="L1505" s="4">
        <v>4</v>
      </c>
      <c r="M1505" s="4" t="s">
        <v>5686</v>
      </c>
      <c r="N1505" s="4" t="s">
        <v>5687</v>
      </c>
      <c r="S1505" s="4" t="s">
        <v>187</v>
      </c>
      <c r="T1505" s="4" t="s">
        <v>188</v>
      </c>
      <c r="U1505" s="4" t="s">
        <v>2451</v>
      </c>
      <c r="V1505" s="4" t="s">
        <v>2452</v>
      </c>
      <c r="Y1505" s="4" t="s">
        <v>4585</v>
      </c>
      <c r="Z1505" s="4" t="s">
        <v>4586</v>
      </c>
      <c r="AC1505" s="4">
        <v>47</v>
      </c>
      <c r="AD1505" s="4" t="s">
        <v>520</v>
      </c>
      <c r="AE1505" s="4" t="s">
        <v>521</v>
      </c>
    </row>
    <row r="1506" spans="1:72" ht="13.5" customHeight="1">
      <c r="A1506" s="6" t="str">
        <f>HYPERLINK("http://kyu.snu.ac.kr/sdhj/index.jsp?type=hj/GK14618_00IM0001_019a.jpg","1789_해북촌_019a")</f>
        <v>1789_해북촌_019a</v>
      </c>
      <c r="B1506" s="4">
        <v>1789</v>
      </c>
      <c r="C1506" s="4" t="s">
        <v>10682</v>
      </c>
      <c r="D1506" s="4" t="s">
        <v>10683</v>
      </c>
      <c r="E1506" s="4">
        <v>1505</v>
      </c>
      <c r="F1506" s="4">
        <v>8</v>
      </c>
      <c r="G1506" s="4" t="s">
        <v>5519</v>
      </c>
      <c r="H1506" s="4" t="s">
        <v>5520</v>
      </c>
      <c r="I1506" s="4">
        <v>2</v>
      </c>
      <c r="L1506" s="4">
        <v>4</v>
      </c>
      <c r="M1506" s="4" t="s">
        <v>5686</v>
      </c>
      <c r="N1506" s="4" t="s">
        <v>5687</v>
      </c>
      <c r="S1506" s="4" t="s">
        <v>1174</v>
      </c>
      <c r="T1506" s="4" t="s">
        <v>1175</v>
      </c>
      <c r="W1506" s="4" t="s">
        <v>76</v>
      </c>
      <c r="X1506" s="4" t="s">
        <v>11888</v>
      </c>
      <c r="Y1506" s="4" t="s">
        <v>20</v>
      </c>
      <c r="Z1506" s="4" t="s">
        <v>21</v>
      </c>
      <c r="AC1506" s="4">
        <v>43</v>
      </c>
      <c r="AD1506" s="4" t="s">
        <v>1184</v>
      </c>
      <c r="AE1506" s="4" t="s">
        <v>1185</v>
      </c>
    </row>
    <row r="1507" spans="1:72" ht="13.5" customHeight="1">
      <c r="A1507" s="6" t="str">
        <f>HYPERLINK("http://kyu.snu.ac.kr/sdhj/index.jsp?type=hj/GK14618_00IM0001_019a.jpg","1789_해북촌_019a")</f>
        <v>1789_해북촌_019a</v>
      </c>
      <c r="B1507" s="4">
        <v>1789</v>
      </c>
      <c r="C1507" s="4" t="s">
        <v>10682</v>
      </c>
      <c r="D1507" s="4" t="s">
        <v>10683</v>
      </c>
      <c r="E1507" s="4">
        <v>1506</v>
      </c>
      <c r="F1507" s="4">
        <v>8</v>
      </c>
      <c r="G1507" s="4" t="s">
        <v>5519</v>
      </c>
      <c r="H1507" s="4" t="s">
        <v>5520</v>
      </c>
      <c r="I1507" s="4">
        <v>2</v>
      </c>
      <c r="L1507" s="4">
        <v>4</v>
      </c>
      <c r="M1507" s="4" t="s">
        <v>5686</v>
      </c>
      <c r="N1507" s="4" t="s">
        <v>5687</v>
      </c>
      <c r="S1507" s="4" t="s">
        <v>234</v>
      </c>
      <c r="T1507" s="4" t="s">
        <v>235</v>
      </c>
      <c r="Y1507" s="4" t="s">
        <v>5702</v>
      </c>
      <c r="Z1507" s="4" t="s">
        <v>5703</v>
      </c>
      <c r="AC1507" s="4">
        <v>23</v>
      </c>
      <c r="AD1507" s="4" t="s">
        <v>442</v>
      </c>
      <c r="AE1507" s="4" t="s">
        <v>443</v>
      </c>
    </row>
    <row r="1508" spans="1:72" ht="13.5" customHeight="1">
      <c r="A1508" s="6" t="str">
        <f>HYPERLINK("http://kyu.snu.ac.kr/sdhj/index.jsp?type=hj/GK14618_00IM0001_019a.jpg","1789_해북촌_019a")</f>
        <v>1789_해북촌_019a</v>
      </c>
      <c r="B1508" s="4">
        <v>1789</v>
      </c>
      <c r="C1508" s="4" t="s">
        <v>10682</v>
      </c>
      <c r="D1508" s="4" t="s">
        <v>10683</v>
      </c>
      <c r="E1508" s="4">
        <v>1507</v>
      </c>
      <c r="F1508" s="4">
        <v>8</v>
      </c>
      <c r="G1508" s="4" t="s">
        <v>5519</v>
      </c>
      <c r="H1508" s="4" t="s">
        <v>5520</v>
      </c>
      <c r="I1508" s="4">
        <v>2</v>
      </c>
      <c r="L1508" s="4">
        <v>4</v>
      </c>
      <c r="M1508" s="4" t="s">
        <v>5686</v>
      </c>
      <c r="N1508" s="4" t="s">
        <v>5687</v>
      </c>
      <c r="S1508" s="4" t="s">
        <v>240</v>
      </c>
      <c r="T1508" s="4" t="s">
        <v>241</v>
      </c>
      <c r="Y1508" s="4" t="s">
        <v>400</v>
      </c>
      <c r="Z1508" s="4" t="s">
        <v>401</v>
      </c>
      <c r="AD1508" s="4" t="s">
        <v>278</v>
      </c>
      <c r="AE1508" s="4" t="s">
        <v>279</v>
      </c>
      <c r="AF1508" s="4" t="s">
        <v>162</v>
      </c>
      <c r="AG1508" s="4" t="s">
        <v>163</v>
      </c>
    </row>
    <row r="1509" spans="1:72" ht="13.5" customHeight="1">
      <c r="A1509" s="6" t="str">
        <f>HYPERLINK("http://kyu.snu.ac.kr/sdhj/index.jsp?type=hj/GK14618_00IM0001_019a.jpg","1789_해북촌_019a")</f>
        <v>1789_해북촌_019a</v>
      </c>
      <c r="B1509" s="4">
        <v>1789</v>
      </c>
      <c r="C1509" s="4" t="s">
        <v>10682</v>
      </c>
      <c r="D1509" s="4" t="s">
        <v>10683</v>
      </c>
      <c r="E1509" s="4">
        <v>1508</v>
      </c>
      <c r="F1509" s="4">
        <v>8</v>
      </c>
      <c r="G1509" s="4" t="s">
        <v>5519</v>
      </c>
      <c r="H1509" s="4" t="s">
        <v>5520</v>
      </c>
      <c r="I1509" s="4">
        <v>2</v>
      </c>
      <c r="L1509" s="4">
        <v>5</v>
      </c>
      <c r="M1509" s="4" t="s">
        <v>5704</v>
      </c>
      <c r="N1509" s="4" t="s">
        <v>5705</v>
      </c>
      <c r="Q1509" s="4" t="s">
        <v>5706</v>
      </c>
      <c r="R1509" s="4" t="s">
        <v>12047</v>
      </c>
      <c r="T1509" s="4" t="s">
        <v>12048</v>
      </c>
      <c r="W1509" s="4" t="s">
        <v>12049</v>
      </c>
      <c r="X1509" s="4" t="s">
        <v>12050</v>
      </c>
      <c r="Y1509" s="4" t="s">
        <v>5707</v>
      </c>
      <c r="Z1509" s="4" t="s">
        <v>5708</v>
      </c>
      <c r="AC1509" s="4">
        <v>42</v>
      </c>
      <c r="AD1509" s="4" t="s">
        <v>339</v>
      </c>
      <c r="AE1509" s="4" t="s">
        <v>340</v>
      </c>
      <c r="AJ1509" s="4" t="s">
        <v>33</v>
      </c>
      <c r="AK1509" s="4" t="s">
        <v>34</v>
      </c>
      <c r="AL1509" s="4" t="s">
        <v>790</v>
      </c>
      <c r="AM1509" s="4" t="s">
        <v>791</v>
      </c>
      <c r="AT1509" s="4" t="s">
        <v>82</v>
      </c>
      <c r="AU1509" s="4" t="s">
        <v>83</v>
      </c>
      <c r="AV1509" s="4" t="s">
        <v>5709</v>
      </c>
      <c r="AW1509" s="4" t="s">
        <v>5710</v>
      </c>
      <c r="BG1509" s="4" t="s">
        <v>88</v>
      </c>
      <c r="BH1509" s="4" t="s">
        <v>89</v>
      </c>
      <c r="BI1509" s="4" t="s">
        <v>792</v>
      </c>
      <c r="BJ1509" s="4" t="s">
        <v>793</v>
      </c>
      <c r="BK1509" s="4" t="s">
        <v>88</v>
      </c>
      <c r="BL1509" s="4" t="s">
        <v>89</v>
      </c>
      <c r="BM1509" s="4" t="s">
        <v>794</v>
      </c>
      <c r="BN1509" s="4" t="s">
        <v>795</v>
      </c>
      <c r="BO1509" s="4" t="s">
        <v>88</v>
      </c>
      <c r="BP1509" s="4" t="s">
        <v>89</v>
      </c>
      <c r="BQ1509" s="4" t="s">
        <v>5711</v>
      </c>
      <c r="BR1509" s="4" t="s">
        <v>5712</v>
      </c>
      <c r="BS1509" s="4" t="s">
        <v>970</v>
      </c>
      <c r="BT1509" s="4" t="s">
        <v>971</v>
      </c>
    </row>
    <row r="1510" spans="1:72" ht="13.5" customHeight="1">
      <c r="A1510" s="6" t="str">
        <f>HYPERLINK("http://kyu.snu.ac.kr/sdhj/index.jsp?type=hj/GK14618_00IM0001_019a.jpg","1789_해북촌_019a")</f>
        <v>1789_해북촌_019a</v>
      </c>
      <c r="B1510" s="4">
        <v>1789</v>
      </c>
      <c r="C1510" s="4" t="s">
        <v>11386</v>
      </c>
      <c r="D1510" s="4" t="s">
        <v>11387</v>
      </c>
      <c r="E1510" s="4">
        <v>1509</v>
      </c>
      <c r="F1510" s="4">
        <v>8</v>
      </c>
      <c r="G1510" s="4" t="s">
        <v>5519</v>
      </c>
      <c r="H1510" s="4" t="s">
        <v>5520</v>
      </c>
      <c r="I1510" s="4">
        <v>2</v>
      </c>
      <c r="L1510" s="4">
        <v>5</v>
      </c>
      <c r="M1510" s="4" t="s">
        <v>5704</v>
      </c>
      <c r="N1510" s="4" t="s">
        <v>5705</v>
      </c>
      <c r="S1510" s="4" t="s">
        <v>98</v>
      </c>
      <c r="T1510" s="4" t="s">
        <v>99</v>
      </c>
      <c r="W1510" s="4" t="s">
        <v>1115</v>
      </c>
      <c r="X1510" s="4" t="s">
        <v>101</v>
      </c>
      <c r="Y1510" s="4" t="s">
        <v>102</v>
      </c>
      <c r="Z1510" s="4" t="s">
        <v>103</v>
      </c>
      <c r="AC1510" s="4">
        <v>37</v>
      </c>
      <c r="AD1510" s="4" t="s">
        <v>626</v>
      </c>
      <c r="AE1510" s="4" t="s">
        <v>627</v>
      </c>
      <c r="AJ1510" s="4" t="s">
        <v>106</v>
      </c>
      <c r="AK1510" s="4" t="s">
        <v>107</v>
      </c>
      <c r="AL1510" s="4" t="s">
        <v>1116</v>
      </c>
      <c r="AM1510" s="4" t="s">
        <v>1117</v>
      </c>
      <c r="AT1510" s="4" t="s">
        <v>82</v>
      </c>
      <c r="AU1510" s="4" t="s">
        <v>83</v>
      </c>
      <c r="AV1510" s="4" t="s">
        <v>5713</v>
      </c>
      <c r="AW1510" s="4" t="s">
        <v>5714</v>
      </c>
      <c r="BG1510" s="4" t="s">
        <v>88</v>
      </c>
      <c r="BH1510" s="4" t="s">
        <v>89</v>
      </c>
      <c r="BI1510" s="4" t="s">
        <v>5715</v>
      </c>
      <c r="BJ1510" s="4" t="s">
        <v>5716</v>
      </c>
      <c r="BK1510" s="4" t="s">
        <v>88</v>
      </c>
      <c r="BL1510" s="4" t="s">
        <v>89</v>
      </c>
      <c r="BM1510" s="4" t="s">
        <v>5717</v>
      </c>
      <c r="BN1510" s="4" t="s">
        <v>5718</v>
      </c>
      <c r="BO1510" s="4" t="s">
        <v>82</v>
      </c>
      <c r="BP1510" s="4" t="s">
        <v>83</v>
      </c>
      <c r="BQ1510" s="4" t="s">
        <v>5719</v>
      </c>
      <c r="BR1510" s="4" t="s">
        <v>5720</v>
      </c>
      <c r="BS1510" s="4" t="s">
        <v>3006</v>
      </c>
      <c r="BT1510" s="4" t="s">
        <v>823</v>
      </c>
    </row>
    <row r="1511" spans="1:72" ht="13.5" customHeight="1">
      <c r="A1511" s="6" t="str">
        <f>HYPERLINK("http://kyu.snu.ac.kr/sdhj/index.jsp?type=hj/GK14618_00IM0001_019a.jpg","1789_해북촌_019a")</f>
        <v>1789_해북촌_019a</v>
      </c>
      <c r="B1511" s="4">
        <v>1789</v>
      </c>
      <c r="C1511" s="4" t="s">
        <v>12051</v>
      </c>
      <c r="D1511" s="4" t="s">
        <v>12052</v>
      </c>
      <c r="E1511" s="4">
        <v>1510</v>
      </c>
      <c r="F1511" s="4">
        <v>8</v>
      </c>
      <c r="G1511" s="4" t="s">
        <v>5519</v>
      </c>
      <c r="H1511" s="4" t="s">
        <v>5520</v>
      </c>
      <c r="I1511" s="4">
        <v>2</v>
      </c>
      <c r="L1511" s="4">
        <v>5</v>
      </c>
      <c r="M1511" s="4" t="s">
        <v>5704</v>
      </c>
      <c r="N1511" s="4" t="s">
        <v>5705</v>
      </c>
      <c r="S1511" s="4" t="s">
        <v>173</v>
      </c>
      <c r="T1511" s="4" t="s">
        <v>174</v>
      </c>
      <c r="Y1511" s="4" t="s">
        <v>5721</v>
      </c>
      <c r="Z1511" s="4" t="s">
        <v>5722</v>
      </c>
      <c r="AC1511" s="4">
        <v>35</v>
      </c>
      <c r="AD1511" s="4" t="s">
        <v>251</v>
      </c>
      <c r="AE1511" s="4" t="s">
        <v>252</v>
      </c>
    </row>
    <row r="1512" spans="1:72" ht="13.5" customHeight="1">
      <c r="A1512" s="6" t="str">
        <f>HYPERLINK("http://kyu.snu.ac.kr/sdhj/index.jsp?type=hj/GK14618_00IM0001_019a.jpg","1789_해북촌_019a")</f>
        <v>1789_해북촌_019a</v>
      </c>
      <c r="B1512" s="4">
        <v>1789</v>
      </c>
      <c r="C1512" s="4" t="s">
        <v>12053</v>
      </c>
      <c r="D1512" s="4" t="s">
        <v>12054</v>
      </c>
      <c r="E1512" s="4">
        <v>1511</v>
      </c>
      <c r="F1512" s="4">
        <v>8</v>
      </c>
      <c r="G1512" s="4" t="s">
        <v>5519</v>
      </c>
      <c r="H1512" s="4" t="s">
        <v>5520</v>
      </c>
      <c r="I1512" s="4">
        <v>2</v>
      </c>
      <c r="L1512" s="4">
        <v>5</v>
      </c>
      <c r="M1512" s="4" t="s">
        <v>5704</v>
      </c>
      <c r="N1512" s="4" t="s">
        <v>5705</v>
      </c>
      <c r="S1512" s="4" t="s">
        <v>1993</v>
      </c>
      <c r="T1512" s="4" t="s">
        <v>1994</v>
      </c>
      <c r="W1512" s="4" t="s">
        <v>838</v>
      </c>
      <c r="X1512" s="4" t="s">
        <v>12055</v>
      </c>
      <c r="Y1512" s="4" t="s">
        <v>102</v>
      </c>
      <c r="Z1512" s="4" t="s">
        <v>103</v>
      </c>
      <c r="AC1512" s="4">
        <v>31</v>
      </c>
      <c r="AD1512" s="4" t="s">
        <v>288</v>
      </c>
      <c r="AE1512" s="4" t="s">
        <v>289</v>
      </c>
    </row>
    <row r="1513" spans="1:72" ht="13.5" customHeight="1">
      <c r="A1513" s="6" t="str">
        <f>HYPERLINK("http://kyu.snu.ac.kr/sdhj/index.jsp?type=hj/GK14618_00IM0001_019a.jpg","1789_해북촌_019a")</f>
        <v>1789_해북촌_019a</v>
      </c>
      <c r="B1513" s="4">
        <v>1789</v>
      </c>
      <c r="C1513" s="4" t="s">
        <v>12053</v>
      </c>
      <c r="D1513" s="4" t="s">
        <v>12054</v>
      </c>
      <c r="E1513" s="4">
        <v>1512</v>
      </c>
      <c r="F1513" s="4">
        <v>8</v>
      </c>
      <c r="G1513" s="4" t="s">
        <v>5519</v>
      </c>
      <c r="H1513" s="4" t="s">
        <v>5520</v>
      </c>
      <c r="I1513" s="4">
        <v>2</v>
      </c>
      <c r="L1513" s="4">
        <v>5</v>
      </c>
      <c r="M1513" s="4" t="s">
        <v>5704</v>
      </c>
      <c r="N1513" s="4" t="s">
        <v>5705</v>
      </c>
      <c r="S1513" s="4" t="s">
        <v>234</v>
      </c>
      <c r="T1513" s="4" t="s">
        <v>235</v>
      </c>
      <c r="Y1513" s="4" t="s">
        <v>5723</v>
      </c>
      <c r="Z1513" s="4" t="s">
        <v>5724</v>
      </c>
      <c r="AC1513" s="4">
        <v>14</v>
      </c>
      <c r="AD1513" s="4" t="s">
        <v>242</v>
      </c>
      <c r="AE1513" s="4" t="s">
        <v>243</v>
      </c>
      <c r="AF1513" s="4" t="s">
        <v>162</v>
      </c>
      <c r="AG1513" s="4" t="s">
        <v>163</v>
      </c>
    </row>
    <row r="1514" spans="1:72" ht="13.5" customHeight="1">
      <c r="A1514" s="6" t="str">
        <f>HYPERLINK("http://kyu.snu.ac.kr/sdhj/index.jsp?type=hj/GK14618_00IM0001_019a.jpg","1789_해북촌_019a")</f>
        <v>1789_해북촌_019a</v>
      </c>
      <c r="B1514" s="4">
        <v>1789</v>
      </c>
      <c r="C1514" s="4" t="s">
        <v>12053</v>
      </c>
      <c r="D1514" s="4" t="s">
        <v>12054</v>
      </c>
      <c r="E1514" s="4">
        <v>1513</v>
      </c>
      <c r="F1514" s="4">
        <v>8</v>
      </c>
      <c r="G1514" s="4" t="s">
        <v>5519</v>
      </c>
      <c r="H1514" s="4" t="s">
        <v>5520</v>
      </c>
      <c r="I1514" s="4">
        <v>2</v>
      </c>
      <c r="L1514" s="4">
        <v>5</v>
      </c>
      <c r="M1514" s="4" t="s">
        <v>5704</v>
      </c>
      <c r="N1514" s="4" t="s">
        <v>5705</v>
      </c>
      <c r="T1514" s="4" t="s">
        <v>12056</v>
      </c>
      <c r="U1514" s="4" t="s">
        <v>129</v>
      </c>
      <c r="V1514" s="4" t="s">
        <v>130</v>
      </c>
      <c r="Y1514" s="4" t="s">
        <v>5725</v>
      </c>
      <c r="Z1514" s="4" t="s">
        <v>5726</v>
      </c>
      <c r="AC1514" s="4">
        <v>41</v>
      </c>
      <c r="AD1514" s="4" t="s">
        <v>1464</v>
      </c>
      <c r="AE1514" s="4" t="s">
        <v>1465</v>
      </c>
      <c r="AF1514" s="4" t="s">
        <v>808</v>
      </c>
      <c r="AG1514" s="4" t="s">
        <v>809</v>
      </c>
    </row>
    <row r="1515" spans="1:72" ht="13.5" customHeight="1">
      <c r="A1515" s="6" t="str">
        <f>HYPERLINK("http://kyu.snu.ac.kr/sdhj/index.jsp?type=hj/GK14618_00IM0001_019a.jpg","1789_해북촌_019a")</f>
        <v>1789_해북촌_019a</v>
      </c>
      <c r="B1515" s="4">
        <v>1789</v>
      </c>
      <c r="C1515" s="4" t="s">
        <v>12053</v>
      </c>
      <c r="D1515" s="4" t="s">
        <v>12054</v>
      </c>
      <c r="E1515" s="4">
        <v>1514</v>
      </c>
      <c r="F1515" s="4">
        <v>8</v>
      </c>
      <c r="G1515" s="4" t="s">
        <v>5519</v>
      </c>
      <c r="H1515" s="4" t="s">
        <v>5520</v>
      </c>
      <c r="I1515" s="4">
        <v>2</v>
      </c>
      <c r="L1515" s="4">
        <v>5</v>
      </c>
      <c r="M1515" s="4" t="s">
        <v>5704</v>
      </c>
      <c r="N1515" s="4" t="s">
        <v>5705</v>
      </c>
      <c r="T1515" s="4" t="s">
        <v>12056</v>
      </c>
      <c r="U1515" s="4" t="s">
        <v>119</v>
      </c>
      <c r="V1515" s="4" t="s">
        <v>120</v>
      </c>
      <c r="Y1515" s="4" t="s">
        <v>5727</v>
      </c>
      <c r="Z1515" s="4" t="s">
        <v>5728</v>
      </c>
      <c r="AC1515" s="4">
        <v>60</v>
      </c>
      <c r="AD1515" s="4" t="s">
        <v>1582</v>
      </c>
      <c r="AE1515" s="4" t="s">
        <v>1583</v>
      </c>
      <c r="AT1515" s="4" t="s">
        <v>129</v>
      </c>
      <c r="AU1515" s="4" t="s">
        <v>130</v>
      </c>
      <c r="AV1515" s="4" t="s">
        <v>5729</v>
      </c>
      <c r="AW1515" s="4" t="s">
        <v>5730</v>
      </c>
      <c r="BB1515" s="4" t="s">
        <v>3714</v>
      </c>
      <c r="BC1515" s="4" t="s">
        <v>12057</v>
      </c>
      <c r="BF1515" s="4" t="s">
        <v>12058</v>
      </c>
    </row>
    <row r="1516" spans="1:72" ht="13.5" customHeight="1">
      <c r="A1516" s="6" t="str">
        <f>HYPERLINK("http://kyu.snu.ac.kr/sdhj/index.jsp?type=hj/GK14618_00IM0001_019a.jpg","1789_해북촌_019a")</f>
        <v>1789_해북촌_019a</v>
      </c>
      <c r="B1516" s="4">
        <v>1789</v>
      </c>
      <c r="C1516" s="4" t="s">
        <v>12053</v>
      </c>
      <c r="D1516" s="4" t="s">
        <v>12054</v>
      </c>
      <c r="E1516" s="4">
        <v>1515</v>
      </c>
      <c r="F1516" s="4">
        <v>8</v>
      </c>
      <c r="G1516" s="4" t="s">
        <v>5519</v>
      </c>
      <c r="H1516" s="4" t="s">
        <v>5520</v>
      </c>
      <c r="I1516" s="4">
        <v>2</v>
      </c>
      <c r="L1516" s="4">
        <v>5</v>
      </c>
      <c r="M1516" s="4" t="s">
        <v>5704</v>
      </c>
      <c r="N1516" s="4" t="s">
        <v>5705</v>
      </c>
      <c r="T1516" s="4" t="s">
        <v>12056</v>
      </c>
      <c r="U1516" s="4" t="s">
        <v>129</v>
      </c>
      <c r="V1516" s="4" t="s">
        <v>130</v>
      </c>
      <c r="Y1516" s="4" t="s">
        <v>5731</v>
      </c>
      <c r="Z1516" s="4" t="s">
        <v>5732</v>
      </c>
      <c r="AF1516" s="4" t="s">
        <v>411</v>
      </c>
      <c r="AG1516" s="4" t="s">
        <v>412</v>
      </c>
    </row>
    <row r="1517" spans="1:72" ht="13.5" customHeight="1">
      <c r="A1517" s="6" t="str">
        <f>HYPERLINK("http://kyu.snu.ac.kr/sdhj/index.jsp?type=hj/GK14618_00IM0001_019a.jpg","1789_해북촌_019a")</f>
        <v>1789_해북촌_019a</v>
      </c>
      <c r="B1517" s="4">
        <v>1789</v>
      </c>
      <c r="C1517" s="4" t="s">
        <v>12053</v>
      </c>
      <c r="D1517" s="4" t="s">
        <v>12054</v>
      </c>
      <c r="E1517" s="4">
        <v>1516</v>
      </c>
      <c r="F1517" s="4">
        <v>8</v>
      </c>
      <c r="G1517" s="4" t="s">
        <v>5519</v>
      </c>
      <c r="H1517" s="4" t="s">
        <v>5520</v>
      </c>
      <c r="I1517" s="4">
        <v>2</v>
      </c>
      <c r="L1517" s="4">
        <v>5</v>
      </c>
      <c r="M1517" s="4" t="s">
        <v>5704</v>
      </c>
      <c r="N1517" s="4" t="s">
        <v>5705</v>
      </c>
      <c r="T1517" s="4" t="s">
        <v>12056</v>
      </c>
      <c r="U1517" s="4" t="s">
        <v>129</v>
      </c>
      <c r="V1517" s="4" t="s">
        <v>130</v>
      </c>
      <c r="Y1517" s="4" t="s">
        <v>5733</v>
      </c>
      <c r="Z1517" s="4" t="s">
        <v>5734</v>
      </c>
      <c r="AG1517" s="4" t="s">
        <v>12059</v>
      </c>
      <c r="BB1517" s="4" t="s">
        <v>12060</v>
      </c>
      <c r="BC1517" s="4" t="s">
        <v>12061</v>
      </c>
      <c r="BF1517" s="4" t="s">
        <v>12058</v>
      </c>
    </row>
    <row r="1518" spans="1:72" ht="13.5" customHeight="1">
      <c r="A1518" s="6" t="str">
        <f>HYPERLINK("http://kyu.snu.ac.kr/sdhj/index.jsp?type=hj/GK14618_00IM0001_019a.jpg","1789_해북촌_019a")</f>
        <v>1789_해북촌_019a</v>
      </c>
      <c r="B1518" s="4">
        <v>1789</v>
      </c>
      <c r="C1518" s="4" t="s">
        <v>12053</v>
      </c>
      <c r="D1518" s="4" t="s">
        <v>12054</v>
      </c>
      <c r="E1518" s="4">
        <v>1517</v>
      </c>
      <c r="F1518" s="4">
        <v>8</v>
      </c>
      <c r="G1518" s="4" t="s">
        <v>5519</v>
      </c>
      <c r="H1518" s="4" t="s">
        <v>5520</v>
      </c>
      <c r="I1518" s="4">
        <v>2</v>
      </c>
      <c r="L1518" s="4">
        <v>5</v>
      </c>
      <c r="M1518" s="4" t="s">
        <v>5704</v>
      </c>
      <c r="N1518" s="4" t="s">
        <v>5705</v>
      </c>
      <c r="T1518" s="4" t="s">
        <v>12056</v>
      </c>
      <c r="U1518" s="4" t="s">
        <v>129</v>
      </c>
      <c r="V1518" s="4" t="s">
        <v>130</v>
      </c>
      <c r="Y1518" s="4" t="s">
        <v>4688</v>
      </c>
      <c r="Z1518" s="4" t="s">
        <v>2116</v>
      </c>
      <c r="AG1518" s="4" t="s">
        <v>12059</v>
      </c>
      <c r="BC1518" s="4" t="s">
        <v>12061</v>
      </c>
      <c r="BF1518" s="4" t="s">
        <v>12062</v>
      </c>
    </row>
    <row r="1519" spans="1:72" ht="13.5" customHeight="1">
      <c r="A1519" s="6" t="str">
        <f>HYPERLINK("http://kyu.snu.ac.kr/sdhj/index.jsp?type=hj/GK14618_00IM0001_019a.jpg","1789_해북촌_019a")</f>
        <v>1789_해북촌_019a</v>
      </c>
      <c r="B1519" s="4">
        <v>1789</v>
      </c>
      <c r="C1519" s="4" t="s">
        <v>12053</v>
      </c>
      <c r="D1519" s="4" t="s">
        <v>12054</v>
      </c>
      <c r="E1519" s="4">
        <v>1518</v>
      </c>
      <c r="F1519" s="4">
        <v>8</v>
      </c>
      <c r="G1519" s="4" t="s">
        <v>5519</v>
      </c>
      <c r="H1519" s="4" t="s">
        <v>5520</v>
      </c>
      <c r="I1519" s="4">
        <v>2</v>
      </c>
      <c r="L1519" s="4">
        <v>5</v>
      </c>
      <c r="M1519" s="4" t="s">
        <v>5704</v>
      </c>
      <c r="N1519" s="4" t="s">
        <v>5705</v>
      </c>
      <c r="T1519" s="4" t="s">
        <v>12056</v>
      </c>
      <c r="U1519" s="4" t="s">
        <v>129</v>
      </c>
      <c r="V1519" s="4" t="s">
        <v>130</v>
      </c>
      <c r="Y1519" s="4" t="s">
        <v>5735</v>
      </c>
      <c r="Z1519" s="4" t="s">
        <v>5736</v>
      </c>
      <c r="AF1519" s="4" t="s">
        <v>12063</v>
      </c>
      <c r="AG1519" s="4" t="s">
        <v>12064</v>
      </c>
      <c r="BB1519" s="4" t="s">
        <v>119</v>
      </c>
      <c r="BC1519" s="4" t="s">
        <v>120</v>
      </c>
      <c r="BD1519" s="4" t="s">
        <v>5737</v>
      </c>
      <c r="BE1519" s="4" t="s">
        <v>5738</v>
      </c>
      <c r="BF1519" s="4" t="s">
        <v>12065</v>
      </c>
    </row>
    <row r="1520" spans="1:72" ht="13.5" customHeight="1">
      <c r="A1520" s="6" t="str">
        <f>HYPERLINK("http://kyu.snu.ac.kr/sdhj/index.jsp?type=hj/GK14618_00IM0001_019a.jpg","1789_해북촌_019a")</f>
        <v>1789_해북촌_019a</v>
      </c>
      <c r="B1520" s="4">
        <v>1789</v>
      </c>
      <c r="C1520" s="4" t="s">
        <v>12053</v>
      </c>
      <c r="D1520" s="4" t="s">
        <v>12054</v>
      </c>
      <c r="E1520" s="4">
        <v>1519</v>
      </c>
      <c r="F1520" s="4">
        <v>8</v>
      </c>
      <c r="G1520" s="4" t="s">
        <v>5519</v>
      </c>
      <c r="H1520" s="4" t="s">
        <v>5520</v>
      </c>
      <c r="I1520" s="4">
        <v>2</v>
      </c>
      <c r="L1520" s="4">
        <v>5</v>
      </c>
      <c r="M1520" s="4" t="s">
        <v>5704</v>
      </c>
      <c r="N1520" s="4" t="s">
        <v>5705</v>
      </c>
      <c r="T1520" s="4" t="s">
        <v>12056</v>
      </c>
      <c r="U1520" s="4" t="s">
        <v>119</v>
      </c>
      <c r="V1520" s="4" t="s">
        <v>120</v>
      </c>
      <c r="Y1520" s="4" t="s">
        <v>1348</v>
      </c>
      <c r="Z1520" s="4" t="s">
        <v>1349</v>
      </c>
      <c r="AD1520" s="4" t="s">
        <v>983</v>
      </c>
      <c r="AE1520" s="4" t="s">
        <v>984</v>
      </c>
      <c r="AF1520" s="4" t="s">
        <v>1783</v>
      </c>
      <c r="AG1520" s="4" t="s">
        <v>669</v>
      </c>
      <c r="AH1520" s="4" t="s">
        <v>5739</v>
      </c>
      <c r="AI1520" s="4" t="s">
        <v>5740</v>
      </c>
      <c r="AT1520" s="4" t="s">
        <v>129</v>
      </c>
      <c r="AU1520" s="4" t="s">
        <v>130</v>
      </c>
      <c r="AV1520" s="4" t="s">
        <v>12066</v>
      </c>
      <c r="AW1520" s="4" t="s">
        <v>5741</v>
      </c>
      <c r="BF1520" s="4" t="s">
        <v>12058</v>
      </c>
    </row>
    <row r="1521" spans="1:72" ht="13.5" customHeight="1">
      <c r="A1521" s="6" t="str">
        <f>HYPERLINK("http://kyu.snu.ac.kr/sdhj/index.jsp?type=hj/GK14618_00IM0001_019a.jpg","1789_해북촌_019a")</f>
        <v>1789_해북촌_019a</v>
      </c>
      <c r="B1521" s="4">
        <v>1789</v>
      </c>
      <c r="C1521" s="4" t="s">
        <v>12053</v>
      </c>
      <c r="D1521" s="4" t="s">
        <v>12054</v>
      </c>
      <c r="E1521" s="4">
        <v>1520</v>
      </c>
      <c r="F1521" s="4">
        <v>8</v>
      </c>
      <c r="G1521" s="4" t="s">
        <v>5519</v>
      </c>
      <c r="H1521" s="4" t="s">
        <v>5520</v>
      </c>
      <c r="I1521" s="4">
        <v>2</v>
      </c>
      <c r="L1521" s="4">
        <v>5</v>
      </c>
      <c r="M1521" s="4" t="s">
        <v>5704</v>
      </c>
      <c r="N1521" s="4" t="s">
        <v>5705</v>
      </c>
      <c r="T1521" s="4" t="s">
        <v>12056</v>
      </c>
      <c r="U1521" s="4" t="s">
        <v>119</v>
      </c>
      <c r="V1521" s="4" t="s">
        <v>120</v>
      </c>
      <c r="Y1521" s="4" t="s">
        <v>5742</v>
      </c>
      <c r="Z1521" s="4" t="s">
        <v>5743</v>
      </c>
      <c r="AG1521" s="4" t="s">
        <v>12067</v>
      </c>
      <c r="AI1521" s="4" t="s">
        <v>12068</v>
      </c>
      <c r="BB1521" s="4" t="s">
        <v>119</v>
      </c>
      <c r="BC1521" s="4" t="s">
        <v>120</v>
      </c>
      <c r="BD1521" s="4" t="s">
        <v>5744</v>
      </c>
      <c r="BE1521" s="4" t="s">
        <v>12069</v>
      </c>
      <c r="BF1521" s="4" t="s">
        <v>12058</v>
      </c>
    </row>
    <row r="1522" spans="1:72" ht="13.5" customHeight="1">
      <c r="A1522" s="6" t="str">
        <f>HYPERLINK("http://kyu.snu.ac.kr/sdhj/index.jsp?type=hj/GK14618_00IM0001_019a.jpg","1789_해북촌_019a")</f>
        <v>1789_해북촌_019a</v>
      </c>
      <c r="B1522" s="4">
        <v>1789</v>
      </c>
      <c r="C1522" s="4" t="s">
        <v>12053</v>
      </c>
      <c r="D1522" s="4" t="s">
        <v>12054</v>
      </c>
      <c r="E1522" s="4">
        <v>1521</v>
      </c>
      <c r="F1522" s="4">
        <v>8</v>
      </c>
      <c r="G1522" s="4" t="s">
        <v>5519</v>
      </c>
      <c r="H1522" s="4" t="s">
        <v>5520</v>
      </c>
      <c r="I1522" s="4">
        <v>2</v>
      </c>
      <c r="L1522" s="4">
        <v>5</v>
      </c>
      <c r="M1522" s="4" t="s">
        <v>5704</v>
      </c>
      <c r="N1522" s="4" t="s">
        <v>5705</v>
      </c>
      <c r="T1522" s="4" t="s">
        <v>12056</v>
      </c>
      <c r="U1522" s="4" t="s">
        <v>129</v>
      </c>
      <c r="V1522" s="4" t="s">
        <v>130</v>
      </c>
      <c r="Y1522" s="4" t="s">
        <v>5745</v>
      </c>
      <c r="Z1522" s="4" t="s">
        <v>5746</v>
      </c>
      <c r="AF1522" s="4" t="s">
        <v>12070</v>
      </c>
      <c r="AG1522" s="4" t="s">
        <v>12071</v>
      </c>
      <c r="AH1522" s="4" t="s">
        <v>4385</v>
      </c>
      <c r="AI1522" s="4" t="s">
        <v>4386</v>
      </c>
      <c r="BC1522" s="4" t="s">
        <v>120</v>
      </c>
      <c r="BE1522" s="4" t="s">
        <v>12069</v>
      </c>
      <c r="BF1522" s="4" t="s">
        <v>12062</v>
      </c>
    </row>
    <row r="1523" spans="1:72" ht="13.5" customHeight="1">
      <c r="A1523" s="6" t="str">
        <f>HYPERLINK("http://kyu.snu.ac.kr/sdhj/index.jsp?type=hj/GK14618_00IM0001_019a.jpg","1789_해북촌_019a")</f>
        <v>1789_해북촌_019a</v>
      </c>
      <c r="B1523" s="4">
        <v>1789</v>
      </c>
      <c r="C1523" s="4" t="s">
        <v>12053</v>
      </c>
      <c r="D1523" s="4" t="s">
        <v>12054</v>
      </c>
      <c r="E1523" s="4">
        <v>1522</v>
      </c>
      <c r="F1523" s="4">
        <v>8</v>
      </c>
      <c r="G1523" s="4" t="s">
        <v>5519</v>
      </c>
      <c r="H1523" s="4" t="s">
        <v>5520</v>
      </c>
      <c r="I1523" s="4">
        <v>2</v>
      </c>
      <c r="L1523" s="4">
        <v>5</v>
      </c>
      <c r="M1523" s="4" t="s">
        <v>5704</v>
      </c>
      <c r="N1523" s="4" t="s">
        <v>5705</v>
      </c>
      <c r="T1523" s="4" t="s">
        <v>12056</v>
      </c>
      <c r="U1523" s="4" t="s">
        <v>129</v>
      </c>
      <c r="V1523" s="4" t="s">
        <v>130</v>
      </c>
      <c r="Y1523" s="4" t="s">
        <v>1289</v>
      </c>
      <c r="Z1523" s="4" t="s">
        <v>1290</v>
      </c>
      <c r="AG1523" s="4" t="s">
        <v>12072</v>
      </c>
      <c r="BB1523" s="4" t="s">
        <v>119</v>
      </c>
      <c r="BC1523" s="4" t="s">
        <v>120</v>
      </c>
      <c r="BD1523" s="4" t="s">
        <v>5747</v>
      </c>
      <c r="BE1523" s="4" t="s">
        <v>5748</v>
      </c>
      <c r="BF1523" s="4" t="s">
        <v>12065</v>
      </c>
    </row>
    <row r="1524" spans="1:72" ht="13.5" customHeight="1">
      <c r="A1524" s="6" t="str">
        <f>HYPERLINK("http://kyu.snu.ac.kr/sdhj/index.jsp?type=hj/GK14618_00IM0001_019a.jpg","1789_해북촌_019a")</f>
        <v>1789_해북촌_019a</v>
      </c>
      <c r="B1524" s="4">
        <v>1789</v>
      </c>
      <c r="C1524" s="4" t="s">
        <v>12053</v>
      </c>
      <c r="D1524" s="4" t="s">
        <v>12054</v>
      </c>
      <c r="E1524" s="4">
        <v>1523</v>
      </c>
      <c r="F1524" s="4">
        <v>8</v>
      </c>
      <c r="G1524" s="4" t="s">
        <v>5519</v>
      </c>
      <c r="H1524" s="4" t="s">
        <v>5520</v>
      </c>
      <c r="I1524" s="4">
        <v>2</v>
      </c>
      <c r="L1524" s="4">
        <v>5</v>
      </c>
      <c r="M1524" s="4" t="s">
        <v>5704</v>
      </c>
      <c r="N1524" s="4" t="s">
        <v>5705</v>
      </c>
      <c r="T1524" s="4" t="s">
        <v>12056</v>
      </c>
      <c r="U1524" s="4" t="s">
        <v>129</v>
      </c>
      <c r="V1524" s="4" t="s">
        <v>130</v>
      </c>
      <c r="Y1524" s="4" t="s">
        <v>4628</v>
      </c>
      <c r="Z1524" s="4" t="s">
        <v>1745</v>
      </c>
      <c r="AF1524" s="4" t="s">
        <v>12073</v>
      </c>
      <c r="AG1524" s="4" t="s">
        <v>12074</v>
      </c>
      <c r="BC1524" s="4" t="s">
        <v>120</v>
      </c>
      <c r="BE1524" s="4" t="s">
        <v>5748</v>
      </c>
      <c r="BF1524" s="4" t="s">
        <v>12058</v>
      </c>
    </row>
    <row r="1525" spans="1:72" ht="13.5" customHeight="1">
      <c r="A1525" s="6" t="str">
        <f>HYPERLINK("http://kyu.snu.ac.kr/sdhj/index.jsp?type=hj/GK14618_00IM0001_019a.jpg","1789_해북촌_019a")</f>
        <v>1789_해북촌_019a</v>
      </c>
      <c r="B1525" s="4">
        <v>1789</v>
      </c>
      <c r="C1525" s="4" t="s">
        <v>12053</v>
      </c>
      <c r="D1525" s="4" t="s">
        <v>12054</v>
      </c>
      <c r="E1525" s="4">
        <v>1524</v>
      </c>
      <c r="F1525" s="4">
        <v>8</v>
      </c>
      <c r="G1525" s="4" t="s">
        <v>5519</v>
      </c>
      <c r="H1525" s="4" t="s">
        <v>5520</v>
      </c>
      <c r="I1525" s="4">
        <v>2</v>
      </c>
      <c r="L1525" s="4">
        <v>5</v>
      </c>
      <c r="M1525" s="4" t="s">
        <v>5704</v>
      </c>
      <c r="N1525" s="4" t="s">
        <v>5705</v>
      </c>
      <c r="T1525" s="4" t="s">
        <v>12056</v>
      </c>
      <c r="U1525" s="4" t="s">
        <v>129</v>
      </c>
      <c r="V1525" s="4" t="s">
        <v>130</v>
      </c>
      <c r="Y1525" s="4" t="s">
        <v>5749</v>
      </c>
      <c r="Z1525" s="4" t="s">
        <v>5750</v>
      </c>
      <c r="AG1525" s="4" t="s">
        <v>12067</v>
      </c>
      <c r="AI1525" s="4" t="s">
        <v>12075</v>
      </c>
      <c r="AT1525" s="4" t="s">
        <v>129</v>
      </c>
      <c r="AU1525" s="4" t="s">
        <v>130</v>
      </c>
      <c r="AV1525" s="4" t="s">
        <v>5751</v>
      </c>
      <c r="AW1525" s="4" t="s">
        <v>5752</v>
      </c>
      <c r="BF1525" s="4" t="s">
        <v>12065</v>
      </c>
    </row>
    <row r="1526" spans="1:72" ht="13.5" customHeight="1">
      <c r="A1526" s="6" t="str">
        <f>HYPERLINK("http://kyu.snu.ac.kr/sdhj/index.jsp?type=hj/GK14618_00IM0001_019a.jpg","1789_해북촌_019a")</f>
        <v>1789_해북촌_019a</v>
      </c>
      <c r="B1526" s="4">
        <v>1789</v>
      </c>
      <c r="C1526" s="4" t="s">
        <v>12053</v>
      </c>
      <c r="D1526" s="4" t="s">
        <v>12054</v>
      </c>
      <c r="E1526" s="4">
        <v>1525</v>
      </c>
      <c r="F1526" s="4">
        <v>8</v>
      </c>
      <c r="G1526" s="4" t="s">
        <v>5519</v>
      </c>
      <c r="H1526" s="4" t="s">
        <v>5520</v>
      </c>
      <c r="I1526" s="4">
        <v>2</v>
      </c>
      <c r="L1526" s="4">
        <v>5</v>
      </c>
      <c r="M1526" s="4" t="s">
        <v>5704</v>
      </c>
      <c r="N1526" s="4" t="s">
        <v>5705</v>
      </c>
      <c r="T1526" s="4" t="s">
        <v>12056</v>
      </c>
      <c r="U1526" s="4" t="s">
        <v>119</v>
      </c>
      <c r="V1526" s="4" t="s">
        <v>120</v>
      </c>
      <c r="Y1526" s="4" t="s">
        <v>5753</v>
      </c>
      <c r="Z1526" s="4" t="s">
        <v>5754</v>
      </c>
      <c r="AF1526" s="4" t="s">
        <v>12070</v>
      </c>
      <c r="AG1526" s="4" t="s">
        <v>12071</v>
      </c>
      <c r="AH1526" s="4" t="s">
        <v>5755</v>
      </c>
      <c r="AI1526" s="4" t="s">
        <v>5756</v>
      </c>
      <c r="AU1526" s="4" t="s">
        <v>130</v>
      </c>
      <c r="AW1526" s="4" t="s">
        <v>5752</v>
      </c>
      <c r="BF1526" s="4" t="s">
        <v>12058</v>
      </c>
    </row>
    <row r="1527" spans="1:72" ht="13.5" customHeight="1">
      <c r="A1527" s="6" t="str">
        <f>HYPERLINK("http://kyu.snu.ac.kr/sdhj/index.jsp?type=hj/GK14618_00IM0001_019a.jpg","1789_해북촌_019a")</f>
        <v>1789_해북촌_019a</v>
      </c>
      <c r="B1527" s="4">
        <v>1789</v>
      </c>
      <c r="C1527" s="4" t="s">
        <v>12053</v>
      </c>
      <c r="D1527" s="4" t="s">
        <v>12054</v>
      </c>
      <c r="E1527" s="4">
        <v>1526</v>
      </c>
      <c r="F1527" s="4">
        <v>8</v>
      </c>
      <c r="G1527" s="4" t="s">
        <v>5519</v>
      </c>
      <c r="H1527" s="4" t="s">
        <v>5520</v>
      </c>
      <c r="I1527" s="4">
        <v>2</v>
      </c>
      <c r="L1527" s="4">
        <v>5</v>
      </c>
      <c r="M1527" s="4" t="s">
        <v>5704</v>
      </c>
      <c r="N1527" s="4" t="s">
        <v>5705</v>
      </c>
      <c r="T1527" s="4" t="s">
        <v>12056</v>
      </c>
      <c r="U1527" s="4" t="s">
        <v>119</v>
      </c>
      <c r="V1527" s="4" t="s">
        <v>120</v>
      </c>
      <c r="Y1527" s="4" t="s">
        <v>5757</v>
      </c>
      <c r="Z1527" s="4" t="s">
        <v>5758</v>
      </c>
      <c r="AG1527" s="4" t="s">
        <v>12067</v>
      </c>
      <c r="AI1527" s="4" t="s">
        <v>12076</v>
      </c>
      <c r="BB1527" s="4" t="s">
        <v>119</v>
      </c>
      <c r="BC1527" s="4" t="s">
        <v>120</v>
      </c>
      <c r="BD1527" s="4" t="s">
        <v>5759</v>
      </c>
      <c r="BE1527" s="4" t="s">
        <v>5760</v>
      </c>
      <c r="BF1527" s="4" t="s">
        <v>12077</v>
      </c>
    </row>
    <row r="1528" spans="1:72" ht="13.5" customHeight="1">
      <c r="A1528" s="6" t="str">
        <f>HYPERLINK("http://kyu.snu.ac.kr/sdhj/index.jsp?type=hj/GK14618_00IM0001_019a.jpg","1789_해북촌_019a")</f>
        <v>1789_해북촌_019a</v>
      </c>
      <c r="B1528" s="4">
        <v>1789</v>
      </c>
      <c r="C1528" s="4" t="s">
        <v>12078</v>
      </c>
      <c r="D1528" s="4" t="s">
        <v>10266</v>
      </c>
      <c r="E1528" s="4">
        <v>1527</v>
      </c>
      <c r="F1528" s="4">
        <v>8</v>
      </c>
      <c r="G1528" s="4" t="s">
        <v>5519</v>
      </c>
      <c r="H1528" s="4" t="s">
        <v>5520</v>
      </c>
      <c r="I1528" s="4">
        <v>2</v>
      </c>
      <c r="L1528" s="4">
        <v>5</v>
      </c>
      <c r="M1528" s="4" t="s">
        <v>5704</v>
      </c>
      <c r="N1528" s="4" t="s">
        <v>5705</v>
      </c>
      <c r="T1528" s="4" t="s">
        <v>12056</v>
      </c>
      <c r="U1528" s="4" t="s">
        <v>129</v>
      </c>
      <c r="V1528" s="4" t="s">
        <v>130</v>
      </c>
      <c r="Y1528" s="4" t="s">
        <v>5761</v>
      </c>
      <c r="Z1528" s="4" t="s">
        <v>1589</v>
      </c>
      <c r="AG1528" s="4" t="s">
        <v>12067</v>
      </c>
      <c r="AI1528" s="4" t="s">
        <v>12076</v>
      </c>
      <c r="BC1528" s="4" t="s">
        <v>120</v>
      </c>
      <c r="BE1528" s="4" t="s">
        <v>5760</v>
      </c>
      <c r="BF1528" s="4" t="s">
        <v>12079</v>
      </c>
    </row>
    <row r="1529" spans="1:72" ht="13.5" customHeight="1">
      <c r="A1529" s="6" t="str">
        <f>HYPERLINK("http://kyu.snu.ac.kr/sdhj/index.jsp?type=hj/GK14618_00IM0001_019a.jpg","1789_해북촌_019a")</f>
        <v>1789_해북촌_019a</v>
      </c>
      <c r="B1529" s="4">
        <v>1789</v>
      </c>
      <c r="C1529" s="4" t="s">
        <v>12078</v>
      </c>
      <c r="D1529" s="4" t="s">
        <v>10266</v>
      </c>
      <c r="E1529" s="4">
        <v>1528</v>
      </c>
      <c r="F1529" s="4">
        <v>8</v>
      </c>
      <c r="G1529" s="4" t="s">
        <v>5519</v>
      </c>
      <c r="H1529" s="4" t="s">
        <v>5520</v>
      </c>
      <c r="I1529" s="4">
        <v>2</v>
      </c>
      <c r="L1529" s="4">
        <v>5</v>
      </c>
      <c r="M1529" s="4" t="s">
        <v>5704</v>
      </c>
      <c r="N1529" s="4" t="s">
        <v>5705</v>
      </c>
      <c r="T1529" s="4" t="s">
        <v>12056</v>
      </c>
      <c r="U1529" s="4" t="s">
        <v>119</v>
      </c>
      <c r="V1529" s="4" t="s">
        <v>120</v>
      </c>
      <c r="Y1529" s="4" t="s">
        <v>5762</v>
      </c>
      <c r="Z1529" s="4" t="s">
        <v>5763</v>
      </c>
      <c r="AF1529" s="4" t="s">
        <v>12080</v>
      </c>
      <c r="AG1529" s="4" t="s">
        <v>12081</v>
      </c>
      <c r="AH1529" s="4" t="s">
        <v>1380</v>
      </c>
      <c r="AI1529" s="4" t="s">
        <v>1381</v>
      </c>
      <c r="BC1529" s="4" t="s">
        <v>120</v>
      </c>
      <c r="BE1529" s="4" t="s">
        <v>5760</v>
      </c>
      <c r="BF1529" s="4" t="s">
        <v>12082</v>
      </c>
    </row>
    <row r="1530" spans="1:72" ht="13.5" customHeight="1">
      <c r="A1530" s="6" t="str">
        <f>HYPERLINK("http://kyu.snu.ac.kr/sdhj/index.jsp?type=hj/GK14618_00IM0001_019a.jpg","1789_해북촌_019a")</f>
        <v>1789_해북촌_019a</v>
      </c>
      <c r="B1530" s="4">
        <v>1789</v>
      </c>
      <c r="C1530" s="4" t="s">
        <v>12078</v>
      </c>
      <c r="D1530" s="4" t="s">
        <v>10266</v>
      </c>
      <c r="E1530" s="4">
        <v>1529</v>
      </c>
      <c r="F1530" s="4">
        <v>8</v>
      </c>
      <c r="G1530" s="4" t="s">
        <v>5519</v>
      </c>
      <c r="H1530" s="4" t="s">
        <v>5520</v>
      </c>
      <c r="I1530" s="4">
        <v>2</v>
      </c>
      <c r="L1530" s="4">
        <v>5</v>
      </c>
      <c r="M1530" s="4" t="s">
        <v>5704</v>
      </c>
      <c r="N1530" s="4" t="s">
        <v>5705</v>
      </c>
      <c r="T1530" s="4" t="s">
        <v>12056</v>
      </c>
      <c r="U1530" s="4" t="s">
        <v>991</v>
      </c>
      <c r="V1530" s="4" t="s">
        <v>992</v>
      </c>
      <c r="Y1530" s="4" t="s">
        <v>125</v>
      </c>
      <c r="Z1530" s="4" t="s">
        <v>126</v>
      </c>
      <c r="AF1530" s="4" t="s">
        <v>123</v>
      </c>
      <c r="AG1530" s="4" t="s">
        <v>124</v>
      </c>
    </row>
    <row r="1531" spans="1:72" ht="13.5" customHeight="1">
      <c r="A1531" s="6" t="str">
        <f>HYPERLINK("http://kyu.snu.ac.kr/sdhj/index.jsp?type=hj/GK14618_00IM0001_019a.jpg","1789_해북촌_019a")</f>
        <v>1789_해북촌_019a</v>
      </c>
      <c r="B1531" s="4">
        <v>1789</v>
      </c>
      <c r="C1531" s="4" t="s">
        <v>10573</v>
      </c>
      <c r="D1531" s="4" t="s">
        <v>10574</v>
      </c>
      <c r="E1531" s="4">
        <v>1530</v>
      </c>
      <c r="F1531" s="4">
        <v>8</v>
      </c>
      <c r="G1531" s="4" t="s">
        <v>5519</v>
      </c>
      <c r="H1531" s="4" t="s">
        <v>5520</v>
      </c>
      <c r="I1531" s="4">
        <v>2</v>
      </c>
      <c r="L1531" s="4">
        <v>5</v>
      </c>
      <c r="M1531" s="4" t="s">
        <v>5704</v>
      </c>
      <c r="N1531" s="4" t="s">
        <v>5705</v>
      </c>
      <c r="T1531" s="4" t="s">
        <v>12056</v>
      </c>
      <c r="U1531" s="4" t="s">
        <v>129</v>
      </c>
      <c r="V1531" s="4" t="s">
        <v>130</v>
      </c>
      <c r="Y1531" s="4" t="s">
        <v>2586</v>
      </c>
      <c r="Z1531" s="4" t="s">
        <v>2587</v>
      </c>
      <c r="AC1531" s="4">
        <v>35</v>
      </c>
      <c r="AD1531" s="4" t="s">
        <v>251</v>
      </c>
      <c r="AE1531" s="4" t="s">
        <v>252</v>
      </c>
      <c r="AF1531" s="4" t="s">
        <v>5764</v>
      </c>
      <c r="AG1531" s="4" t="s">
        <v>5765</v>
      </c>
      <c r="BB1531" s="4" t="s">
        <v>676</v>
      </c>
      <c r="BC1531" s="4" t="s">
        <v>677</v>
      </c>
      <c r="BF1531" s="4" t="s">
        <v>12065</v>
      </c>
    </row>
    <row r="1532" spans="1:72" ht="13.5" customHeight="1">
      <c r="A1532" s="6" t="str">
        <f>HYPERLINK("http://kyu.snu.ac.kr/sdhj/index.jsp?type=hj/GK14618_00IM0001_019a.jpg","1789_해북촌_019a")</f>
        <v>1789_해북촌_019a</v>
      </c>
      <c r="B1532" s="4">
        <v>1789</v>
      </c>
      <c r="C1532" s="4" t="s">
        <v>12053</v>
      </c>
      <c r="D1532" s="4" t="s">
        <v>12054</v>
      </c>
      <c r="E1532" s="4">
        <v>1531</v>
      </c>
      <c r="F1532" s="4">
        <v>8</v>
      </c>
      <c r="G1532" s="4" t="s">
        <v>5519</v>
      </c>
      <c r="H1532" s="4" t="s">
        <v>5520</v>
      </c>
      <c r="I1532" s="4">
        <v>2</v>
      </c>
      <c r="L1532" s="4">
        <v>5</v>
      </c>
      <c r="M1532" s="4" t="s">
        <v>5704</v>
      </c>
      <c r="N1532" s="4" t="s">
        <v>5705</v>
      </c>
      <c r="T1532" s="4" t="s">
        <v>12056</v>
      </c>
      <c r="U1532" s="4" t="s">
        <v>129</v>
      </c>
      <c r="V1532" s="4" t="s">
        <v>130</v>
      </c>
      <c r="Y1532" s="4" t="s">
        <v>3907</v>
      </c>
      <c r="Z1532" s="4" t="s">
        <v>3908</v>
      </c>
      <c r="AC1532" s="4">
        <v>45</v>
      </c>
      <c r="AD1532" s="4" t="s">
        <v>402</v>
      </c>
      <c r="AE1532" s="4" t="s">
        <v>403</v>
      </c>
      <c r="AF1532" s="4" t="s">
        <v>5766</v>
      </c>
      <c r="AG1532" s="4" t="s">
        <v>5767</v>
      </c>
      <c r="BB1532" s="4" t="s">
        <v>119</v>
      </c>
      <c r="BC1532" s="4" t="s">
        <v>120</v>
      </c>
      <c r="BD1532" s="4" t="s">
        <v>3443</v>
      </c>
      <c r="BE1532" s="4" t="s">
        <v>3444</v>
      </c>
      <c r="BF1532" s="4" t="s">
        <v>12083</v>
      </c>
    </row>
    <row r="1533" spans="1:72" ht="13.5" customHeight="1">
      <c r="A1533" s="6" t="str">
        <f>HYPERLINK("http://kyu.snu.ac.kr/sdhj/index.jsp?type=hj/GK14618_00IM0001_019a.jpg","1789_해북촌_019a")</f>
        <v>1789_해북촌_019a</v>
      </c>
      <c r="B1533" s="4">
        <v>1789</v>
      </c>
      <c r="C1533" s="4" t="s">
        <v>11763</v>
      </c>
      <c r="D1533" s="4" t="s">
        <v>11764</v>
      </c>
      <c r="E1533" s="4">
        <v>1532</v>
      </c>
      <c r="F1533" s="4">
        <v>8</v>
      </c>
      <c r="G1533" s="4" t="s">
        <v>5519</v>
      </c>
      <c r="H1533" s="4" t="s">
        <v>5520</v>
      </c>
      <c r="I1533" s="4">
        <v>2</v>
      </c>
      <c r="L1533" s="4">
        <v>5</v>
      </c>
      <c r="M1533" s="4" t="s">
        <v>5704</v>
      </c>
      <c r="N1533" s="4" t="s">
        <v>5705</v>
      </c>
      <c r="T1533" s="4" t="s">
        <v>12056</v>
      </c>
      <c r="U1533" s="4" t="s">
        <v>129</v>
      </c>
      <c r="V1533" s="4" t="s">
        <v>130</v>
      </c>
      <c r="Y1533" s="4" t="s">
        <v>12084</v>
      </c>
      <c r="Z1533" s="4" t="s">
        <v>12085</v>
      </c>
      <c r="AC1533" s="4">
        <v>52</v>
      </c>
      <c r="AD1533" s="4" t="s">
        <v>298</v>
      </c>
      <c r="AE1533" s="4" t="s">
        <v>299</v>
      </c>
      <c r="AG1533" s="4" t="s">
        <v>12086</v>
      </c>
      <c r="AT1533" s="4" t="s">
        <v>129</v>
      </c>
      <c r="AU1533" s="4" t="s">
        <v>130</v>
      </c>
      <c r="AV1533" s="4" t="s">
        <v>5768</v>
      </c>
      <c r="AW1533" s="4" t="s">
        <v>5769</v>
      </c>
      <c r="BB1533" s="4" t="s">
        <v>3714</v>
      </c>
      <c r="BC1533" s="4" t="s">
        <v>12057</v>
      </c>
      <c r="BF1533" s="4" t="s">
        <v>12065</v>
      </c>
    </row>
    <row r="1534" spans="1:72" ht="13.5" customHeight="1">
      <c r="A1534" s="6" t="str">
        <f>HYPERLINK("http://kyu.snu.ac.kr/sdhj/index.jsp?type=hj/GK14618_00IM0001_019a.jpg","1789_해북촌_019a")</f>
        <v>1789_해북촌_019a</v>
      </c>
      <c r="B1534" s="4">
        <v>1789</v>
      </c>
      <c r="C1534" s="4" t="s">
        <v>12053</v>
      </c>
      <c r="D1534" s="4" t="s">
        <v>12054</v>
      </c>
      <c r="E1534" s="4">
        <v>1533</v>
      </c>
      <c r="F1534" s="4">
        <v>8</v>
      </c>
      <c r="G1534" s="4" t="s">
        <v>5519</v>
      </c>
      <c r="H1534" s="4" t="s">
        <v>5520</v>
      </c>
      <c r="I1534" s="4">
        <v>2</v>
      </c>
      <c r="L1534" s="4">
        <v>5</v>
      </c>
      <c r="M1534" s="4" t="s">
        <v>5704</v>
      </c>
      <c r="N1534" s="4" t="s">
        <v>5705</v>
      </c>
      <c r="T1534" s="4" t="s">
        <v>12056</v>
      </c>
      <c r="U1534" s="4" t="s">
        <v>119</v>
      </c>
      <c r="V1534" s="4" t="s">
        <v>120</v>
      </c>
      <c r="Y1534" s="4" t="s">
        <v>2500</v>
      </c>
      <c r="Z1534" s="4" t="s">
        <v>2501</v>
      </c>
      <c r="AC1534" s="4">
        <v>60</v>
      </c>
      <c r="AD1534" s="4" t="s">
        <v>1582</v>
      </c>
      <c r="AE1534" s="4" t="s">
        <v>1583</v>
      </c>
      <c r="AF1534" s="4" t="s">
        <v>12087</v>
      </c>
      <c r="AG1534" s="4" t="s">
        <v>12088</v>
      </c>
      <c r="BF1534" s="4" t="s">
        <v>12058</v>
      </c>
    </row>
    <row r="1535" spans="1:72" ht="13.5" customHeight="1">
      <c r="A1535" s="6" t="str">
        <f>HYPERLINK("http://kyu.snu.ac.kr/sdhj/index.jsp?type=hj/GK14618_00IM0001_019a.jpg","1789_해북촌_019a")</f>
        <v>1789_해북촌_019a</v>
      </c>
      <c r="B1535" s="4">
        <v>1789</v>
      </c>
      <c r="C1535" s="4" t="s">
        <v>12053</v>
      </c>
      <c r="D1535" s="4" t="s">
        <v>12054</v>
      </c>
      <c r="E1535" s="4">
        <v>1534</v>
      </c>
      <c r="F1535" s="4">
        <v>8</v>
      </c>
      <c r="G1535" s="4" t="s">
        <v>5519</v>
      </c>
      <c r="H1535" s="4" t="s">
        <v>5520</v>
      </c>
      <c r="I1535" s="4">
        <v>3</v>
      </c>
      <c r="J1535" s="4" t="s">
        <v>5770</v>
      </c>
      <c r="K1535" s="4" t="s">
        <v>5771</v>
      </c>
      <c r="L1535" s="4">
        <v>1</v>
      </c>
      <c r="M1535" s="4" t="s">
        <v>5770</v>
      </c>
      <c r="N1535" s="4" t="s">
        <v>5771</v>
      </c>
      <c r="T1535" s="4" t="s">
        <v>12089</v>
      </c>
      <c r="U1535" s="4" t="s">
        <v>5772</v>
      </c>
      <c r="V1535" s="4" t="s">
        <v>5773</v>
      </c>
      <c r="W1535" s="4" t="s">
        <v>1987</v>
      </c>
      <c r="X1535" s="4" t="s">
        <v>1988</v>
      </c>
      <c r="Y1535" s="4" t="s">
        <v>5774</v>
      </c>
      <c r="Z1535" s="4" t="s">
        <v>5775</v>
      </c>
      <c r="AC1535" s="4">
        <v>60</v>
      </c>
      <c r="AD1535" s="4" t="s">
        <v>1582</v>
      </c>
      <c r="AE1535" s="4" t="s">
        <v>1583</v>
      </c>
      <c r="AJ1535" s="4" t="s">
        <v>33</v>
      </c>
      <c r="AK1535" s="4" t="s">
        <v>34</v>
      </c>
      <c r="AL1535" s="4" t="s">
        <v>1552</v>
      </c>
      <c r="AM1535" s="4" t="s">
        <v>1553</v>
      </c>
      <c r="AT1535" s="4" t="s">
        <v>1009</v>
      </c>
      <c r="AU1535" s="4" t="s">
        <v>1010</v>
      </c>
      <c r="AV1535" s="4" t="s">
        <v>5776</v>
      </c>
      <c r="AW1535" s="4" t="s">
        <v>5777</v>
      </c>
      <c r="BG1535" s="4" t="s">
        <v>1009</v>
      </c>
      <c r="BH1535" s="4" t="s">
        <v>1010</v>
      </c>
      <c r="BI1535" s="4" t="s">
        <v>3862</v>
      </c>
      <c r="BJ1535" s="4" t="s">
        <v>2490</v>
      </c>
      <c r="BK1535" s="4" t="s">
        <v>1009</v>
      </c>
      <c r="BL1535" s="4" t="s">
        <v>1010</v>
      </c>
      <c r="BM1535" s="4" t="s">
        <v>5778</v>
      </c>
      <c r="BN1535" s="4" t="s">
        <v>2492</v>
      </c>
      <c r="BO1535" s="4" t="s">
        <v>5779</v>
      </c>
      <c r="BP1535" s="4" t="s">
        <v>12090</v>
      </c>
      <c r="BQ1535" s="4" t="s">
        <v>5780</v>
      </c>
      <c r="BR1535" s="4" t="s">
        <v>12091</v>
      </c>
      <c r="BS1535" s="4" t="s">
        <v>81</v>
      </c>
      <c r="BT1535" s="4" t="s">
        <v>11190</v>
      </c>
    </row>
    <row r="1536" spans="1:72" ht="13.5" customHeight="1">
      <c r="A1536" s="6" t="str">
        <f>HYPERLINK("http://kyu.snu.ac.kr/sdhj/index.jsp?type=hj/GK14618_00IM0001_019a.jpg","1789_해북촌_019a")</f>
        <v>1789_해북촌_019a</v>
      </c>
      <c r="B1536" s="4">
        <v>1789</v>
      </c>
      <c r="C1536" s="4" t="s">
        <v>11033</v>
      </c>
      <c r="D1536" s="4" t="s">
        <v>11034</v>
      </c>
      <c r="E1536" s="4">
        <v>1535</v>
      </c>
      <c r="F1536" s="4">
        <v>8</v>
      </c>
      <c r="G1536" s="4" t="s">
        <v>5519</v>
      </c>
      <c r="H1536" s="4" t="s">
        <v>5520</v>
      </c>
      <c r="I1536" s="4">
        <v>3</v>
      </c>
      <c r="L1536" s="4">
        <v>1</v>
      </c>
      <c r="M1536" s="4" t="s">
        <v>5770</v>
      </c>
      <c r="N1536" s="4" t="s">
        <v>5771</v>
      </c>
      <c r="S1536" s="4" t="s">
        <v>98</v>
      </c>
      <c r="T1536" s="4" t="s">
        <v>99</v>
      </c>
      <c r="W1536" s="4" t="s">
        <v>337</v>
      </c>
      <c r="X1536" s="4" t="s">
        <v>338</v>
      </c>
      <c r="Y1536" s="4" t="s">
        <v>400</v>
      </c>
      <c r="Z1536" s="4" t="s">
        <v>401</v>
      </c>
      <c r="AC1536" s="4">
        <v>63</v>
      </c>
      <c r="AJ1536" s="4" t="s">
        <v>33</v>
      </c>
      <c r="AK1536" s="4" t="s">
        <v>34</v>
      </c>
      <c r="AL1536" s="4" t="s">
        <v>429</v>
      </c>
      <c r="AM1536" s="4" t="s">
        <v>430</v>
      </c>
      <c r="AT1536" s="4" t="s">
        <v>388</v>
      </c>
      <c r="AU1536" s="4" t="s">
        <v>389</v>
      </c>
      <c r="AV1536" s="4" t="s">
        <v>5781</v>
      </c>
      <c r="AW1536" s="4" t="s">
        <v>3959</v>
      </c>
      <c r="BG1536" s="4" t="s">
        <v>388</v>
      </c>
      <c r="BH1536" s="4" t="s">
        <v>389</v>
      </c>
      <c r="BI1536" s="4" t="s">
        <v>12092</v>
      </c>
      <c r="BJ1536" s="4" t="s">
        <v>12093</v>
      </c>
      <c r="BK1536" s="4" t="s">
        <v>388</v>
      </c>
      <c r="BL1536" s="4" t="s">
        <v>389</v>
      </c>
      <c r="BM1536" s="4" t="s">
        <v>5782</v>
      </c>
      <c r="BN1536" s="4" t="s">
        <v>5783</v>
      </c>
      <c r="BO1536" s="4" t="s">
        <v>388</v>
      </c>
      <c r="BP1536" s="4" t="s">
        <v>389</v>
      </c>
      <c r="BQ1536" s="4" t="s">
        <v>5784</v>
      </c>
      <c r="BR1536" s="4" t="s">
        <v>5785</v>
      </c>
      <c r="BS1536" s="4" t="s">
        <v>268</v>
      </c>
      <c r="BT1536" s="4" t="s">
        <v>269</v>
      </c>
    </row>
    <row r="1537" spans="1:72" ht="13.5" customHeight="1">
      <c r="A1537" s="6" t="str">
        <f>HYPERLINK("http://kyu.snu.ac.kr/sdhj/index.jsp?type=hj/GK14618_00IM0001_019a.jpg","1789_해북촌_019a")</f>
        <v>1789_해북촌_019a</v>
      </c>
      <c r="B1537" s="4">
        <v>1789</v>
      </c>
      <c r="C1537" s="4" t="s">
        <v>12094</v>
      </c>
      <c r="D1537" s="4" t="s">
        <v>12095</v>
      </c>
      <c r="E1537" s="4">
        <v>1536</v>
      </c>
      <c r="F1537" s="4">
        <v>8</v>
      </c>
      <c r="G1537" s="4" t="s">
        <v>5519</v>
      </c>
      <c r="H1537" s="4" t="s">
        <v>5520</v>
      </c>
      <c r="I1537" s="4">
        <v>3</v>
      </c>
      <c r="L1537" s="4">
        <v>1</v>
      </c>
      <c r="M1537" s="4" t="s">
        <v>5770</v>
      </c>
      <c r="N1537" s="4" t="s">
        <v>5771</v>
      </c>
      <c r="S1537" s="4" t="s">
        <v>240</v>
      </c>
      <c r="T1537" s="4" t="s">
        <v>241</v>
      </c>
      <c r="AC1537" s="4">
        <v>12</v>
      </c>
      <c r="AD1537" s="4" t="s">
        <v>317</v>
      </c>
      <c r="AE1537" s="4" t="s">
        <v>318</v>
      </c>
    </row>
    <row r="1538" spans="1:72" ht="13.5" customHeight="1">
      <c r="A1538" s="6" t="str">
        <f>HYPERLINK("http://kyu.snu.ac.kr/sdhj/index.jsp?type=hj/GK14618_00IM0001_019a.jpg","1789_해북촌_019a")</f>
        <v>1789_해북촌_019a</v>
      </c>
      <c r="B1538" s="4">
        <v>1789</v>
      </c>
      <c r="C1538" s="4" t="s">
        <v>12096</v>
      </c>
      <c r="D1538" s="4" t="s">
        <v>12097</v>
      </c>
      <c r="E1538" s="4">
        <v>1537</v>
      </c>
      <c r="F1538" s="4">
        <v>8</v>
      </c>
      <c r="G1538" s="4" t="s">
        <v>5519</v>
      </c>
      <c r="H1538" s="4" t="s">
        <v>5520</v>
      </c>
      <c r="I1538" s="4">
        <v>3</v>
      </c>
      <c r="L1538" s="4">
        <v>1</v>
      </c>
      <c r="M1538" s="4" t="s">
        <v>5770</v>
      </c>
      <c r="N1538" s="4" t="s">
        <v>5771</v>
      </c>
      <c r="S1538" s="4" t="s">
        <v>240</v>
      </c>
      <c r="T1538" s="4" t="s">
        <v>241</v>
      </c>
      <c r="AC1538" s="4">
        <v>8</v>
      </c>
      <c r="AD1538" s="4" t="s">
        <v>133</v>
      </c>
      <c r="AE1538" s="4" t="s">
        <v>134</v>
      </c>
    </row>
    <row r="1539" spans="1:72" ht="13.5" customHeight="1">
      <c r="A1539" s="6" t="str">
        <f>HYPERLINK("http://kyu.snu.ac.kr/sdhj/index.jsp?type=hj/GK14618_00IM0001_019a.jpg","1789_해북촌_019a")</f>
        <v>1789_해북촌_019a</v>
      </c>
      <c r="B1539" s="4">
        <v>1789</v>
      </c>
      <c r="C1539" s="4" t="s">
        <v>12096</v>
      </c>
      <c r="D1539" s="4" t="s">
        <v>12097</v>
      </c>
      <c r="E1539" s="4">
        <v>1538</v>
      </c>
      <c r="F1539" s="4">
        <v>8</v>
      </c>
      <c r="G1539" s="4" t="s">
        <v>5519</v>
      </c>
      <c r="H1539" s="4" t="s">
        <v>5520</v>
      </c>
      <c r="I1539" s="4">
        <v>3</v>
      </c>
      <c r="L1539" s="4">
        <v>1</v>
      </c>
      <c r="M1539" s="4" t="s">
        <v>5770</v>
      </c>
      <c r="N1539" s="4" t="s">
        <v>5771</v>
      </c>
      <c r="S1539" s="4" t="s">
        <v>240</v>
      </c>
      <c r="T1539" s="4" t="s">
        <v>241</v>
      </c>
      <c r="AC1539" s="4">
        <v>6</v>
      </c>
      <c r="AD1539" s="4" t="s">
        <v>372</v>
      </c>
      <c r="AE1539" s="4" t="s">
        <v>373</v>
      </c>
    </row>
    <row r="1540" spans="1:72" ht="13.5" customHeight="1">
      <c r="A1540" s="6" t="str">
        <f>HYPERLINK("http://kyu.snu.ac.kr/sdhj/index.jsp?type=hj/GK14618_00IM0001_019a.jpg","1789_해북촌_019a")</f>
        <v>1789_해북촌_019a</v>
      </c>
      <c r="B1540" s="4">
        <v>1789</v>
      </c>
      <c r="C1540" s="4" t="s">
        <v>12096</v>
      </c>
      <c r="D1540" s="4" t="s">
        <v>12097</v>
      </c>
      <c r="E1540" s="4">
        <v>1539</v>
      </c>
      <c r="F1540" s="4">
        <v>8</v>
      </c>
      <c r="G1540" s="4" t="s">
        <v>5519</v>
      </c>
      <c r="H1540" s="4" t="s">
        <v>5520</v>
      </c>
      <c r="I1540" s="4">
        <v>3</v>
      </c>
      <c r="L1540" s="4">
        <v>2</v>
      </c>
      <c r="M1540" s="4" t="s">
        <v>5786</v>
      </c>
      <c r="N1540" s="4" t="s">
        <v>5787</v>
      </c>
      <c r="T1540" s="4" t="s">
        <v>12098</v>
      </c>
      <c r="U1540" s="4" t="s">
        <v>12099</v>
      </c>
      <c r="V1540" s="4" t="s">
        <v>5788</v>
      </c>
      <c r="W1540" s="4" t="s">
        <v>337</v>
      </c>
      <c r="X1540" s="4" t="s">
        <v>338</v>
      </c>
      <c r="Y1540" s="4" t="s">
        <v>5789</v>
      </c>
      <c r="Z1540" s="4" t="s">
        <v>5790</v>
      </c>
      <c r="AC1540" s="4">
        <v>73</v>
      </c>
      <c r="AD1540" s="4" t="s">
        <v>191</v>
      </c>
      <c r="AE1540" s="4" t="s">
        <v>192</v>
      </c>
      <c r="AJ1540" s="4" t="s">
        <v>33</v>
      </c>
      <c r="AK1540" s="4" t="s">
        <v>34</v>
      </c>
      <c r="AL1540" s="4" t="s">
        <v>429</v>
      </c>
      <c r="AM1540" s="4" t="s">
        <v>430</v>
      </c>
      <c r="AT1540" s="4" t="s">
        <v>82</v>
      </c>
      <c r="AU1540" s="4" t="s">
        <v>83</v>
      </c>
      <c r="AV1540" s="4" t="s">
        <v>5791</v>
      </c>
      <c r="AW1540" s="4" t="s">
        <v>5792</v>
      </c>
      <c r="BG1540" s="4" t="s">
        <v>82</v>
      </c>
      <c r="BH1540" s="4" t="s">
        <v>83</v>
      </c>
      <c r="BI1540" s="4" t="s">
        <v>5793</v>
      </c>
      <c r="BJ1540" s="4" t="s">
        <v>5794</v>
      </c>
      <c r="BK1540" s="4" t="s">
        <v>82</v>
      </c>
      <c r="BL1540" s="4" t="s">
        <v>83</v>
      </c>
      <c r="BM1540" s="4" t="s">
        <v>5795</v>
      </c>
      <c r="BN1540" s="4" t="s">
        <v>5796</v>
      </c>
      <c r="BO1540" s="4" t="s">
        <v>82</v>
      </c>
      <c r="BP1540" s="4" t="s">
        <v>83</v>
      </c>
      <c r="BQ1540" s="4" t="s">
        <v>5797</v>
      </c>
      <c r="BR1540" s="4" t="s">
        <v>5798</v>
      </c>
      <c r="BS1540" s="4" t="s">
        <v>790</v>
      </c>
      <c r="BT1540" s="4" t="s">
        <v>791</v>
      </c>
    </row>
    <row r="1541" spans="1:72" ht="13.5" customHeight="1">
      <c r="A1541" s="6" t="str">
        <f>HYPERLINK("http://kyu.snu.ac.kr/sdhj/index.jsp?type=hj/GK14618_00IM0001_019a.jpg","1789_해북촌_019a")</f>
        <v>1789_해북촌_019a</v>
      </c>
      <c r="B1541" s="4">
        <v>1789</v>
      </c>
      <c r="C1541" s="4" t="s">
        <v>11508</v>
      </c>
      <c r="D1541" s="4" t="s">
        <v>11509</v>
      </c>
      <c r="E1541" s="4">
        <v>1540</v>
      </c>
      <c r="F1541" s="4">
        <v>8</v>
      </c>
      <c r="G1541" s="4" t="s">
        <v>5519</v>
      </c>
      <c r="H1541" s="4" t="s">
        <v>5520</v>
      </c>
      <c r="I1541" s="4">
        <v>3</v>
      </c>
      <c r="L1541" s="4">
        <v>2</v>
      </c>
      <c r="M1541" s="4" t="s">
        <v>5786</v>
      </c>
      <c r="N1541" s="4" t="s">
        <v>5787</v>
      </c>
      <c r="S1541" s="4" t="s">
        <v>98</v>
      </c>
      <c r="T1541" s="4" t="s">
        <v>99</v>
      </c>
      <c r="W1541" s="4" t="s">
        <v>264</v>
      </c>
      <c r="X1541" s="4" t="s">
        <v>265</v>
      </c>
      <c r="Y1541" s="4" t="s">
        <v>102</v>
      </c>
      <c r="Z1541" s="4" t="s">
        <v>103</v>
      </c>
      <c r="AC1541" s="4">
        <v>75</v>
      </c>
      <c r="AD1541" s="4" t="s">
        <v>79</v>
      </c>
      <c r="AE1541" s="4" t="s">
        <v>80</v>
      </c>
      <c r="AJ1541" s="4" t="s">
        <v>106</v>
      </c>
      <c r="AK1541" s="4" t="s">
        <v>107</v>
      </c>
      <c r="AT1541" s="4" t="s">
        <v>796</v>
      </c>
      <c r="AU1541" s="4" t="s">
        <v>12100</v>
      </c>
      <c r="AV1541" s="4" t="s">
        <v>5799</v>
      </c>
      <c r="AW1541" s="4" t="s">
        <v>1141</v>
      </c>
      <c r="BG1541" s="4" t="s">
        <v>82</v>
      </c>
      <c r="BH1541" s="4" t="s">
        <v>83</v>
      </c>
      <c r="BI1541" s="4" t="s">
        <v>5800</v>
      </c>
      <c r="BJ1541" s="4" t="s">
        <v>891</v>
      </c>
      <c r="BK1541" s="4" t="s">
        <v>1036</v>
      </c>
      <c r="BL1541" s="4" t="s">
        <v>1037</v>
      </c>
      <c r="BM1541" s="4" t="s">
        <v>5801</v>
      </c>
      <c r="BN1541" s="4" t="s">
        <v>5802</v>
      </c>
      <c r="BO1541" s="4" t="s">
        <v>82</v>
      </c>
      <c r="BP1541" s="4" t="s">
        <v>83</v>
      </c>
      <c r="BQ1541" s="4" t="s">
        <v>5803</v>
      </c>
      <c r="BR1541" s="4" t="s">
        <v>5804</v>
      </c>
      <c r="BS1541" s="4" t="s">
        <v>5805</v>
      </c>
      <c r="BT1541" s="4" t="s">
        <v>5806</v>
      </c>
    </row>
    <row r="1542" spans="1:72" ht="13.5" customHeight="1">
      <c r="A1542" s="6" t="str">
        <f>HYPERLINK("http://kyu.snu.ac.kr/sdhj/index.jsp?type=hj/GK14618_00IM0001_019a.jpg","1789_해북촌_019a")</f>
        <v>1789_해북촌_019a</v>
      </c>
      <c r="B1542" s="4">
        <v>1789</v>
      </c>
      <c r="C1542" s="4" t="s">
        <v>12101</v>
      </c>
      <c r="D1542" s="4" t="s">
        <v>12102</v>
      </c>
      <c r="E1542" s="4">
        <v>1541</v>
      </c>
      <c r="F1542" s="4">
        <v>8</v>
      </c>
      <c r="G1542" s="4" t="s">
        <v>5519</v>
      </c>
      <c r="H1542" s="4" t="s">
        <v>5520</v>
      </c>
      <c r="I1542" s="4">
        <v>3</v>
      </c>
      <c r="L1542" s="4">
        <v>2</v>
      </c>
      <c r="M1542" s="4" t="s">
        <v>5786</v>
      </c>
      <c r="N1542" s="4" t="s">
        <v>5787</v>
      </c>
      <c r="S1542" s="4" t="s">
        <v>1174</v>
      </c>
      <c r="T1542" s="4" t="s">
        <v>1175</v>
      </c>
      <c r="W1542" s="4" t="s">
        <v>642</v>
      </c>
      <c r="X1542" s="4" t="s">
        <v>643</v>
      </c>
      <c r="Y1542" s="4" t="s">
        <v>102</v>
      </c>
      <c r="Z1542" s="4" t="s">
        <v>103</v>
      </c>
      <c r="AC1542" s="4">
        <v>57</v>
      </c>
      <c r="AD1542" s="4" t="s">
        <v>1637</v>
      </c>
      <c r="AE1542" s="4" t="s">
        <v>1638</v>
      </c>
    </row>
    <row r="1543" spans="1:72" ht="13.5" customHeight="1">
      <c r="A1543" s="6" t="str">
        <f>HYPERLINK("http://kyu.snu.ac.kr/sdhj/index.jsp?type=hj/GK14618_00IM0001_019a.jpg","1789_해북촌_019a")</f>
        <v>1789_해북촌_019a</v>
      </c>
      <c r="B1543" s="4">
        <v>1789</v>
      </c>
      <c r="C1543" s="4" t="s">
        <v>12103</v>
      </c>
      <c r="D1543" s="4" t="s">
        <v>12104</v>
      </c>
      <c r="E1543" s="4">
        <v>1542</v>
      </c>
      <c r="F1543" s="4">
        <v>8</v>
      </c>
      <c r="G1543" s="4" t="s">
        <v>5519</v>
      </c>
      <c r="H1543" s="4" t="s">
        <v>5520</v>
      </c>
      <c r="I1543" s="4">
        <v>3</v>
      </c>
      <c r="L1543" s="4">
        <v>2</v>
      </c>
      <c r="M1543" s="4" t="s">
        <v>5786</v>
      </c>
      <c r="N1543" s="4" t="s">
        <v>5787</v>
      </c>
      <c r="S1543" s="4" t="s">
        <v>4131</v>
      </c>
      <c r="T1543" s="4" t="s">
        <v>4132</v>
      </c>
      <c r="Y1543" s="4" t="s">
        <v>5807</v>
      </c>
      <c r="Z1543" s="4" t="s">
        <v>5808</v>
      </c>
      <c r="AC1543" s="4">
        <v>20</v>
      </c>
      <c r="AD1543" s="4" t="s">
        <v>185</v>
      </c>
      <c r="AE1543" s="4" t="s">
        <v>186</v>
      </c>
      <c r="AF1543" s="4" t="s">
        <v>123</v>
      </c>
      <c r="AG1543" s="4" t="s">
        <v>124</v>
      </c>
    </row>
    <row r="1544" spans="1:72" ht="13.5" customHeight="1">
      <c r="A1544" s="6" t="str">
        <f>HYPERLINK("http://kyu.snu.ac.kr/sdhj/index.jsp?type=hj/GK14618_00IM0001_019a.jpg","1789_해북촌_019a")</f>
        <v>1789_해북촌_019a</v>
      </c>
      <c r="B1544" s="4">
        <v>1789</v>
      </c>
      <c r="C1544" s="4" t="s">
        <v>12103</v>
      </c>
      <c r="D1544" s="4" t="s">
        <v>12104</v>
      </c>
      <c r="E1544" s="4">
        <v>1543</v>
      </c>
      <c r="F1544" s="4">
        <v>8</v>
      </c>
      <c r="G1544" s="4" t="s">
        <v>5519</v>
      </c>
      <c r="H1544" s="4" t="s">
        <v>5520</v>
      </c>
      <c r="I1544" s="4">
        <v>3</v>
      </c>
      <c r="L1544" s="4">
        <v>2</v>
      </c>
      <c r="M1544" s="4" t="s">
        <v>5786</v>
      </c>
      <c r="N1544" s="4" t="s">
        <v>5787</v>
      </c>
      <c r="T1544" s="4" t="s">
        <v>12105</v>
      </c>
      <c r="U1544" s="4" t="s">
        <v>129</v>
      </c>
      <c r="V1544" s="4" t="s">
        <v>130</v>
      </c>
      <c r="Y1544" s="4" t="s">
        <v>5809</v>
      </c>
      <c r="Z1544" s="4" t="s">
        <v>1391</v>
      </c>
      <c r="AD1544" s="4" t="s">
        <v>494</v>
      </c>
      <c r="AE1544" s="4" t="s">
        <v>495</v>
      </c>
      <c r="AF1544" s="4" t="s">
        <v>5810</v>
      </c>
      <c r="AG1544" s="4" t="s">
        <v>5811</v>
      </c>
      <c r="AT1544" s="4" t="s">
        <v>129</v>
      </c>
      <c r="AU1544" s="4" t="s">
        <v>130</v>
      </c>
      <c r="AV1544" s="4" t="s">
        <v>253</v>
      </c>
      <c r="AW1544" s="4" t="s">
        <v>254</v>
      </c>
      <c r="BB1544" s="4" t="s">
        <v>3714</v>
      </c>
      <c r="BC1544" s="4" t="s">
        <v>12106</v>
      </c>
      <c r="BF1544" s="4" t="s">
        <v>12107</v>
      </c>
    </row>
    <row r="1545" spans="1:72" ht="13.5" customHeight="1">
      <c r="A1545" s="6" t="str">
        <f>HYPERLINK("http://kyu.snu.ac.kr/sdhj/index.jsp?type=hj/GK14618_00IM0001_019a.jpg","1789_해북촌_019a")</f>
        <v>1789_해북촌_019a</v>
      </c>
      <c r="B1545" s="4">
        <v>1789</v>
      </c>
      <c r="C1545" s="4" t="s">
        <v>12103</v>
      </c>
      <c r="D1545" s="4" t="s">
        <v>12104</v>
      </c>
      <c r="E1545" s="4">
        <v>1544</v>
      </c>
      <c r="F1545" s="4">
        <v>8</v>
      </c>
      <c r="G1545" s="4" t="s">
        <v>5519</v>
      </c>
      <c r="H1545" s="4" t="s">
        <v>5520</v>
      </c>
      <c r="I1545" s="4">
        <v>3</v>
      </c>
      <c r="L1545" s="4">
        <v>2</v>
      </c>
      <c r="M1545" s="4" t="s">
        <v>5786</v>
      </c>
      <c r="N1545" s="4" t="s">
        <v>5787</v>
      </c>
      <c r="T1545" s="4" t="s">
        <v>12105</v>
      </c>
      <c r="U1545" s="4" t="s">
        <v>119</v>
      </c>
      <c r="V1545" s="4" t="s">
        <v>120</v>
      </c>
      <c r="Y1545" s="4" t="s">
        <v>5812</v>
      </c>
      <c r="Z1545" s="4" t="s">
        <v>5813</v>
      </c>
      <c r="AD1545" s="4" t="s">
        <v>1830</v>
      </c>
      <c r="AE1545" s="4" t="s">
        <v>1831</v>
      </c>
      <c r="AG1545" s="4" t="s">
        <v>12108</v>
      </c>
      <c r="BB1545" s="4" t="s">
        <v>119</v>
      </c>
      <c r="BC1545" s="4" t="s">
        <v>120</v>
      </c>
      <c r="BD1545" s="4" t="s">
        <v>5814</v>
      </c>
      <c r="BE1545" s="4" t="s">
        <v>5815</v>
      </c>
      <c r="BF1545" s="4" t="s">
        <v>12107</v>
      </c>
    </row>
    <row r="1546" spans="1:72" ht="13.5" customHeight="1">
      <c r="A1546" s="6" t="str">
        <f>HYPERLINK("http://kyu.snu.ac.kr/sdhj/index.jsp?type=hj/GK14618_00IM0001_019a.jpg","1789_해북촌_019a")</f>
        <v>1789_해북촌_019a</v>
      </c>
      <c r="B1546" s="4">
        <v>1789</v>
      </c>
      <c r="C1546" s="4" t="s">
        <v>12103</v>
      </c>
      <c r="D1546" s="4" t="s">
        <v>12104</v>
      </c>
      <c r="E1546" s="4">
        <v>1545</v>
      </c>
      <c r="F1546" s="4">
        <v>8</v>
      </c>
      <c r="G1546" s="4" t="s">
        <v>5519</v>
      </c>
      <c r="H1546" s="4" t="s">
        <v>5520</v>
      </c>
      <c r="I1546" s="4">
        <v>3</v>
      </c>
      <c r="L1546" s="4">
        <v>2</v>
      </c>
      <c r="M1546" s="4" t="s">
        <v>5786</v>
      </c>
      <c r="N1546" s="4" t="s">
        <v>5787</v>
      </c>
      <c r="T1546" s="4" t="s">
        <v>12105</v>
      </c>
      <c r="U1546" s="4" t="s">
        <v>119</v>
      </c>
      <c r="V1546" s="4" t="s">
        <v>120</v>
      </c>
      <c r="Y1546" s="4" t="s">
        <v>1506</v>
      </c>
      <c r="Z1546" s="4" t="s">
        <v>1507</v>
      </c>
      <c r="AD1546" s="4" t="s">
        <v>374</v>
      </c>
      <c r="AE1546" s="4" t="s">
        <v>375</v>
      </c>
      <c r="AG1546" s="4" t="s">
        <v>12108</v>
      </c>
      <c r="BD1546" s="4" t="s">
        <v>5816</v>
      </c>
      <c r="BE1546" s="4" t="s">
        <v>5817</v>
      </c>
      <c r="BF1546" s="4" t="s">
        <v>12107</v>
      </c>
    </row>
    <row r="1547" spans="1:72" ht="13.5" customHeight="1">
      <c r="A1547" s="6" t="str">
        <f>HYPERLINK("http://kyu.snu.ac.kr/sdhj/index.jsp?type=hj/GK14618_00IM0001_019a.jpg","1789_해북촌_019a")</f>
        <v>1789_해북촌_019a</v>
      </c>
      <c r="B1547" s="4">
        <v>1789</v>
      </c>
      <c r="C1547" s="4" t="s">
        <v>12103</v>
      </c>
      <c r="D1547" s="4" t="s">
        <v>12104</v>
      </c>
      <c r="E1547" s="4">
        <v>1546</v>
      </c>
      <c r="F1547" s="4">
        <v>8</v>
      </c>
      <c r="G1547" s="4" t="s">
        <v>5519</v>
      </c>
      <c r="H1547" s="4" t="s">
        <v>5520</v>
      </c>
      <c r="I1547" s="4">
        <v>3</v>
      </c>
      <c r="L1547" s="4">
        <v>2</v>
      </c>
      <c r="M1547" s="4" t="s">
        <v>5786</v>
      </c>
      <c r="N1547" s="4" t="s">
        <v>5787</v>
      </c>
      <c r="T1547" s="4" t="s">
        <v>12105</v>
      </c>
      <c r="U1547" s="4" t="s">
        <v>129</v>
      </c>
      <c r="V1547" s="4" t="s">
        <v>130</v>
      </c>
      <c r="Y1547" s="4" t="s">
        <v>5818</v>
      </c>
      <c r="Z1547" s="4" t="s">
        <v>12109</v>
      </c>
      <c r="AD1547" s="4" t="s">
        <v>1637</v>
      </c>
      <c r="AE1547" s="4" t="s">
        <v>1638</v>
      </c>
      <c r="AG1547" s="4" t="s">
        <v>12108</v>
      </c>
      <c r="BE1547" s="4" t="s">
        <v>5817</v>
      </c>
      <c r="BF1547" s="4" t="s">
        <v>12110</v>
      </c>
    </row>
    <row r="1548" spans="1:72" ht="13.5" customHeight="1">
      <c r="A1548" s="6" t="str">
        <f>HYPERLINK("http://kyu.snu.ac.kr/sdhj/index.jsp?type=hj/GK14618_00IM0001_019a.jpg","1789_해북촌_019a")</f>
        <v>1789_해북촌_019a</v>
      </c>
      <c r="B1548" s="4">
        <v>1789</v>
      </c>
      <c r="C1548" s="4" t="s">
        <v>12103</v>
      </c>
      <c r="D1548" s="4" t="s">
        <v>12104</v>
      </c>
      <c r="E1548" s="4">
        <v>1547</v>
      </c>
      <c r="F1548" s="4">
        <v>8</v>
      </c>
      <c r="G1548" s="4" t="s">
        <v>5519</v>
      </c>
      <c r="H1548" s="4" t="s">
        <v>5520</v>
      </c>
      <c r="I1548" s="4">
        <v>3</v>
      </c>
      <c r="L1548" s="4">
        <v>2</v>
      </c>
      <c r="M1548" s="4" t="s">
        <v>5786</v>
      </c>
      <c r="N1548" s="4" t="s">
        <v>5787</v>
      </c>
      <c r="T1548" s="4" t="s">
        <v>12105</v>
      </c>
      <c r="U1548" s="4" t="s">
        <v>119</v>
      </c>
      <c r="V1548" s="4" t="s">
        <v>120</v>
      </c>
      <c r="Y1548" s="4" t="s">
        <v>5819</v>
      </c>
      <c r="Z1548" s="4" t="s">
        <v>5820</v>
      </c>
      <c r="AD1548" s="4" t="s">
        <v>402</v>
      </c>
      <c r="AE1548" s="4" t="s">
        <v>403</v>
      </c>
      <c r="AF1548" s="4" t="s">
        <v>12111</v>
      </c>
      <c r="AG1548" s="4" t="s">
        <v>12112</v>
      </c>
      <c r="BB1548" s="4" t="s">
        <v>119</v>
      </c>
      <c r="BC1548" s="4" t="s">
        <v>120</v>
      </c>
      <c r="BD1548" s="4" t="s">
        <v>1506</v>
      </c>
      <c r="BE1548" s="4" t="s">
        <v>1507</v>
      </c>
      <c r="BF1548" s="4" t="s">
        <v>12107</v>
      </c>
    </row>
    <row r="1549" spans="1:72" ht="13.5" customHeight="1">
      <c r="A1549" s="6" t="str">
        <f>HYPERLINK("http://kyu.snu.ac.kr/sdhj/index.jsp?type=hj/GK14618_00IM0001_019a.jpg","1789_해북촌_019a")</f>
        <v>1789_해북촌_019a</v>
      </c>
      <c r="B1549" s="4">
        <v>1789</v>
      </c>
      <c r="C1549" s="4" t="s">
        <v>12103</v>
      </c>
      <c r="D1549" s="4" t="s">
        <v>12104</v>
      </c>
      <c r="E1549" s="4">
        <v>1548</v>
      </c>
      <c r="F1549" s="4">
        <v>8</v>
      </c>
      <c r="G1549" s="4" t="s">
        <v>5519</v>
      </c>
      <c r="H1549" s="4" t="s">
        <v>5520</v>
      </c>
      <c r="I1549" s="4">
        <v>3</v>
      </c>
      <c r="L1549" s="4">
        <v>2</v>
      </c>
      <c r="M1549" s="4" t="s">
        <v>5786</v>
      </c>
      <c r="N1549" s="4" t="s">
        <v>5787</v>
      </c>
      <c r="T1549" s="4" t="s">
        <v>12105</v>
      </c>
      <c r="U1549" s="4" t="s">
        <v>119</v>
      </c>
      <c r="V1549" s="4" t="s">
        <v>120</v>
      </c>
      <c r="Y1549" s="4" t="s">
        <v>1592</v>
      </c>
      <c r="Z1549" s="4" t="s">
        <v>1593</v>
      </c>
      <c r="AC1549" s="4">
        <v>26</v>
      </c>
      <c r="AD1549" s="4" t="s">
        <v>160</v>
      </c>
      <c r="AE1549" s="4" t="s">
        <v>161</v>
      </c>
      <c r="BB1549" s="4" t="s">
        <v>119</v>
      </c>
      <c r="BC1549" s="4" t="s">
        <v>120</v>
      </c>
      <c r="BD1549" s="4" t="s">
        <v>5821</v>
      </c>
      <c r="BE1549" s="4" t="s">
        <v>5822</v>
      </c>
      <c r="BF1549" s="4" t="s">
        <v>12107</v>
      </c>
    </row>
    <row r="1550" spans="1:72" ht="13.5" customHeight="1">
      <c r="A1550" s="6" t="str">
        <f>HYPERLINK("http://kyu.snu.ac.kr/sdhj/index.jsp?type=hj/GK14618_00IM0001_019b.jpg","1789_해북촌_019b")</f>
        <v>1789_해북촌_019b</v>
      </c>
      <c r="B1550" s="4">
        <v>1789</v>
      </c>
      <c r="C1550" s="4" t="s">
        <v>12103</v>
      </c>
      <c r="D1550" s="4" t="s">
        <v>12104</v>
      </c>
      <c r="E1550" s="4">
        <v>1549</v>
      </c>
      <c r="F1550" s="4">
        <v>8</v>
      </c>
      <c r="G1550" s="4" t="s">
        <v>5519</v>
      </c>
      <c r="H1550" s="4" t="s">
        <v>5520</v>
      </c>
      <c r="I1550" s="4">
        <v>3</v>
      </c>
      <c r="L1550" s="4">
        <v>3</v>
      </c>
      <c r="M1550" s="4" t="s">
        <v>5823</v>
      </c>
      <c r="N1550" s="4" t="s">
        <v>5824</v>
      </c>
      <c r="T1550" s="4" t="s">
        <v>11327</v>
      </c>
      <c r="U1550" s="4" t="s">
        <v>406</v>
      </c>
      <c r="V1550" s="4" t="s">
        <v>407</v>
      </c>
      <c r="W1550" s="4" t="s">
        <v>552</v>
      </c>
      <c r="X1550" s="4" t="s">
        <v>553</v>
      </c>
      <c r="Y1550" s="4" t="s">
        <v>5825</v>
      </c>
      <c r="Z1550" s="4" t="s">
        <v>5826</v>
      </c>
      <c r="AC1550" s="4">
        <v>52</v>
      </c>
      <c r="AD1550" s="4" t="s">
        <v>127</v>
      </c>
      <c r="AE1550" s="4" t="s">
        <v>128</v>
      </c>
      <c r="AJ1550" s="4" t="s">
        <v>33</v>
      </c>
      <c r="AK1550" s="4" t="s">
        <v>34</v>
      </c>
      <c r="AL1550" s="4" t="s">
        <v>790</v>
      </c>
      <c r="AM1550" s="4" t="s">
        <v>791</v>
      </c>
      <c r="AT1550" s="4" t="s">
        <v>388</v>
      </c>
      <c r="AU1550" s="4" t="s">
        <v>389</v>
      </c>
      <c r="AV1550" s="4" t="s">
        <v>5827</v>
      </c>
      <c r="AW1550" s="4" t="s">
        <v>5828</v>
      </c>
      <c r="BG1550" s="4" t="s">
        <v>388</v>
      </c>
      <c r="BH1550" s="4" t="s">
        <v>389</v>
      </c>
      <c r="BI1550" s="4" t="s">
        <v>5829</v>
      </c>
      <c r="BJ1550" s="4" t="s">
        <v>5830</v>
      </c>
      <c r="BK1550" s="4" t="s">
        <v>388</v>
      </c>
      <c r="BL1550" s="4" t="s">
        <v>389</v>
      </c>
      <c r="BM1550" s="4" t="s">
        <v>5831</v>
      </c>
      <c r="BN1550" s="4" t="s">
        <v>5832</v>
      </c>
      <c r="BO1550" s="4" t="s">
        <v>388</v>
      </c>
      <c r="BP1550" s="4" t="s">
        <v>389</v>
      </c>
      <c r="BQ1550" s="4" t="s">
        <v>5833</v>
      </c>
      <c r="BR1550" s="4" t="s">
        <v>12113</v>
      </c>
      <c r="BS1550" s="4" t="s">
        <v>790</v>
      </c>
      <c r="BT1550" s="4" t="s">
        <v>791</v>
      </c>
    </row>
    <row r="1551" spans="1:72" ht="13.5" customHeight="1">
      <c r="A1551" s="6" t="str">
        <f>HYPERLINK("http://kyu.snu.ac.kr/sdhj/index.jsp?type=hj/GK14618_00IM0001_019b.jpg","1789_해북촌_019b")</f>
        <v>1789_해북촌_019b</v>
      </c>
      <c r="B1551" s="4">
        <v>1789</v>
      </c>
      <c r="C1551" s="4" t="s">
        <v>12114</v>
      </c>
      <c r="D1551" s="4" t="s">
        <v>12115</v>
      </c>
      <c r="E1551" s="4">
        <v>1550</v>
      </c>
      <c r="F1551" s="4">
        <v>8</v>
      </c>
      <c r="G1551" s="4" t="s">
        <v>5519</v>
      </c>
      <c r="H1551" s="4" t="s">
        <v>5520</v>
      </c>
      <c r="I1551" s="4">
        <v>3</v>
      </c>
      <c r="L1551" s="4">
        <v>3</v>
      </c>
      <c r="M1551" s="4" t="s">
        <v>5823</v>
      </c>
      <c r="N1551" s="4" t="s">
        <v>5824</v>
      </c>
      <c r="S1551" s="4" t="s">
        <v>98</v>
      </c>
      <c r="T1551" s="4" t="s">
        <v>99</v>
      </c>
      <c r="W1551" s="4" t="s">
        <v>76</v>
      </c>
      <c r="X1551" s="4" t="s">
        <v>11328</v>
      </c>
      <c r="Y1551" s="4" t="s">
        <v>20</v>
      </c>
      <c r="Z1551" s="4" t="s">
        <v>21</v>
      </c>
      <c r="AC1551" s="4">
        <v>54</v>
      </c>
      <c r="AD1551" s="4" t="s">
        <v>427</v>
      </c>
      <c r="AE1551" s="4" t="s">
        <v>428</v>
      </c>
      <c r="AJ1551" s="4" t="s">
        <v>33</v>
      </c>
      <c r="AK1551" s="4" t="s">
        <v>34</v>
      </c>
      <c r="AL1551" s="4" t="s">
        <v>81</v>
      </c>
      <c r="AM1551" s="4" t="s">
        <v>11329</v>
      </c>
      <c r="AT1551" s="4" t="s">
        <v>388</v>
      </c>
      <c r="AU1551" s="4" t="s">
        <v>389</v>
      </c>
      <c r="AV1551" s="4" t="s">
        <v>5834</v>
      </c>
      <c r="AW1551" s="4" t="s">
        <v>2955</v>
      </c>
      <c r="BG1551" s="4" t="s">
        <v>388</v>
      </c>
      <c r="BH1551" s="4" t="s">
        <v>389</v>
      </c>
      <c r="BI1551" s="4" t="s">
        <v>5835</v>
      </c>
      <c r="BJ1551" s="4" t="s">
        <v>12116</v>
      </c>
      <c r="BK1551" s="4" t="s">
        <v>388</v>
      </c>
      <c r="BL1551" s="4" t="s">
        <v>389</v>
      </c>
      <c r="BM1551" s="4" t="s">
        <v>5836</v>
      </c>
      <c r="BN1551" s="4" t="s">
        <v>5837</v>
      </c>
      <c r="BQ1551" s="4" t="s">
        <v>5838</v>
      </c>
      <c r="BR1551" s="4" t="s">
        <v>12117</v>
      </c>
      <c r="BS1551" s="4" t="s">
        <v>94</v>
      </c>
      <c r="BT1551" s="4" t="s">
        <v>95</v>
      </c>
    </row>
    <row r="1552" spans="1:72" ht="13.5" customHeight="1">
      <c r="A1552" s="6" t="str">
        <f>HYPERLINK("http://kyu.snu.ac.kr/sdhj/index.jsp?type=hj/GK14618_00IM0001_019b.jpg","1789_해북촌_019b")</f>
        <v>1789_해북촌_019b</v>
      </c>
      <c r="B1552" s="4">
        <v>1789</v>
      </c>
      <c r="C1552" s="4" t="s">
        <v>11340</v>
      </c>
      <c r="D1552" s="4" t="s">
        <v>11341</v>
      </c>
      <c r="E1552" s="4">
        <v>1551</v>
      </c>
      <c r="F1552" s="4">
        <v>8</v>
      </c>
      <c r="G1552" s="4" t="s">
        <v>5519</v>
      </c>
      <c r="H1552" s="4" t="s">
        <v>5520</v>
      </c>
      <c r="I1552" s="4">
        <v>3</v>
      </c>
      <c r="L1552" s="4">
        <v>3</v>
      </c>
      <c r="M1552" s="4" t="s">
        <v>5823</v>
      </c>
      <c r="N1552" s="4" t="s">
        <v>5824</v>
      </c>
      <c r="S1552" s="4" t="s">
        <v>240</v>
      </c>
      <c r="T1552" s="4" t="s">
        <v>241</v>
      </c>
      <c r="AC1552" s="4">
        <v>6</v>
      </c>
      <c r="AD1552" s="4" t="s">
        <v>372</v>
      </c>
      <c r="AE1552" s="4" t="s">
        <v>373</v>
      </c>
      <c r="AF1552" s="4" t="s">
        <v>162</v>
      </c>
      <c r="AG1552" s="4" t="s">
        <v>163</v>
      </c>
    </row>
    <row r="1553" spans="1:72" ht="13.5" customHeight="1">
      <c r="A1553" s="6" t="str">
        <f>HYPERLINK("http://kyu.snu.ac.kr/sdhj/index.jsp?type=hj/GK14618_00IM0001_019b.jpg","1789_해북촌_019b")</f>
        <v>1789_해북촌_019b</v>
      </c>
      <c r="B1553" s="4">
        <v>1789</v>
      </c>
      <c r="C1553" s="4" t="s">
        <v>10526</v>
      </c>
      <c r="D1553" s="4" t="s">
        <v>10527</v>
      </c>
      <c r="E1553" s="4">
        <v>1552</v>
      </c>
      <c r="F1553" s="4">
        <v>8</v>
      </c>
      <c r="G1553" s="4" t="s">
        <v>5519</v>
      </c>
      <c r="H1553" s="4" t="s">
        <v>5520</v>
      </c>
      <c r="I1553" s="4">
        <v>3</v>
      </c>
      <c r="L1553" s="4">
        <v>4</v>
      </c>
      <c r="M1553" s="4" t="s">
        <v>5839</v>
      </c>
      <c r="N1553" s="4" t="s">
        <v>5840</v>
      </c>
      <c r="Q1553" s="4" t="s">
        <v>5841</v>
      </c>
      <c r="R1553" s="4" t="s">
        <v>5842</v>
      </c>
      <c r="T1553" s="4" t="s">
        <v>10547</v>
      </c>
      <c r="U1553" s="4" t="s">
        <v>5843</v>
      </c>
      <c r="V1553" s="4" t="s">
        <v>5844</v>
      </c>
      <c r="W1553" s="4" t="s">
        <v>597</v>
      </c>
      <c r="X1553" s="4" t="s">
        <v>598</v>
      </c>
      <c r="Y1553" s="4" t="s">
        <v>1840</v>
      </c>
      <c r="Z1553" s="4" t="s">
        <v>1841</v>
      </c>
      <c r="AC1553" s="4">
        <v>29</v>
      </c>
      <c r="AD1553" s="4" t="s">
        <v>1097</v>
      </c>
      <c r="AE1553" s="4" t="s">
        <v>1098</v>
      </c>
      <c r="AJ1553" s="4" t="s">
        <v>33</v>
      </c>
      <c r="AK1553" s="4" t="s">
        <v>34</v>
      </c>
      <c r="AL1553" s="4" t="s">
        <v>459</v>
      </c>
      <c r="AM1553" s="4" t="s">
        <v>460</v>
      </c>
      <c r="AT1553" s="4" t="s">
        <v>1009</v>
      </c>
      <c r="AU1553" s="4" t="s">
        <v>1010</v>
      </c>
      <c r="AV1553" s="4" t="s">
        <v>806</v>
      </c>
      <c r="AW1553" s="4" t="s">
        <v>807</v>
      </c>
      <c r="BG1553" s="4" t="s">
        <v>1009</v>
      </c>
      <c r="BH1553" s="4" t="s">
        <v>1010</v>
      </c>
      <c r="BI1553" s="4" t="s">
        <v>5845</v>
      </c>
      <c r="BJ1553" s="4" t="s">
        <v>5846</v>
      </c>
      <c r="BK1553" s="4" t="s">
        <v>1009</v>
      </c>
      <c r="BL1553" s="4" t="s">
        <v>1010</v>
      </c>
      <c r="BM1553" s="4" t="s">
        <v>5847</v>
      </c>
      <c r="BN1553" s="4" t="s">
        <v>12118</v>
      </c>
      <c r="BQ1553" s="4" t="s">
        <v>5848</v>
      </c>
      <c r="BR1553" s="4" t="s">
        <v>5849</v>
      </c>
      <c r="BS1553" s="4" t="s">
        <v>423</v>
      </c>
      <c r="BT1553" s="4" t="s">
        <v>424</v>
      </c>
    </row>
    <row r="1554" spans="1:72" ht="13.5" customHeight="1">
      <c r="A1554" s="6" t="str">
        <f>HYPERLINK("http://kyu.snu.ac.kr/sdhj/index.jsp?type=hj/GK14618_00IM0001_019b.jpg","1789_해북촌_019b")</f>
        <v>1789_해북촌_019b</v>
      </c>
      <c r="B1554" s="4">
        <v>1789</v>
      </c>
      <c r="C1554" s="4" t="s">
        <v>10595</v>
      </c>
      <c r="D1554" s="4" t="s">
        <v>10596</v>
      </c>
      <c r="E1554" s="4">
        <v>1553</v>
      </c>
      <c r="F1554" s="4">
        <v>8</v>
      </c>
      <c r="G1554" s="4" t="s">
        <v>5519</v>
      </c>
      <c r="H1554" s="4" t="s">
        <v>5520</v>
      </c>
      <c r="I1554" s="4">
        <v>3</v>
      </c>
      <c r="L1554" s="4">
        <v>4</v>
      </c>
      <c r="M1554" s="4" t="s">
        <v>5839</v>
      </c>
      <c r="N1554" s="4" t="s">
        <v>5840</v>
      </c>
      <c r="S1554" s="4" t="s">
        <v>98</v>
      </c>
      <c r="T1554" s="4" t="s">
        <v>99</v>
      </c>
      <c r="W1554" s="4" t="s">
        <v>76</v>
      </c>
      <c r="X1554" s="4" t="s">
        <v>11300</v>
      </c>
      <c r="Y1554" s="4" t="s">
        <v>400</v>
      </c>
      <c r="Z1554" s="4" t="s">
        <v>401</v>
      </c>
      <c r="AC1554" s="4">
        <v>29</v>
      </c>
      <c r="AD1554" s="4" t="s">
        <v>1097</v>
      </c>
      <c r="AE1554" s="4" t="s">
        <v>1098</v>
      </c>
      <c r="AF1554" s="4" t="s">
        <v>162</v>
      </c>
      <c r="AG1554" s="4" t="s">
        <v>163</v>
      </c>
      <c r="AT1554" s="4" t="s">
        <v>1009</v>
      </c>
      <c r="AU1554" s="4" t="s">
        <v>1010</v>
      </c>
      <c r="AV1554" s="4" t="s">
        <v>5850</v>
      </c>
      <c r="AW1554" s="4" t="s">
        <v>5851</v>
      </c>
      <c r="BG1554" s="4" t="s">
        <v>1009</v>
      </c>
      <c r="BH1554" s="4" t="s">
        <v>1010</v>
      </c>
      <c r="BI1554" s="4" t="s">
        <v>5852</v>
      </c>
      <c r="BJ1554" s="4" t="s">
        <v>5853</v>
      </c>
      <c r="BK1554" s="4" t="s">
        <v>1009</v>
      </c>
      <c r="BL1554" s="4" t="s">
        <v>1010</v>
      </c>
      <c r="BM1554" s="4" t="s">
        <v>5850</v>
      </c>
      <c r="BN1554" s="4" t="s">
        <v>5851</v>
      </c>
      <c r="BO1554" s="4" t="s">
        <v>1009</v>
      </c>
      <c r="BP1554" s="4" t="s">
        <v>1010</v>
      </c>
      <c r="BQ1554" s="4" t="s">
        <v>5854</v>
      </c>
      <c r="BR1554" s="4" t="s">
        <v>5855</v>
      </c>
      <c r="BS1554" s="4" t="s">
        <v>459</v>
      </c>
      <c r="BT1554" s="4" t="s">
        <v>460</v>
      </c>
    </row>
    <row r="1555" spans="1:72" ht="13.5" customHeight="1">
      <c r="A1555" s="6" t="str">
        <f>HYPERLINK("http://kyu.snu.ac.kr/sdhj/index.jsp?type=hj/GK14618_00IM0001_019b.jpg","1789_해북촌_019b")</f>
        <v>1789_해북촌_019b</v>
      </c>
      <c r="B1555" s="4">
        <v>1789</v>
      </c>
      <c r="C1555" s="4" t="s">
        <v>10823</v>
      </c>
      <c r="D1555" s="4" t="s">
        <v>10824</v>
      </c>
      <c r="E1555" s="4">
        <v>1554</v>
      </c>
      <c r="F1555" s="4">
        <v>8</v>
      </c>
      <c r="G1555" s="4" t="s">
        <v>5519</v>
      </c>
      <c r="H1555" s="4" t="s">
        <v>5520</v>
      </c>
      <c r="I1555" s="4">
        <v>3</v>
      </c>
      <c r="L1555" s="4">
        <v>4</v>
      </c>
      <c r="M1555" s="4" t="s">
        <v>5839</v>
      </c>
      <c r="N1555" s="4" t="s">
        <v>5840</v>
      </c>
      <c r="S1555" s="4" t="s">
        <v>215</v>
      </c>
      <c r="T1555" s="4" t="s">
        <v>216</v>
      </c>
      <c r="W1555" s="4" t="s">
        <v>642</v>
      </c>
      <c r="X1555" s="4" t="s">
        <v>643</v>
      </c>
      <c r="Y1555" s="4" t="s">
        <v>400</v>
      </c>
      <c r="Z1555" s="4" t="s">
        <v>401</v>
      </c>
      <c r="AC1555" s="4">
        <v>55</v>
      </c>
      <c r="AD1555" s="4" t="s">
        <v>181</v>
      </c>
      <c r="AE1555" s="4" t="s">
        <v>182</v>
      </c>
    </row>
    <row r="1556" spans="1:72" ht="13.5" customHeight="1">
      <c r="A1556" s="6" t="str">
        <f>HYPERLINK("http://kyu.snu.ac.kr/sdhj/index.jsp?type=hj/GK14618_00IM0001_019b.jpg","1789_해북촌_019b")</f>
        <v>1789_해북촌_019b</v>
      </c>
      <c r="B1556" s="4">
        <v>1789</v>
      </c>
      <c r="C1556" s="4" t="s">
        <v>10551</v>
      </c>
      <c r="D1556" s="4" t="s">
        <v>10552</v>
      </c>
      <c r="E1556" s="4">
        <v>1555</v>
      </c>
      <c r="F1556" s="4">
        <v>8</v>
      </c>
      <c r="G1556" s="4" t="s">
        <v>5519</v>
      </c>
      <c r="H1556" s="4" t="s">
        <v>5520</v>
      </c>
      <c r="I1556" s="4">
        <v>3</v>
      </c>
      <c r="L1556" s="4">
        <v>4</v>
      </c>
      <c r="M1556" s="4" t="s">
        <v>5839</v>
      </c>
      <c r="N1556" s="4" t="s">
        <v>5840</v>
      </c>
      <c r="S1556" s="4" t="s">
        <v>173</v>
      </c>
      <c r="T1556" s="4" t="s">
        <v>174</v>
      </c>
      <c r="U1556" s="4" t="s">
        <v>2819</v>
      </c>
      <c r="V1556" s="4" t="s">
        <v>2820</v>
      </c>
      <c r="Y1556" s="4" t="s">
        <v>5856</v>
      </c>
      <c r="Z1556" s="4" t="s">
        <v>5857</v>
      </c>
      <c r="AC1556" s="4">
        <v>12</v>
      </c>
      <c r="AD1556" s="4" t="s">
        <v>317</v>
      </c>
      <c r="AE1556" s="4" t="s">
        <v>318</v>
      </c>
    </row>
    <row r="1557" spans="1:72" ht="13.5" customHeight="1">
      <c r="A1557" s="6" t="str">
        <f>HYPERLINK("http://kyu.snu.ac.kr/sdhj/index.jsp?type=hj/GK14618_00IM0001_019b.jpg","1789_해북촌_019b")</f>
        <v>1789_해북촌_019b</v>
      </c>
      <c r="B1557" s="4">
        <v>1789</v>
      </c>
      <c r="C1557" s="4" t="s">
        <v>10551</v>
      </c>
      <c r="D1557" s="4" t="s">
        <v>10552</v>
      </c>
      <c r="E1557" s="4">
        <v>1556</v>
      </c>
      <c r="F1557" s="4">
        <v>8</v>
      </c>
      <c r="G1557" s="4" t="s">
        <v>5519</v>
      </c>
      <c r="H1557" s="4" t="s">
        <v>5520</v>
      </c>
      <c r="I1557" s="4">
        <v>3</v>
      </c>
      <c r="L1557" s="4">
        <v>4</v>
      </c>
      <c r="M1557" s="4" t="s">
        <v>5839</v>
      </c>
      <c r="N1557" s="4" t="s">
        <v>5840</v>
      </c>
      <c r="S1557" s="4" t="s">
        <v>834</v>
      </c>
      <c r="T1557" s="4" t="s">
        <v>835</v>
      </c>
      <c r="AC1557" s="4">
        <v>11</v>
      </c>
      <c r="AD1557" s="4" t="s">
        <v>104</v>
      </c>
      <c r="AE1557" s="4" t="s">
        <v>105</v>
      </c>
    </row>
    <row r="1558" spans="1:72" ht="13.5" customHeight="1">
      <c r="A1558" s="6" t="str">
        <f>HYPERLINK("http://kyu.snu.ac.kr/sdhj/index.jsp?type=hj/GK14618_00IM0001_019b.jpg","1789_해북촌_019b")</f>
        <v>1789_해북촌_019b</v>
      </c>
      <c r="B1558" s="4">
        <v>1789</v>
      </c>
      <c r="C1558" s="4" t="s">
        <v>10551</v>
      </c>
      <c r="D1558" s="4" t="s">
        <v>10552</v>
      </c>
      <c r="E1558" s="4">
        <v>1557</v>
      </c>
      <c r="F1558" s="4">
        <v>8</v>
      </c>
      <c r="G1558" s="4" t="s">
        <v>5519</v>
      </c>
      <c r="H1558" s="4" t="s">
        <v>5520</v>
      </c>
      <c r="I1558" s="4">
        <v>3</v>
      </c>
      <c r="L1558" s="4">
        <v>5</v>
      </c>
      <c r="M1558" s="4" t="s">
        <v>5858</v>
      </c>
      <c r="N1558" s="4" t="s">
        <v>5859</v>
      </c>
      <c r="T1558" s="4" t="s">
        <v>12119</v>
      </c>
      <c r="U1558" s="4" t="s">
        <v>74</v>
      </c>
      <c r="V1558" s="4" t="s">
        <v>75</v>
      </c>
      <c r="W1558" s="4" t="s">
        <v>76</v>
      </c>
      <c r="X1558" s="4" t="s">
        <v>12120</v>
      </c>
      <c r="Y1558" s="4" t="s">
        <v>5860</v>
      </c>
      <c r="Z1558" s="4" t="s">
        <v>4876</v>
      </c>
      <c r="AC1558" s="4">
        <v>58</v>
      </c>
      <c r="AD1558" s="4" t="s">
        <v>1312</v>
      </c>
      <c r="AE1558" s="4" t="s">
        <v>1313</v>
      </c>
      <c r="AJ1558" s="4" t="s">
        <v>33</v>
      </c>
      <c r="AK1558" s="4" t="s">
        <v>34</v>
      </c>
      <c r="AL1558" s="4" t="s">
        <v>171</v>
      </c>
      <c r="AM1558" s="4" t="s">
        <v>172</v>
      </c>
      <c r="AT1558" s="4" t="s">
        <v>82</v>
      </c>
      <c r="AU1558" s="4" t="s">
        <v>83</v>
      </c>
      <c r="AV1558" s="4" t="s">
        <v>2996</v>
      </c>
      <c r="AW1558" s="4" t="s">
        <v>2997</v>
      </c>
      <c r="BG1558" s="4" t="s">
        <v>82</v>
      </c>
      <c r="BH1558" s="4" t="s">
        <v>83</v>
      </c>
      <c r="BI1558" s="4" t="s">
        <v>5861</v>
      </c>
      <c r="BJ1558" s="4" t="s">
        <v>5362</v>
      </c>
      <c r="BK1558" s="4" t="s">
        <v>82</v>
      </c>
      <c r="BL1558" s="4" t="s">
        <v>83</v>
      </c>
      <c r="BM1558" s="4" t="s">
        <v>5862</v>
      </c>
      <c r="BN1558" s="4" t="s">
        <v>5089</v>
      </c>
      <c r="BO1558" s="4" t="s">
        <v>82</v>
      </c>
      <c r="BP1558" s="4" t="s">
        <v>83</v>
      </c>
      <c r="BQ1558" s="4" t="s">
        <v>5863</v>
      </c>
      <c r="BR1558" s="4" t="s">
        <v>5864</v>
      </c>
      <c r="BS1558" s="4" t="s">
        <v>1166</v>
      </c>
      <c r="BT1558" s="4" t="s">
        <v>1167</v>
      </c>
    </row>
    <row r="1559" spans="1:72" ht="13.5" customHeight="1">
      <c r="A1559" s="6" t="str">
        <f>HYPERLINK("http://kyu.snu.ac.kr/sdhj/index.jsp?type=hj/GK14618_00IM0001_019b.jpg","1789_해북촌_019b")</f>
        <v>1789_해북촌_019b</v>
      </c>
      <c r="B1559" s="4">
        <v>1789</v>
      </c>
      <c r="C1559" s="4" t="s">
        <v>10289</v>
      </c>
      <c r="D1559" s="4" t="s">
        <v>10290</v>
      </c>
      <c r="E1559" s="4">
        <v>1558</v>
      </c>
      <c r="F1559" s="4">
        <v>8</v>
      </c>
      <c r="G1559" s="4" t="s">
        <v>5519</v>
      </c>
      <c r="H1559" s="4" t="s">
        <v>5520</v>
      </c>
      <c r="I1559" s="4">
        <v>3</v>
      </c>
      <c r="L1559" s="4">
        <v>5</v>
      </c>
      <c r="M1559" s="4" t="s">
        <v>5858</v>
      </c>
      <c r="N1559" s="4" t="s">
        <v>5859</v>
      </c>
      <c r="S1559" s="4" t="s">
        <v>98</v>
      </c>
      <c r="T1559" s="4" t="s">
        <v>99</v>
      </c>
      <c r="W1559" s="4" t="s">
        <v>76</v>
      </c>
      <c r="X1559" s="4" t="s">
        <v>12120</v>
      </c>
      <c r="Y1559" s="4" t="s">
        <v>102</v>
      </c>
      <c r="Z1559" s="4" t="s">
        <v>103</v>
      </c>
      <c r="AC1559" s="4">
        <v>45</v>
      </c>
      <c r="AD1559" s="4" t="s">
        <v>402</v>
      </c>
      <c r="AE1559" s="4" t="s">
        <v>403</v>
      </c>
      <c r="AJ1559" s="4" t="s">
        <v>33</v>
      </c>
      <c r="AK1559" s="4" t="s">
        <v>34</v>
      </c>
      <c r="AL1559" s="4" t="s">
        <v>81</v>
      </c>
      <c r="AM1559" s="4" t="s">
        <v>12121</v>
      </c>
      <c r="AT1559" s="4" t="s">
        <v>82</v>
      </c>
      <c r="AU1559" s="4" t="s">
        <v>83</v>
      </c>
      <c r="AV1559" s="4" t="s">
        <v>1940</v>
      </c>
      <c r="AW1559" s="4" t="s">
        <v>1941</v>
      </c>
      <c r="BG1559" s="4" t="s">
        <v>82</v>
      </c>
      <c r="BH1559" s="4" t="s">
        <v>83</v>
      </c>
      <c r="BI1559" s="4" t="s">
        <v>3009</v>
      </c>
      <c r="BJ1559" s="4" t="s">
        <v>3010</v>
      </c>
      <c r="BK1559" s="4" t="s">
        <v>82</v>
      </c>
      <c r="BL1559" s="4" t="s">
        <v>83</v>
      </c>
      <c r="BM1559" s="4" t="s">
        <v>5865</v>
      </c>
      <c r="BN1559" s="4" t="s">
        <v>5866</v>
      </c>
      <c r="BO1559" s="4" t="s">
        <v>82</v>
      </c>
      <c r="BP1559" s="4" t="s">
        <v>83</v>
      </c>
      <c r="BQ1559" s="4" t="s">
        <v>5867</v>
      </c>
      <c r="BR1559" s="4" t="s">
        <v>5868</v>
      </c>
      <c r="BS1559" s="4" t="s">
        <v>1370</v>
      </c>
      <c r="BT1559" s="4" t="s">
        <v>1371</v>
      </c>
    </row>
    <row r="1560" spans="1:72" ht="13.5" customHeight="1">
      <c r="A1560" s="6" t="str">
        <f>HYPERLINK("http://kyu.snu.ac.kr/sdhj/index.jsp?type=hj/GK14618_00IM0001_019b.jpg","1789_해북촌_019b")</f>
        <v>1789_해북촌_019b</v>
      </c>
      <c r="B1560" s="4">
        <v>1789</v>
      </c>
      <c r="C1560" s="4" t="s">
        <v>11090</v>
      </c>
      <c r="D1560" s="4" t="s">
        <v>11091</v>
      </c>
      <c r="E1560" s="4">
        <v>1559</v>
      </c>
      <c r="F1560" s="4">
        <v>8</v>
      </c>
      <c r="G1560" s="4" t="s">
        <v>5519</v>
      </c>
      <c r="H1560" s="4" t="s">
        <v>5520</v>
      </c>
      <c r="I1560" s="4">
        <v>3</v>
      </c>
      <c r="L1560" s="4">
        <v>5</v>
      </c>
      <c r="M1560" s="4" t="s">
        <v>5858</v>
      </c>
      <c r="N1560" s="4" t="s">
        <v>5859</v>
      </c>
      <c r="S1560" s="4" t="s">
        <v>215</v>
      </c>
      <c r="T1560" s="4" t="s">
        <v>216</v>
      </c>
      <c r="W1560" s="4" t="s">
        <v>2062</v>
      </c>
      <c r="X1560" s="4" t="s">
        <v>2063</v>
      </c>
      <c r="Y1560" s="4" t="s">
        <v>102</v>
      </c>
      <c r="Z1560" s="4" t="s">
        <v>103</v>
      </c>
      <c r="AC1560" s="4">
        <v>79</v>
      </c>
      <c r="AD1560" s="4" t="s">
        <v>313</v>
      </c>
      <c r="AE1560" s="4" t="s">
        <v>314</v>
      </c>
    </row>
    <row r="1561" spans="1:72" ht="13.5" customHeight="1">
      <c r="A1561" s="6" t="str">
        <f>HYPERLINK("http://kyu.snu.ac.kr/sdhj/index.jsp?type=hj/GK14618_00IM0001_019b.jpg","1789_해북촌_019b")</f>
        <v>1789_해북촌_019b</v>
      </c>
      <c r="B1561" s="4">
        <v>1789</v>
      </c>
      <c r="C1561" s="4" t="s">
        <v>11090</v>
      </c>
      <c r="D1561" s="4" t="s">
        <v>11091</v>
      </c>
      <c r="E1561" s="4">
        <v>1560</v>
      </c>
      <c r="F1561" s="4">
        <v>8</v>
      </c>
      <c r="G1561" s="4" t="s">
        <v>5519</v>
      </c>
      <c r="H1561" s="4" t="s">
        <v>5520</v>
      </c>
      <c r="I1561" s="4">
        <v>3</v>
      </c>
      <c r="L1561" s="4">
        <v>5</v>
      </c>
      <c r="M1561" s="4" t="s">
        <v>5858</v>
      </c>
      <c r="N1561" s="4" t="s">
        <v>5859</v>
      </c>
      <c r="S1561" s="4" t="s">
        <v>5535</v>
      </c>
      <c r="T1561" s="4" t="s">
        <v>5536</v>
      </c>
      <c r="Y1561" s="4" t="s">
        <v>5869</v>
      </c>
      <c r="Z1561" s="4" t="s">
        <v>4223</v>
      </c>
      <c r="AC1561" s="4">
        <v>42</v>
      </c>
      <c r="AD1561" s="4" t="s">
        <v>339</v>
      </c>
      <c r="AE1561" s="4" t="s">
        <v>340</v>
      </c>
    </row>
    <row r="1562" spans="1:72" ht="13.5" customHeight="1">
      <c r="A1562" s="6" t="str">
        <f>HYPERLINK("http://kyu.snu.ac.kr/sdhj/index.jsp?type=hj/GK14618_00IM0001_019b.jpg","1789_해북촌_019b")</f>
        <v>1789_해북촌_019b</v>
      </c>
      <c r="B1562" s="4">
        <v>1789</v>
      </c>
      <c r="C1562" s="4" t="s">
        <v>11090</v>
      </c>
      <c r="D1562" s="4" t="s">
        <v>11091</v>
      </c>
      <c r="E1562" s="4">
        <v>1561</v>
      </c>
      <c r="F1562" s="4">
        <v>8</v>
      </c>
      <c r="G1562" s="4" t="s">
        <v>5519</v>
      </c>
      <c r="H1562" s="4" t="s">
        <v>5520</v>
      </c>
      <c r="I1562" s="4">
        <v>3</v>
      </c>
      <c r="L1562" s="4">
        <v>5</v>
      </c>
      <c r="M1562" s="4" t="s">
        <v>5858</v>
      </c>
      <c r="N1562" s="4" t="s">
        <v>5859</v>
      </c>
      <c r="S1562" s="4" t="s">
        <v>2895</v>
      </c>
      <c r="T1562" s="4" t="s">
        <v>2221</v>
      </c>
      <c r="W1562" s="4" t="s">
        <v>264</v>
      </c>
      <c r="X1562" s="4" t="s">
        <v>265</v>
      </c>
      <c r="Y1562" s="4" t="s">
        <v>102</v>
      </c>
      <c r="Z1562" s="4" t="s">
        <v>103</v>
      </c>
      <c r="AC1562" s="4">
        <v>36</v>
      </c>
      <c r="AD1562" s="4" t="s">
        <v>494</v>
      </c>
      <c r="AE1562" s="4" t="s">
        <v>495</v>
      </c>
    </row>
    <row r="1563" spans="1:72" ht="13.5" customHeight="1">
      <c r="A1563" s="6" t="str">
        <f>HYPERLINK("http://kyu.snu.ac.kr/sdhj/index.jsp?type=hj/GK14618_00IM0001_019b.jpg","1789_해북촌_019b")</f>
        <v>1789_해북촌_019b</v>
      </c>
      <c r="B1563" s="4">
        <v>1789</v>
      </c>
      <c r="C1563" s="4" t="s">
        <v>11090</v>
      </c>
      <c r="D1563" s="4" t="s">
        <v>11091</v>
      </c>
      <c r="E1563" s="4">
        <v>1562</v>
      </c>
      <c r="F1563" s="4">
        <v>8</v>
      </c>
      <c r="G1563" s="4" t="s">
        <v>5519</v>
      </c>
      <c r="H1563" s="4" t="s">
        <v>5520</v>
      </c>
      <c r="I1563" s="4">
        <v>3</v>
      </c>
      <c r="L1563" s="4">
        <v>5</v>
      </c>
      <c r="M1563" s="4" t="s">
        <v>5858</v>
      </c>
      <c r="N1563" s="4" t="s">
        <v>5859</v>
      </c>
      <c r="S1563" s="4" t="s">
        <v>187</v>
      </c>
      <c r="T1563" s="4" t="s">
        <v>188</v>
      </c>
      <c r="Y1563" s="4" t="s">
        <v>5481</v>
      </c>
      <c r="Z1563" s="4" t="s">
        <v>1841</v>
      </c>
      <c r="AF1563" s="4" t="s">
        <v>123</v>
      </c>
      <c r="AG1563" s="4" t="s">
        <v>124</v>
      </c>
    </row>
    <row r="1564" spans="1:72" ht="13.5" customHeight="1">
      <c r="A1564" s="6" t="str">
        <f>HYPERLINK("http://kyu.snu.ac.kr/sdhj/index.jsp?type=hj/GK14618_00IM0001_019b.jpg","1789_해북촌_019b")</f>
        <v>1789_해북촌_019b</v>
      </c>
      <c r="B1564" s="4">
        <v>1789</v>
      </c>
      <c r="C1564" s="4" t="s">
        <v>11090</v>
      </c>
      <c r="D1564" s="4" t="s">
        <v>11091</v>
      </c>
      <c r="E1564" s="4">
        <v>1563</v>
      </c>
      <c r="F1564" s="4">
        <v>8</v>
      </c>
      <c r="G1564" s="4" t="s">
        <v>5519</v>
      </c>
      <c r="H1564" s="4" t="s">
        <v>5520</v>
      </c>
      <c r="I1564" s="4">
        <v>3</v>
      </c>
      <c r="L1564" s="4">
        <v>5</v>
      </c>
      <c r="M1564" s="4" t="s">
        <v>5858</v>
      </c>
      <c r="N1564" s="4" t="s">
        <v>5859</v>
      </c>
      <c r="S1564" s="4" t="s">
        <v>240</v>
      </c>
      <c r="T1564" s="4" t="s">
        <v>241</v>
      </c>
      <c r="AC1564" s="4">
        <v>21</v>
      </c>
      <c r="AD1564" s="4" t="s">
        <v>402</v>
      </c>
      <c r="AE1564" s="4" t="s">
        <v>403</v>
      </c>
    </row>
    <row r="1565" spans="1:72" ht="13.5" customHeight="1">
      <c r="A1565" s="6" t="str">
        <f>HYPERLINK("http://kyu.snu.ac.kr/sdhj/index.jsp?type=hj/GK14618_00IM0001_019b.jpg","1789_해북촌_019b")</f>
        <v>1789_해북촌_019b</v>
      </c>
      <c r="B1565" s="4">
        <v>1789</v>
      </c>
      <c r="C1565" s="4" t="s">
        <v>11090</v>
      </c>
      <c r="D1565" s="4" t="s">
        <v>11091</v>
      </c>
      <c r="E1565" s="4">
        <v>1564</v>
      </c>
      <c r="F1565" s="4">
        <v>8</v>
      </c>
      <c r="G1565" s="4" t="s">
        <v>5519</v>
      </c>
      <c r="H1565" s="4" t="s">
        <v>5520</v>
      </c>
      <c r="I1565" s="4">
        <v>3</v>
      </c>
      <c r="L1565" s="4">
        <v>5</v>
      </c>
      <c r="M1565" s="4" t="s">
        <v>5858</v>
      </c>
      <c r="N1565" s="4" t="s">
        <v>5859</v>
      </c>
      <c r="S1565" s="4" t="s">
        <v>234</v>
      </c>
      <c r="T1565" s="4" t="s">
        <v>235</v>
      </c>
      <c r="Y1565" s="4" t="s">
        <v>5870</v>
      </c>
      <c r="Z1565" s="4" t="s">
        <v>5871</v>
      </c>
      <c r="AC1565" s="4">
        <v>25</v>
      </c>
      <c r="AD1565" s="4" t="s">
        <v>160</v>
      </c>
      <c r="AE1565" s="4" t="s">
        <v>161</v>
      </c>
      <c r="AF1565" s="4" t="s">
        <v>162</v>
      </c>
      <c r="AG1565" s="4" t="s">
        <v>163</v>
      </c>
    </row>
    <row r="1566" spans="1:72" ht="13.5" customHeight="1">
      <c r="A1566" s="6" t="str">
        <f>HYPERLINK("http://kyu.snu.ac.kr/sdhj/index.jsp?type=hj/GK14618_00IM0001_019b.jpg","1789_해북촌_019b")</f>
        <v>1789_해북촌_019b</v>
      </c>
      <c r="B1566" s="4">
        <v>1789</v>
      </c>
      <c r="C1566" s="4" t="s">
        <v>11090</v>
      </c>
      <c r="D1566" s="4" t="s">
        <v>11091</v>
      </c>
      <c r="E1566" s="4">
        <v>1565</v>
      </c>
      <c r="F1566" s="4">
        <v>8</v>
      </c>
      <c r="G1566" s="4" t="s">
        <v>5519</v>
      </c>
      <c r="H1566" s="4" t="s">
        <v>5520</v>
      </c>
      <c r="I1566" s="4">
        <v>3</v>
      </c>
      <c r="L1566" s="4">
        <v>5</v>
      </c>
      <c r="M1566" s="4" t="s">
        <v>5858</v>
      </c>
      <c r="N1566" s="4" t="s">
        <v>5859</v>
      </c>
      <c r="S1566" s="4" t="s">
        <v>234</v>
      </c>
      <c r="T1566" s="4" t="s">
        <v>235</v>
      </c>
      <c r="Y1566" s="4" t="s">
        <v>5872</v>
      </c>
      <c r="Z1566" s="4" t="s">
        <v>4353</v>
      </c>
      <c r="AC1566" s="4">
        <v>21</v>
      </c>
      <c r="AD1566" s="4" t="s">
        <v>402</v>
      </c>
      <c r="AE1566" s="4" t="s">
        <v>403</v>
      </c>
      <c r="AF1566" s="4" t="s">
        <v>162</v>
      </c>
      <c r="AG1566" s="4" t="s">
        <v>163</v>
      </c>
    </row>
    <row r="1567" spans="1:72" ht="13.5" customHeight="1">
      <c r="A1567" s="6" t="str">
        <f>HYPERLINK("http://kyu.snu.ac.kr/sdhj/index.jsp?type=hj/GK14618_00IM0001_019b.jpg","1789_해북촌_019b")</f>
        <v>1789_해북촌_019b</v>
      </c>
      <c r="B1567" s="4">
        <v>1789</v>
      </c>
      <c r="C1567" s="4" t="s">
        <v>11090</v>
      </c>
      <c r="D1567" s="4" t="s">
        <v>11091</v>
      </c>
      <c r="E1567" s="4">
        <v>1566</v>
      </c>
      <c r="F1567" s="4">
        <v>8</v>
      </c>
      <c r="G1567" s="4" t="s">
        <v>5519</v>
      </c>
      <c r="H1567" s="4" t="s">
        <v>5520</v>
      </c>
      <c r="I1567" s="4">
        <v>3</v>
      </c>
      <c r="L1567" s="4">
        <v>5</v>
      </c>
      <c r="M1567" s="4" t="s">
        <v>5858</v>
      </c>
      <c r="N1567" s="4" t="s">
        <v>5859</v>
      </c>
      <c r="S1567" s="4" t="s">
        <v>240</v>
      </c>
      <c r="T1567" s="4" t="s">
        <v>241</v>
      </c>
      <c r="AC1567" s="4">
        <v>12</v>
      </c>
      <c r="AD1567" s="4" t="s">
        <v>317</v>
      </c>
      <c r="AE1567" s="4" t="s">
        <v>318</v>
      </c>
    </row>
    <row r="1568" spans="1:72" ht="13.5" customHeight="1">
      <c r="A1568" s="6" t="str">
        <f>HYPERLINK("http://kyu.snu.ac.kr/sdhj/index.jsp?type=hj/GK14618_00IM0001_019b.jpg","1789_해북촌_019b")</f>
        <v>1789_해북촌_019b</v>
      </c>
      <c r="B1568" s="4">
        <v>1789</v>
      </c>
      <c r="C1568" s="4" t="s">
        <v>11090</v>
      </c>
      <c r="D1568" s="4" t="s">
        <v>11091</v>
      </c>
      <c r="E1568" s="4">
        <v>1567</v>
      </c>
      <c r="F1568" s="4">
        <v>8</v>
      </c>
      <c r="G1568" s="4" t="s">
        <v>5519</v>
      </c>
      <c r="H1568" s="4" t="s">
        <v>5520</v>
      </c>
      <c r="I1568" s="4">
        <v>3</v>
      </c>
      <c r="L1568" s="4">
        <v>5</v>
      </c>
      <c r="M1568" s="4" t="s">
        <v>5858</v>
      </c>
      <c r="N1568" s="4" t="s">
        <v>5859</v>
      </c>
      <c r="S1568" s="4" t="s">
        <v>240</v>
      </c>
      <c r="T1568" s="4" t="s">
        <v>241</v>
      </c>
      <c r="AC1568" s="4">
        <v>9</v>
      </c>
      <c r="AD1568" s="4" t="s">
        <v>278</v>
      </c>
      <c r="AE1568" s="4" t="s">
        <v>279</v>
      </c>
      <c r="AF1568" s="4" t="s">
        <v>162</v>
      </c>
      <c r="AG1568" s="4" t="s">
        <v>163</v>
      </c>
    </row>
    <row r="1569" spans="1:72" ht="13.5" customHeight="1">
      <c r="A1569" s="6" t="str">
        <f>HYPERLINK("http://kyu.snu.ac.kr/sdhj/index.jsp?type=hj/GK14618_00IM0001_019b.jpg","1789_해북촌_019b")</f>
        <v>1789_해북촌_019b</v>
      </c>
      <c r="B1569" s="4">
        <v>1789</v>
      </c>
      <c r="C1569" s="4" t="s">
        <v>11090</v>
      </c>
      <c r="D1569" s="4" t="s">
        <v>11091</v>
      </c>
      <c r="E1569" s="4">
        <v>1568</v>
      </c>
      <c r="F1569" s="4">
        <v>8</v>
      </c>
      <c r="G1569" s="4" t="s">
        <v>5519</v>
      </c>
      <c r="H1569" s="4" t="s">
        <v>5520</v>
      </c>
      <c r="I1569" s="4">
        <v>3</v>
      </c>
      <c r="L1569" s="4">
        <v>5</v>
      </c>
      <c r="M1569" s="4" t="s">
        <v>5858</v>
      </c>
      <c r="N1569" s="4" t="s">
        <v>5859</v>
      </c>
      <c r="T1569" s="4" t="s">
        <v>12122</v>
      </c>
      <c r="U1569" s="4" t="s">
        <v>119</v>
      </c>
      <c r="V1569" s="4" t="s">
        <v>120</v>
      </c>
      <c r="Y1569" s="4" t="s">
        <v>1528</v>
      </c>
      <c r="Z1569" s="4" t="s">
        <v>1529</v>
      </c>
      <c r="AC1569" s="4">
        <v>53</v>
      </c>
      <c r="AD1569" s="4" t="s">
        <v>948</v>
      </c>
      <c r="AE1569" s="4" t="s">
        <v>949</v>
      </c>
    </row>
    <row r="1570" spans="1:72" ht="13.5" customHeight="1">
      <c r="A1570" s="6" t="str">
        <f>HYPERLINK("http://kyu.snu.ac.kr/sdhj/index.jsp?type=hj/GK14618_00IM0001_019b.jpg","1789_해북촌_019b")</f>
        <v>1789_해북촌_019b</v>
      </c>
      <c r="B1570" s="4">
        <v>1789</v>
      </c>
      <c r="C1570" s="4" t="s">
        <v>11090</v>
      </c>
      <c r="D1570" s="4" t="s">
        <v>11091</v>
      </c>
      <c r="E1570" s="4">
        <v>1569</v>
      </c>
      <c r="F1570" s="4">
        <v>8</v>
      </c>
      <c r="G1570" s="4" t="s">
        <v>5519</v>
      </c>
      <c r="H1570" s="4" t="s">
        <v>5520</v>
      </c>
      <c r="I1570" s="4">
        <v>4</v>
      </c>
      <c r="J1570" s="4" t="s">
        <v>5873</v>
      </c>
      <c r="K1570" s="4" t="s">
        <v>5874</v>
      </c>
      <c r="L1570" s="4">
        <v>1</v>
      </c>
      <c r="M1570" s="4" t="s">
        <v>5875</v>
      </c>
      <c r="N1570" s="4" t="s">
        <v>5876</v>
      </c>
      <c r="T1570" s="4" t="s">
        <v>10381</v>
      </c>
      <c r="U1570" s="4" t="s">
        <v>388</v>
      </c>
      <c r="V1570" s="4" t="s">
        <v>389</v>
      </c>
      <c r="W1570" s="4" t="s">
        <v>857</v>
      </c>
      <c r="X1570" s="4" t="s">
        <v>858</v>
      </c>
      <c r="Y1570" s="4" t="s">
        <v>5877</v>
      </c>
      <c r="Z1570" s="4" t="s">
        <v>5878</v>
      </c>
      <c r="AC1570" s="4">
        <v>58</v>
      </c>
      <c r="AD1570" s="4" t="s">
        <v>195</v>
      </c>
      <c r="AE1570" s="4" t="s">
        <v>196</v>
      </c>
      <c r="AJ1570" s="4" t="s">
        <v>33</v>
      </c>
      <c r="AK1570" s="4" t="s">
        <v>34</v>
      </c>
      <c r="AL1570" s="4" t="s">
        <v>861</v>
      </c>
      <c r="AM1570" s="4" t="s">
        <v>12123</v>
      </c>
      <c r="AT1570" s="4" t="s">
        <v>388</v>
      </c>
      <c r="AU1570" s="4" t="s">
        <v>389</v>
      </c>
      <c r="AV1570" s="4" t="s">
        <v>5879</v>
      </c>
      <c r="AW1570" s="4" t="s">
        <v>5880</v>
      </c>
      <c r="BG1570" s="4" t="s">
        <v>388</v>
      </c>
      <c r="BH1570" s="4" t="s">
        <v>389</v>
      </c>
      <c r="BI1570" s="4" t="s">
        <v>5881</v>
      </c>
      <c r="BJ1570" s="4" t="s">
        <v>3805</v>
      </c>
      <c r="BK1570" s="4" t="s">
        <v>388</v>
      </c>
      <c r="BL1570" s="4" t="s">
        <v>389</v>
      </c>
      <c r="BM1570" s="4" t="s">
        <v>5882</v>
      </c>
      <c r="BN1570" s="4" t="s">
        <v>5883</v>
      </c>
      <c r="BO1570" s="4" t="s">
        <v>388</v>
      </c>
      <c r="BP1570" s="4" t="s">
        <v>389</v>
      </c>
      <c r="BQ1570" s="4" t="s">
        <v>5884</v>
      </c>
      <c r="BR1570" s="4" t="s">
        <v>5885</v>
      </c>
      <c r="BS1570" s="4" t="s">
        <v>94</v>
      </c>
      <c r="BT1570" s="4" t="s">
        <v>95</v>
      </c>
    </row>
    <row r="1571" spans="1:72" ht="13.5" customHeight="1">
      <c r="A1571" s="6" t="str">
        <f>HYPERLINK("http://kyu.snu.ac.kr/sdhj/index.jsp?type=hj/GK14618_00IM0001_019b.jpg","1789_해북촌_019b")</f>
        <v>1789_해북촌_019b</v>
      </c>
      <c r="B1571" s="4">
        <v>1789</v>
      </c>
      <c r="C1571" s="4" t="s">
        <v>10909</v>
      </c>
      <c r="D1571" s="4" t="s">
        <v>10910</v>
      </c>
      <c r="E1571" s="4">
        <v>1570</v>
      </c>
      <c r="F1571" s="4">
        <v>8</v>
      </c>
      <c r="G1571" s="4" t="s">
        <v>5519</v>
      </c>
      <c r="H1571" s="4" t="s">
        <v>5520</v>
      </c>
      <c r="I1571" s="4">
        <v>4</v>
      </c>
      <c r="L1571" s="4">
        <v>1</v>
      </c>
      <c r="M1571" s="4" t="s">
        <v>5875</v>
      </c>
      <c r="N1571" s="4" t="s">
        <v>5876</v>
      </c>
      <c r="S1571" s="4" t="s">
        <v>98</v>
      </c>
      <c r="T1571" s="4" t="s">
        <v>99</v>
      </c>
      <c r="W1571" s="4" t="s">
        <v>552</v>
      </c>
      <c r="X1571" s="4" t="s">
        <v>553</v>
      </c>
      <c r="Y1571" s="4" t="s">
        <v>20</v>
      </c>
      <c r="Z1571" s="4" t="s">
        <v>21</v>
      </c>
      <c r="AC1571" s="4">
        <v>54</v>
      </c>
      <c r="AD1571" s="4" t="s">
        <v>427</v>
      </c>
      <c r="AE1571" s="4" t="s">
        <v>428</v>
      </c>
      <c r="AJ1571" s="4" t="s">
        <v>33</v>
      </c>
      <c r="AK1571" s="4" t="s">
        <v>34</v>
      </c>
      <c r="AL1571" s="4" t="s">
        <v>554</v>
      </c>
      <c r="AM1571" s="4" t="s">
        <v>555</v>
      </c>
      <c r="AT1571" s="4" t="s">
        <v>388</v>
      </c>
      <c r="AU1571" s="4" t="s">
        <v>389</v>
      </c>
      <c r="AV1571" s="4" t="s">
        <v>5886</v>
      </c>
      <c r="AW1571" s="4" t="s">
        <v>5887</v>
      </c>
      <c r="BG1571" s="4" t="s">
        <v>3617</v>
      </c>
      <c r="BH1571" s="4" t="s">
        <v>3618</v>
      </c>
      <c r="BI1571" s="4" t="s">
        <v>3968</v>
      </c>
      <c r="BJ1571" s="4" t="s">
        <v>3969</v>
      </c>
      <c r="BK1571" s="4" t="s">
        <v>388</v>
      </c>
      <c r="BL1571" s="4" t="s">
        <v>389</v>
      </c>
      <c r="BM1571" s="4" t="s">
        <v>5888</v>
      </c>
      <c r="BN1571" s="4" t="s">
        <v>5832</v>
      </c>
      <c r="BO1571" s="4" t="s">
        <v>388</v>
      </c>
      <c r="BP1571" s="4" t="s">
        <v>389</v>
      </c>
      <c r="BQ1571" s="4" t="s">
        <v>5889</v>
      </c>
      <c r="BR1571" s="4" t="s">
        <v>5890</v>
      </c>
      <c r="BS1571" s="4" t="s">
        <v>213</v>
      </c>
      <c r="BT1571" s="4" t="s">
        <v>214</v>
      </c>
    </row>
    <row r="1572" spans="1:72" ht="13.5" customHeight="1">
      <c r="A1572" s="6" t="str">
        <f>HYPERLINK("http://kyu.snu.ac.kr/sdhj/index.jsp?type=hj/GK14618_00IM0001_019b.jpg","1789_해북촌_019b")</f>
        <v>1789_해북촌_019b</v>
      </c>
      <c r="B1572" s="4">
        <v>1789</v>
      </c>
      <c r="C1572" s="4" t="s">
        <v>11052</v>
      </c>
      <c r="D1572" s="4" t="s">
        <v>11053</v>
      </c>
      <c r="E1572" s="4">
        <v>1571</v>
      </c>
      <c r="F1572" s="4">
        <v>8</v>
      </c>
      <c r="G1572" s="4" t="s">
        <v>5519</v>
      </c>
      <c r="H1572" s="4" t="s">
        <v>5520</v>
      </c>
      <c r="I1572" s="4">
        <v>4</v>
      </c>
      <c r="L1572" s="4">
        <v>1</v>
      </c>
      <c r="M1572" s="4" t="s">
        <v>5875</v>
      </c>
      <c r="N1572" s="4" t="s">
        <v>5876</v>
      </c>
      <c r="S1572" s="4" t="s">
        <v>215</v>
      </c>
      <c r="T1572" s="4" t="s">
        <v>216</v>
      </c>
      <c r="W1572" s="4" t="s">
        <v>337</v>
      </c>
      <c r="X1572" s="4" t="s">
        <v>338</v>
      </c>
      <c r="Y1572" s="4" t="s">
        <v>20</v>
      </c>
      <c r="Z1572" s="4" t="s">
        <v>21</v>
      </c>
      <c r="AF1572" s="4" t="s">
        <v>123</v>
      </c>
      <c r="AG1572" s="4" t="s">
        <v>124</v>
      </c>
    </row>
    <row r="1573" spans="1:72" ht="13.5" customHeight="1">
      <c r="A1573" s="6" t="str">
        <f>HYPERLINK("http://kyu.snu.ac.kr/sdhj/index.jsp?type=hj/GK14618_00IM0001_019b.jpg","1789_해북촌_019b")</f>
        <v>1789_해북촌_019b</v>
      </c>
      <c r="B1573" s="4">
        <v>1789</v>
      </c>
      <c r="C1573" s="4" t="s">
        <v>10387</v>
      </c>
      <c r="D1573" s="4" t="s">
        <v>10388</v>
      </c>
      <c r="E1573" s="4">
        <v>1572</v>
      </c>
      <c r="F1573" s="4">
        <v>8</v>
      </c>
      <c r="G1573" s="4" t="s">
        <v>5519</v>
      </c>
      <c r="H1573" s="4" t="s">
        <v>5520</v>
      </c>
      <c r="I1573" s="4">
        <v>4</v>
      </c>
      <c r="L1573" s="4">
        <v>1</v>
      </c>
      <c r="M1573" s="4" t="s">
        <v>5875</v>
      </c>
      <c r="N1573" s="4" t="s">
        <v>5876</v>
      </c>
      <c r="S1573" s="4" t="s">
        <v>234</v>
      </c>
      <c r="T1573" s="4" t="s">
        <v>235</v>
      </c>
      <c r="U1573" s="4" t="s">
        <v>378</v>
      </c>
      <c r="V1573" s="4" t="s">
        <v>379</v>
      </c>
      <c r="Y1573" s="4" t="s">
        <v>538</v>
      </c>
      <c r="Z1573" s="4" t="s">
        <v>539</v>
      </c>
      <c r="AC1573" s="4">
        <v>26</v>
      </c>
      <c r="AD1573" s="4" t="s">
        <v>160</v>
      </c>
      <c r="AE1573" s="4" t="s">
        <v>161</v>
      </c>
    </row>
    <row r="1574" spans="1:72" ht="13.5" customHeight="1">
      <c r="A1574" s="6" t="str">
        <f>HYPERLINK("http://kyu.snu.ac.kr/sdhj/index.jsp?type=hj/GK14618_00IM0001_019b.jpg","1789_해북촌_019b")</f>
        <v>1789_해북촌_019b</v>
      </c>
      <c r="B1574" s="4">
        <v>1789</v>
      </c>
      <c r="C1574" s="4" t="s">
        <v>10387</v>
      </c>
      <c r="D1574" s="4" t="s">
        <v>10388</v>
      </c>
      <c r="E1574" s="4">
        <v>1573</v>
      </c>
      <c r="F1574" s="4">
        <v>8</v>
      </c>
      <c r="G1574" s="4" t="s">
        <v>5519</v>
      </c>
      <c r="H1574" s="4" t="s">
        <v>5520</v>
      </c>
      <c r="I1574" s="4">
        <v>4</v>
      </c>
      <c r="L1574" s="4">
        <v>1</v>
      </c>
      <c r="M1574" s="4" t="s">
        <v>5875</v>
      </c>
      <c r="N1574" s="4" t="s">
        <v>5876</v>
      </c>
      <c r="S1574" s="4" t="s">
        <v>398</v>
      </c>
      <c r="T1574" s="4" t="s">
        <v>399</v>
      </c>
      <c r="W1574" s="4" t="s">
        <v>76</v>
      </c>
      <c r="X1574" s="4" t="s">
        <v>12124</v>
      </c>
      <c r="Y1574" s="4" t="s">
        <v>20</v>
      </c>
      <c r="Z1574" s="4" t="s">
        <v>21</v>
      </c>
      <c r="AC1574" s="4">
        <v>25</v>
      </c>
      <c r="AD1574" s="4" t="s">
        <v>181</v>
      </c>
      <c r="AE1574" s="4" t="s">
        <v>182</v>
      </c>
      <c r="AF1574" s="4" t="s">
        <v>162</v>
      </c>
      <c r="AG1574" s="4" t="s">
        <v>163</v>
      </c>
    </row>
    <row r="1575" spans="1:72" ht="13.5" customHeight="1">
      <c r="A1575" s="6" t="str">
        <f>HYPERLINK("http://kyu.snu.ac.kr/sdhj/index.jsp?type=hj/GK14618_00IM0001_019b.jpg","1789_해북촌_019b")</f>
        <v>1789_해북촌_019b</v>
      </c>
      <c r="B1575" s="4">
        <v>1789</v>
      </c>
      <c r="C1575" s="4" t="s">
        <v>10387</v>
      </c>
      <c r="D1575" s="4" t="s">
        <v>10388</v>
      </c>
      <c r="E1575" s="4">
        <v>1574</v>
      </c>
      <c r="F1575" s="4">
        <v>8</v>
      </c>
      <c r="G1575" s="4" t="s">
        <v>5519</v>
      </c>
      <c r="H1575" s="4" t="s">
        <v>5520</v>
      </c>
      <c r="I1575" s="4">
        <v>4</v>
      </c>
      <c r="L1575" s="4">
        <v>1</v>
      </c>
      <c r="M1575" s="4" t="s">
        <v>5875</v>
      </c>
      <c r="N1575" s="4" t="s">
        <v>5876</v>
      </c>
      <c r="S1575" s="4" t="s">
        <v>240</v>
      </c>
      <c r="T1575" s="4" t="s">
        <v>241</v>
      </c>
      <c r="AC1575" s="4">
        <v>19</v>
      </c>
      <c r="AD1575" s="4" t="s">
        <v>313</v>
      </c>
      <c r="AE1575" s="4" t="s">
        <v>314</v>
      </c>
    </row>
    <row r="1576" spans="1:72" ht="13.5" customHeight="1">
      <c r="A1576" s="6" t="str">
        <f>HYPERLINK("http://kyu.snu.ac.kr/sdhj/index.jsp?type=hj/GK14618_00IM0001_019b.jpg","1789_해북촌_019b")</f>
        <v>1789_해북촌_019b</v>
      </c>
      <c r="B1576" s="4">
        <v>1789</v>
      </c>
      <c r="C1576" s="4" t="s">
        <v>10387</v>
      </c>
      <c r="D1576" s="4" t="s">
        <v>10388</v>
      </c>
      <c r="E1576" s="4">
        <v>1575</v>
      </c>
      <c r="F1576" s="4">
        <v>8</v>
      </c>
      <c r="G1576" s="4" t="s">
        <v>5519</v>
      </c>
      <c r="H1576" s="4" t="s">
        <v>5520</v>
      </c>
      <c r="I1576" s="4">
        <v>4</v>
      </c>
      <c r="L1576" s="4">
        <v>2</v>
      </c>
      <c r="M1576" s="4" t="s">
        <v>5891</v>
      </c>
      <c r="N1576" s="4" t="s">
        <v>5892</v>
      </c>
      <c r="Q1576" s="4" t="s">
        <v>5893</v>
      </c>
      <c r="R1576" s="4" t="s">
        <v>12125</v>
      </c>
      <c r="T1576" s="4" t="s">
        <v>10899</v>
      </c>
      <c r="U1576" s="4" t="s">
        <v>5560</v>
      </c>
      <c r="V1576" s="4" t="s">
        <v>5561</v>
      </c>
      <c r="W1576" s="4" t="s">
        <v>12126</v>
      </c>
      <c r="X1576" s="4" t="s">
        <v>10969</v>
      </c>
      <c r="Y1576" s="4" t="s">
        <v>5894</v>
      </c>
      <c r="Z1576" s="4" t="s">
        <v>5895</v>
      </c>
      <c r="AC1576" s="4">
        <v>36</v>
      </c>
      <c r="AD1576" s="4" t="s">
        <v>494</v>
      </c>
      <c r="AE1576" s="4" t="s">
        <v>495</v>
      </c>
      <c r="AJ1576" s="4" t="s">
        <v>33</v>
      </c>
      <c r="AK1576" s="4" t="s">
        <v>34</v>
      </c>
      <c r="AL1576" s="4" t="s">
        <v>1639</v>
      </c>
      <c r="AM1576" s="4" t="s">
        <v>12127</v>
      </c>
      <c r="AT1576" s="4" t="s">
        <v>388</v>
      </c>
      <c r="AU1576" s="4" t="s">
        <v>389</v>
      </c>
      <c r="AV1576" s="4" t="s">
        <v>5896</v>
      </c>
      <c r="AW1576" s="4" t="s">
        <v>12128</v>
      </c>
      <c r="BG1576" s="4" t="s">
        <v>2905</v>
      </c>
      <c r="BH1576" s="4" t="s">
        <v>12129</v>
      </c>
      <c r="BI1576" s="4" t="s">
        <v>5897</v>
      </c>
      <c r="BJ1576" s="4" t="s">
        <v>5898</v>
      </c>
      <c r="BK1576" s="4" t="s">
        <v>929</v>
      </c>
      <c r="BL1576" s="4" t="s">
        <v>930</v>
      </c>
      <c r="BM1576" s="4" t="s">
        <v>5051</v>
      </c>
      <c r="BN1576" s="4" t="s">
        <v>5052</v>
      </c>
      <c r="BO1576" s="4" t="s">
        <v>388</v>
      </c>
      <c r="BP1576" s="4" t="s">
        <v>389</v>
      </c>
      <c r="BQ1576" s="4" t="s">
        <v>5899</v>
      </c>
      <c r="BR1576" s="4" t="s">
        <v>12130</v>
      </c>
      <c r="BS1576" s="4" t="s">
        <v>94</v>
      </c>
      <c r="BT1576" s="4" t="s">
        <v>95</v>
      </c>
    </row>
    <row r="1577" spans="1:72" ht="13.5" customHeight="1">
      <c r="A1577" s="6" t="str">
        <f>HYPERLINK("http://kyu.snu.ac.kr/sdhj/index.jsp?type=hj/GK14618_00IM0001_019b.jpg","1789_해북촌_019b")</f>
        <v>1789_해북촌_019b</v>
      </c>
      <c r="B1577" s="4">
        <v>1789</v>
      </c>
      <c r="C1577" s="4" t="s">
        <v>11007</v>
      </c>
      <c r="D1577" s="4" t="s">
        <v>11008</v>
      </c>
      <c r="E1577" s="4">
        <v>1576</v>
      </c>
      <c r="F1577" s="4">
        <v>8</v>
      </c>
      <c r="G1577" s="4" t="s">
        <v>5519</v>
      </c>
      <c r="H1577" s="4" t="s">
        <v>5520</v>
      </c>
      <c r="I1577" s="4">
        <v>4</v>
      </c>
      <c r="L1577" s="4">
        <v>2</v>
      </c>
      <c r="M1577" s="4" t="s">
        <v>5891</v>
      </c>
      <c r="N1577" s="4" t="s">
        <v>5892</v>
      </c>
      <c r="S1577" s="4" t="s">
        <v>98</v>
      </c>
      <c r="T1577" s="4" t="s">
        <v>99</v>
      </c>
      <c r="W1577" s="4" t="s">
        <v>76</v>
      </c>
      <c r="X1577" s="4" t="s">
        <v>11911</v>
      </c>
      <c r="Y1577" s="4" t="s">
        <v>20</v>
      </c>
      <c r="Z1577" s="4" t="s">
        <v>21</v>
      </c>
      <c r="AC1577" s="4">
        <v>32</v>
      </c>
      <c r="AD1577" s="4" t="s">
        <v>364</v>
      </c>
      <c r="AE1577" s="4" t="s">
        <v>365</v>
      </c>
      <c r="AF1577" s="4" t="s">
        <v>162</v>
      </c>
      <c r="AG1577" s="4" t="s">
        <v>163</v>
      </c>
      <c r="AJ1577" s="4" t="s">
        <v>33</v>
      </c>
      <c r="AK1577" s="4" t="s">
        <v>34</v>
      </c>
      <c r="AL1577" s="4" t="s">
        <v>81</v>
      </c>
      <c r="AM1577" s="4" t="s">
        <v>11912</v>
      </c>
      <c r="AT1577" s="4" t="s">
        <v>388</v>
      </c>
      <c r="AU1577" s="4" t="s">
        <v>389</v>
      </c>
      <c r="AV1577" s="4" t="s">
        <v>5900</v>
      </c>
      <c r="AW1577" s="4" t="s">
        <v>5901</v>
      </c>
      <c r="BG1577" s="4" t="s">
        <v>388</v>
      </c>
      <c r="BH1577" s="4" t="s">
        <v>389</v>
      </c>
      <c r="BI1577" s="4" t="s">
        <v>164</v>
      </c>
      <c r="BJ1577" s="4" t="s">
        <v>165</v>
      </c>
      <c r="BK1577" s="4" t="s">
        <v>388</v>
      </c>
      <c r="BL1577" s="4" t="s">
        <v>389</v>
      </c>
      <c r="BM1577" s="4" t="s">
        <v>168</v>
      </c>
      <c r="BN1577" s="4" t="s">
        <v>169</v>
      </c>
      <c r="BO1577" s="4" t="s">
        <v>388</v>
      </c>
      <c r="BP1577" s="4" t="s">
        <v>389</v>
      </c>
      <c r="BQ1577" s="4" t="s">
        <v>5902</v>
      </c>
      <c r="BR1577" s="4" t="s">
        <v>5903</v>
      </c>
      <c r="BS1577" s="4" t="s">
        <v>5904</v>
      </c>
      <c r="BT1577" s="4" t="s">
        <v>5905</v>
      </c>
    </row>
    <row r="1578" spans="1:72" ht="13.5" customHeight="1">
      <c r="A1578" s="6" t="str">
        <f>HYPERLINK("http://kyu.snu.ac.kr/sdhj/index.jsp?type=hj/GK14618_00IM0001_019b.jpg","1789_해북촌_019b")</f>
        <v>1789_해북촌_019b</v>
      </c>
      <c r="B1578" s="4">
        <v>1789</v>
      </c>
      <c r="C1578" s="4" t="s">
        <v>10493</v>
      </c>
      <c r="D1578" s="4" t="s">
        <v>10494</v>
      </c>
      <c r="E1578" s="4">
        <v>1577</v>
      </c>
      <c r="F1578" s="4">
        <v>8</v>
      </c>
      <c r="G1578" s="4" t="s">
        <v>5519</v>
      </c>
      <c r="H1578" s="4" t="s">
        <v>5520</v>
      </c>
      <c r="I1578" s="4">
        <v>4</v>
      </c>
      <c r="L1578" s="4">
        <v>2</v>
      </c>
      <c r="M1578" s="4" t="s">
        <v>5891</v>
      </c>
      <c r="N1578" s="4" t="s">
        <v>5892</v>
      </c>
      <c r="S1578" s="4" t="s">
        <v>215</v>
      </c>
      <c r="T1578" s="4" t="s">
        <v>216</v>
      </c>
      <c r="W1578" s="4" t="s">
        <v>408</v>
      </c>
      <c r="X1578" s="4" t="s">
        <v>10906</v>
      </c>
      <c r="Y1578" s="4" t="s">
        <v>20</v>
      </c>
      <c r="Z1578" s="4" t="s">
        <v>21</v>
      </c>
      <c r="AC1578" s="4">
        <v>53</v>
      </c>
      <c r="AD1578" s="4" t="s">
        <v>948</v>
      </c>
      <c r="AE1578" s="4" t="s">
        <v>949</v>
      </c>
    </row>
    <row r="1579" spans="1:72" ht="13.5" customHeight="1">
      <c r="A1579" s="6" t="str">
        <f>HYPERLINK("http://kyu.snu.ac.kr/sdhj/index.jsp?type=hj/GK14618_00IM0001_019b.jpg","1789_해북촌_019b")</f>
        <v>1789_해북촌_019b</v>
      </c>
      <c r="B1579" s="4">
        <v>1789</v>
      </c>
      <c r="C1579" s="4" t="s">
        <v>10911</v>
      </c>
      <c r="D1579" s="4" t="s">
        <v>10912</v>
      </c>
      <c r="E1579" s="4">
        <v>1578</v>
      </c>
      <c r="F1579" s="4">
        <v>8</v>
      </c>
      <c r="G1579" s="4" t="s">
        <v>5519</v>
      </c>
      <c r="H1579" s="4" t="s">
        <v>5520</v>
      </c>
      <c r="I1579" s="4">
        <v>4</v>
      </c>
      <c r="L1579" s="4">
        <v>2</v>
      </c>
      <c r="M1579" s="4" t="s">
        <v>5891</v>
      </c>
      <c r="N1579" s="4" t="s">
        <v>5892</v>
      </c>
      <c r="S1579" s="4" t="s">
        <v>173</v>
      </c>
      <c r="T1579" s="4" t="s">
        <v>174</v>
      </c>
      <c r="U1579" s="4" t="s">
        <v>5906</v>
      </c>
      <c r="V1579" s="4" t="s">
        <v>3630</v>
      </c>
      <c r="Y1579" s="4" t="s">
        <v>5907</v>
      </c>
      <c r="Z1579" s="4" t="s">
        <v>5908</v>
      </c>
      <c r="AC1579" s="4">
        <v>24</v>
      </c>
      <c r="AD1579" s="4" t="s">
        <v>658</v>
      </c>
      <c r="AE1579" s="4" t="s">
        <v>659</v>
      </c>
    </row>
    <row r="1580" spans="1:72" ht="13.5" customHeight="1">
      <c r="A1580" s="6" t="str">
        <f>HYPERLINK("http://kyu.snu.ac.kr/sdhj/index.jsp?type=hj/GK14618_00IM0001_019b.jpg","1789_해북촌_019b")</f>
        <v>1789_해북촌_019b</v>
      </c>
      <c r="B1580" s="4">
        <v>1789</v>
      </c>
      <c r="C1580" s="4" t="s">
        <v>10911</v>
      </c>
      <c r="D1580" s="4" t="s">
        <v>10912</v>
      </c>
      <c r="E1580" s="4">
        <v>1579</v>
      </c>
      <c r="F1580" s="4">
        <v>8</v>
      </c>
      <c r="G1580" s="4" t="s">
        <v>5519</v>
      </c>
      <c r="H1580" s="4" t="s">
        <v>5520</v>
      </c>
      <c r="I1580" s="4">
        <v>4</v>
      </c>
      <c r="L1580" s="4">
        <v>2</v>
      </c>
      <c r="M1580" s="4" t="s">
        <v>5891</v>
      </c>
      <c r="N1580" s="4" t="s">
        <v>5892</v>
      </c>
      <c r="S1580" s="4" t="s">
        <v>1993</v>
      </c>
      <c r="T1580" s="4" t="s">
        <v>1994</v>
      </c>
      <c r="W1580" s="4" t="s">
        <v>76</v>
      </c>
      <c r="X1580" s="4" t="s">
        <v>11911</v>
      </c>
      <c r="Y1580" s="4" t="s">
        <v>20</v>
      </c>
      <c r="Z1580" s="4" t="s">
        <v>21</v>
      </c>
      <c r="AC1580" s="4">
        <v>28</v>
      </c>
      <c r="AD1580" s="4" t="s">
        <v>181</v>
      </c>
      <c r="AE1580" s="4" t="s">
        <v>182</v>
      </c>
      <c r="AF1580" s="4" t="s">
        <v>162</v>
      </c>
      <c r="AG1580" s="4" t="s">
        <v>163</v>
      </c>
    </row>
    <row r="1581" spans="1:72" ht="13.5" customHeight="1">
      <c r="A1581" s="6" t="str">
        <f>HYPERLINK("http://kyu.snu.ac.kr/sdhj/index.jsp?type=hj/GK14618_00IM0001_019b.jpg","1789_해북촌_019b")</f>
        <v>1789_해북촌_019b</v>
      </c>
      <c r="B1581" s="4">
        <v>1789</v>
      </c>
      <c r="C1581" s="4" t="s">
        <v>10911</v>
      </c>
      <c r="D1581" s="4" t="s">
        <v>10912</v>
      </c>
      <c r="E1581" s="4">
        <v>1580</v>
      </c>
      <c r="F1581" s="4">
        <v>8</v>
      </c>
      <c r="G1581" s="4" t="s">
        <v>5519</v>
      </c>
      <c r="H1581" s="4" t="s">
        <v>5520</v>
      </c>
      <c r="I1581" s="4">
        <v>4</v>
      </c>
      <c r="L1581" s="4">
        <v>2</v>
      </c>
      <c r="M1581" s="4" t="s">
        <v>5891</v>
      </c>
      <c r="N1581" s="4" t="s">
        <v>5892</v>
      </c>
      <c r="S1581" s="4" t="s">
        <v>834</v>
      </c>
      <c r="T1581" s="4" t="s">
        <v>835</v>
      </c>
      <c r="AC1581" s="4">
        <v>11</v>
      </c>
      <c r="AD1581" s="4" t="s">
        <v>104</v>
      </c>
      <c r="AE1581" s="4" t="s">
        <v>105</v>
      </c>
    </row>
    <row r="1582" spans="1:72" ht="13.5" customHeight="1">
      <c r="A1582" s="6" t="str">
        <f>HYPERLINK("http://kyu.snu.ac.kr/sdhj/index.jsp?type=hj/GK14618_00IM0001_019b.jpg","1789_해북촌_019b")</f>
        <v>1789_해북촌_019b</v>
      </c>
      <c r="B1582" s="4">
        <v>1789</v>
      </c>
      <c r="C1582" s="4" t="s">
        <v>10911</v>
      </c>
      <c r="D1582" s="4" t="s">
        <v>10912</v>
      </c>
      <c r="E1582" s="4">
        <v>1581</v>
      </c>
      <c r="F1582" s="4">
        <v>8</v>
      </c>
      <c r="G1582" s="4" t="s">
        <v>5519</v>
      </c>
      <c r="H1582" s="4" t="s">
        <v>5520</v>
      </c>
      <c r="I1582" s="4">
        <v>4</v>
      </c>
      <c r="L1582" s="4">
        <v>2</v>
      </c>
      <c r="M1582" s="4" t="s">
        <v>5891</v>
      </c>
      <c r="N1582" s="4" t="s">
        <v>5892</v>
      </c>
      <c r="S1582" s="4" t="s">
        <v>240</v>
      </c>
      <c r="T1582" s="4" t="s">
        <v>241</v>
      </c>
      <c r="AC1582" s="4">
        <v>14</v>
      </c>
      <c r="AD1582" s="4" t="s">
        <v>242</v>
      </c>
      <c r="AE1582" s="4" t="s">
        <v>243</v>
      </c>
    </row>
    <row r="1583" spans="1:72" ht="13.5" customHeight="1">
      <c r="A1583" s="6" t="str">
        <f>HYPERLINK("http://kyu.snu.ac.kr/sdhj/index.jsp?type=hj/GK14618_00IM0001_019b.jpg","1789_해북촌_019b")</f>
        <v>1789_해북촌_019b</v>
      </c>
      <c r="B1583" s="4">
        <v>1789</v>
      </c>
      <c r="C1583" s="4" t="s">
        <v>10453</v>
      </c>
      <c r="D1583" s="4" t="s">
        <v>10202</v>
      </c>
      <c r="E1583" s="4">
        <v>1582</v>
      </c>
      <c r="F1583" s="4">
        <v>8</v>
      </c>
      <c r="G1583" s="4" t="s">
        <v>5519</v>
      </c>
      <c r="H1583" s="4" t="s">
        <v>5520</v>
      </c>
      <c r="I1583" s="4">
        <v>4</v>
      </c>
      <c r="L1583" s="4">
        <v>3</v>
      </c>
      <c r="M1583" s="4" t="s">
        <v>5909</v>
      </c>
      <c r="N1583" s="4" t="s">
        <v>5910</v>
      </c>
      <c r="T1583" s="4" t="s">
        <v>10899</v>
      </c>
      <c r="U1583" s="4" t="s">
        <v>74</v>
      </c>
      <c r="V1583" s="4" t="s">
        <v>75</v>
      </c>
      <c r="W1583" s="4" t="s">
        <v>408</v>
      </c>
      <c r="X1583" s="4" t="s">
        <v>10906</v>
      </c>
      <c r="Y1583" s="4" t="s">
        <v>5911</v>
      </c>
      <c r="Z1583" s="4" t="s">
        <v>5912</v>
      </c>
      <c r="AC1583" s="4">
        <v>49</v>
      </c>
      <c r="AD1583" s="4" t="s">
        <v>748</v>
      </c>
      <c r="AE1583" s="4" t="s">
        <v>749</v>
      </c>
      <c r="AJ1583" s="4" t="s">
        <v>33</v>
      </c>
      <c r="AK1583" s="4" t="s">
        <v>34</v>
      </c>
      <c r="AL1583" s="4" t="s">
        <v>2590</v>
      </c>
      <c r="AM1583" s="4" t="s">
        <v>2591</v>
      </c>
      <c r="AT1583" s="4" t="s">
        <v>82</v>
      </c>
      <c r="AU1583" s="4" t="s">
        <v>83</v>
      </c>
      <c r="AV1583" s="4" t="s">
        <v>5913</v>
      </c>
      <c r="AW1583" s="4" t="s">
        <v>5914</v>
      </c>
      <c r="BG1583" s="4" t="s">
        <v>82</v>
      </c>
      <c r="BH1583" s="4" t="s">
        <v>83</v>
      </c>
      <c r="BI1583" s="4" t="s">
        <v>5915</v>
      </c>
      <c r="BJ1583" s="4" t="s">
        <v>5916</v>
      </c>
      <c r="BK1583" s="4" t="s">
        <v>2055</v>
      </c>
      <c r="BL1583" s="4" t="s">
        <v>2056</v>
      </c>
      <c r="BM1583" s="4" t="s">
        <v>5917</v>
      </c>
      <c r="BN1583" s="4" t="s">
        <v>5918</v>
      </c>
      <c r="BO1583" s="4" t="s">
        <v>796</v>
      </c>
      <c r="BP1583" s="4" t="s">
        <v>11914</v>
      </c>
      <c r="BQ1583" s="4" t="s">
        <v>5919</v>
      </c>
      <c r="BR1583" s="4" t="s">
        <v>5920</v>
      </c>
      <c r="BS1583" s="4" t="s">
        <v>554</v>
      </c>
      <c r="BT1583" s="4" t="s">
        <v>555</v>
      </c>
    </row>
    <row r="1584" spans="1:72" ht="13.5" customHeight="1">
      <c r="A1584" s="6" t="str">
        <f>HYPERLINK("http://kyu.snu.ac.kr/sdhj/index.jsp?type=hj/GK14618_00IM0001_019b.jpg","1789_해북촌_019b")</f>
        <v>1789_해북촌_019b</v>
      </c>
      <c r="B1584" s="4">
        <v>1789</v>
      </c>
      <c r="C1584" s="4" t="s">
        <v>10504</v>
      </c>
      <c r="D1584" s="4" t="s">
        <v>10249</v>
      </c>
      <c r="E1584" s="4">
        <v>1583</v>
      </c>
      <c r="F1584" s="4">
        <v>8</v>
      </c>
      <c r="G1584" s="4" t="s">
        <v>5519</v>
      </c>
      <c r="H1584" s="4" t="s">
        <v>5520</v>
      </c>
      <c r="I1584" s="4">
        <v>4</v>
      </c>
      <c r="L1584" s="4">
        <v>3</v>
      </c>
      <c r="M1584" s="4" t="s">
        <v>5909</v>
      </c>
      <c r="N1584" s="4" t="s">
        <v>5910</v>
      </c>
      <c r="S1584" s="4" t="s">
        <v>98</v>
      </c>
      <c r="T1584" s="4" t="s">
        <v>99</v>
      </c>
      <c r="W1584" s="4" t="s">
        <v>642</v>
      </c>
      <c r="X1584" s="4" t="s">
        <v>643</v>
      </c>
      <c r="Y1584" s="4" t="s">
        <v>102</v>
      </c>
      <c r="Z1584" s="4" t="s">
        <v>103</v>
      </c>
      <c r="AC1584" s="4">
        <v>49</v>
      </c>
      <c r="AJ1584" s="4" t="s">
        <v>33</v>
      </c>
      <c r="AK1584" s="4" t="s">
        <v>34</v>
      </c>
      <c r="AL1584" s="4" t="s">
        <v>423</v>
      </c>
      <c r="AM1584" s="4" t="s">
        <v>424</v>
      </c>
      <c r="AT1584" s="4" t="s">
        <v>82</v>
      </c>
      <c r="AU1584" s="4" t="s">
        <v>83</v>
      </c>
      <c r="AV1584" s="4" t="s">
        <v>5921</v>
      </c>
      <c r="AW1584" s="4" t="s">
        <v>5922</v>
      </c>
      <c r="BG1584" s="4" t="s">
        <v>82</v>
      </c>
      <c r="BH1584" s="4" t="s">
        <v>83</v>
      </c>
      <c r="BI1584" s="4" t="s">
        <v>5923</v>
      </c>
      <c r="BJ1584" s="4" t="s">
        <v>5924</v>
      </c>
      <c r="BK1584" s="4" t="s">
        <v>82</v>
      </c>
      <c r="BL1584" s="4" t="s">
        <v>83</v>
      </c>
      <c r="BM1584" s="4" t="s">
        <v>5925</v>
      </c>
      <c r="BN1584" s="4" t="s">
        <v>5926</v>
      </c>
      <c r="BO1584" s="4" t="s">
        <v>82</v>
      </c>
      <c r="BP1584" s="4" t="s">
        <v>83</v>
      </c>
      <c r="BQ1584" s="4" t="s">
        <v>5927</v>
      </c>
      <c r="BR1584" s="4" t="s">
        <v>5928</v>
      </c>
      <c r="BS1584" s="4" t="s">
        <v>1116</v>
      </c>
      <c r="BT1584" s="4" t="s">
        <v>1117</v>
      </c>
    </row>
    <row r="1585" spans="1:72" ht="13.5" customHeight="1">
      <c r="A1585" s="6" t="str">
        <f>HYPERLINK("http://kyu.snu.ac.kr/sdhj/index.jsp?type=hj/GK14618_00IM0001_019b.jpg","1789_해북촌_019b")</f>
        <v>1789_해북촌_019b</v>
      </c>
      <c r="B1585" s="4">
        <v>1789</v>
      </c>
      <c r="C1585" s="4" t="s">
        <v>10428</v>
      </c>
      <c r="D1585" s="4" t="s">
        <v>10429</v>
      </c>
      <c r="E1585" s="4">
        <v>1584</v>
      </c>
      <c r="F1585" s="4">
        <v>8</v>
      </c>
      <c r="G1585" s="4" t="s">
        <v>5519</v>
      </c>
      <c r="H1585" s="4" t="s">
        <v>5520</v>
      </c>
      <c r="I1585" s="4">
        <v>4</v>
      </c>
      <c r="L1585" s="4">
        <v>3</v>
      </c>
      <c r="M1585" s="4" t="s">
        <v>5909</v>
      </c>
      <c r="N1585" s="4" t="s">
        <v>5910</v>
      </c>
      <c r="S1585" s="4" t="s">
        <v>173</v>
      </c>
      <c r="T1585" s="4" t="s">
        <v>174</v>
      </c>
      <c r="Y1585" s="4" t="s">
        <v>4862</v>
      </c>
      <c r="Z1585" s="4" t="s">
        <v>3337</v>
      </c>
      <c r="AF1585" s="4" t="s">
        <v>123</v>
      </c>
      <c r="AG1585" s="4" t="s">
        <v>124</v>
      </c>
    </row>
    <row r="1586" spans="1:72" ht="13.5" customHeight="1">
      <c r="A1586" s="6" t="str">
        <f>HYPERLINK("http://kyu.snu.ac.kr/sdhj/index.jsp?type=hj/GK14618_00IM0001_019b.jpg","1789_해북촌_019b")</f>
        <v>1789_해북촌_019b</v>
      </c>
      <c r="B1586" s="4">
        <v>1789</v>
      </c>
      <c r="C1586" s="4" t="s">
        <v>10911</v>
      </c>
      <c r="D1586" s="4" t="s">
        <v>10912</v>
      </c>
      <c r="E1586" s="4">
        <v>1585</v>
      </c>
      <c r="F1586" s="4">
        <v>8</v>
      </c>
      <c r="G1586" s="4" t="s">
        <v>5519</v>
      </c>
      <c r="H1586" s="4" t="s">
        <v>5520</v>
      </c>
      <c r="I1586" s="4">
        <v>4</v>
      </c>
      <c r="L1586" s="4">
        <v>3</v>
      </c>
      <c r="M1586" s="4" t="s">
        <v>5909</v>
      </c>
      <c r="N1586" s="4" t="s">
        <v>5910</v>
      </c>
      <c r="S1586" s="4" t="s">
        <v>234</v>
      </c>
      <c r="T1586" s="4" t="s">
        <v>235</v>
      </c>
      <c r="Y1586" s="4" t="s">
        <v>5929</v>
      </c>
      <c r="Z1586" s="4" t="s">
        <v>5930</v>
      </c>
      <c r="AC1586" s="4">
        <v>21</v>
      </c>
      <c r="AD1586" s="4" t="s">
        <v>509</v>
      </c>
      <c r="AE1586" s="4" t="s">
        <v>510</v>
      </c>
    </row>
    <row r="1587" spans="1:72" ht="13.5" customHeight="1">
      <c r="A1587" s="6" t="str">
        <f>HYPERLINK("http://kyu.snu.ac.kr/sdhj/index.jsp?type=hj/GK14618_00IM0001_019b.jpg","1789_해북촌_019b")</f>
        <v>1789_해북촌_019b</v>
      </c>
      <c r="B1587" s="4">
        <v>1789</v>
      </c>
      <c r="C1587" s="4" t="s">
        <v>10911</v>
      </c>
      <c r="D1587" s="4" t="s">
        <v>10912</v>
      </c>
      <c r="E1587" s="4">
        <v>1586</v>
      </c>
      <c r="F1587" s="4">
        <v>8</v>
      </c>
      <c r="G1587" s="4" t="s">
        <v>5519</v>
      </c>
      <c r="H1587" s="4" t="s">
        <v>5520</v>
      </c>
      <c r="I1587" s="4">
        <v>4</v>
      </c>
      <c r="L1587" s="4">
        <v>3</v>
      </c>
      <c r="M1587" s="4" t="s">
        <v>5909</v>
      </c>
      <c r="N1587" s="4" t="s">
        <v>5910</v>
      </c>
      <c r="S1587" s="4" t="s">
        <v>240</v>
      </c>
      <c r="T1587" s="4" t="s">
        <v>241</v>
      </c>
      <c r="AC1587" s="4">
        <v>12</v>
      </c>
      <c r="AD1587" s="4" t="s">
        <v>317</v>
      </c>
      <c r="AE1587" s="4" t="s">
        <v>318</v>
      </c>
      <c r="AF1587" s="4" t="s">
        <v>162</v>
      </c>
      <c r="AG1587" s="4" t="s">
        <v>163</v>
      </c>
    </row>
    <row r="1588" spans="1:72" ht="13.5" customHeight="1">
      <c r="A1588" s="6" t="str">
        <f>HYPERLINK("http://kyu.snu.ac.kr/sdhj/index.jsp?type=hj/GK14618_00IM0001_019b.jpg","1789_해북촌_019b")</f>
        <v>1789_해북촌_019b</v>
      </c>
      <c r="B1588" s="4">
        <v>1789</v>
      </c>
      <c r="C1588" s="4" t="s">
        <v>10911</v>
      </c>
      <c r="D1588" s="4" t="s">
        <v>10912</v>
      </c>
      <c r="E1588" s="4">
        <v>1587</v>
      </c>
      <c r="F1588" s="4">
        <v>8</v>
      </c>
      <c r="G1588" s="4" t="s">
        <v>5519</v>
      </c>
      <c r="H1588" s="4" t="s">
        <v>5520</v>
      </c>
      <c r="I1588" s="4">
        <v>4</v>
      </c>
      <c r="L1588" s="4">
        <v>3</v>
      </c>
      <c r="M1588" s="4" t="s">
        <v>5909</v>
      </c>
      <c r="N1588" s="4" t="s">
        <v>5910</v>
      </c>
      <c r="T1588" s="4" t="s">
        <v>10913</v>
      </c>
      <c r="U1588" s="4" t="s">
        <v>119</v>
      </c>
      <c r="V1588" s="4" t="s">
        <v>120</v>
      </c>
      <c r="Y1588" s="4" t="s">
        <v>282</v>
      </c>
      <c r="Z1588" s="4" t="s">
        <v>283</v>
      </c>
      <c r="AC1588" s="4">
        <v>19</v>
      </c>
      <c r="AD1588" s="4" t="s">
        <v>313</v>
      </c>
      <c r="AE1588" s="4" t="s">
        <v>314</v>
      </c>
    </row>
    <row r="1589" spans="1:72" ht="13.5" customHeight="1">
      <c r="A1589" s="6" t="str">
        <f>HYPERLINK("http://kyu.snu.ac.kr/sdhj/index.jsp?type=hj/GK14618_00IM0001_019b.jpg","1789_해북촌_019b")</f>
        <v>1789_해북촌_019b</v>
      </c>
      <c r="B1589" s="4">
        <v>1789</v>
      </c>
      <c r="C1589" s="4" t="s">
        <v>10911</v>
      </c>
      <c r="D1589" s="4" t="s">
        <v>10912</v>
      </c>
      <c r="E1589" s="4">
        <v>1588</v>
      </c>
      <c r="F1589" s="4">
        <v>8</v>
      </c>
      <c r="G1589" s="4" t="s">
        <v>5519</v>
      </c>
      <c r="H1589" s="4" t="s">
        <v>5520</v>
      </c>
      <c r="I1589" s="4">
        <v>4</v>
      </c>
      <c r="L1589" s="4">
        <v>4</v>
      </c>
      <c r="M1589" s="4" t="s">
        <v>5873</v>
      </c>
      <c r="N1589" s="4" t="s">
        <v>5874</v>
      </c>
      <c r="T1589" s="4" t="s">
        <v>12131</v>
      </c>
      <c r="U1589" s="4" t="s">
        <v>378</v>
      </c>
      <c r="V1589" s="4" t="s">
        <v>379</v>
      </c>
      <c r="W1589" s="4" t="s">
        <v>552</v>
      </c>
      <c r="X1589" s="4" t="s">
        <v>553</v>
      </c>
      <c r="Y1589" s="4" t="s">
        <v>5931</v>
      </c>
      <c r="Z1589" s="4" t="s">
        <v>5932</v>
      </c>
      <c r="AC1589" s="4">
        <v>55</v>
      </c>
      <c r="AD1589" s="4" t="s">
        <v>1043</v>
      </c>
      <c r="AE1589" s="4" t="s">
        <v>1044</v>
      </c>
      <c r="AJ1589" s="4" t="s">
        <v>33</v>
      </c>
      <c r="AK1589" s="4" t="s">
        <v>34</v>
      </c>
      <c r="AL1589" s="4" t="s">
        <v>12132</v>
      </c>
      <c r="AM1589" s="4" t="s">
        <v>12133</v>
      </c>
      <c r="AT1589" s="4" t="s">
        <v>388</v>
      </c>
      <c r="AU1589" s="4" t="s">
        <v>389</v>
      </c>
      <c r="AV1589" s="4" t="s">
        <v>5933</v>
      </c>
      <c r="AW1589" s="4" t="s">
        <v>5887</v>
      </c>
      <c r="BG1589" s="4" t="s">
        <v>3617</v>
      </c>
      <c r="BH1589" s="4" t="s">
        <v>3618</v>
      </c>
      <c r="BI1589" s="4" t="s">
        <v>3968</v>
      </c>
      <c r="BJ1589" s="4" t="s">
        <v>3969</v>
      </c>
      <c r="BK1589" s="4" t="s">
        <v>388</v>
      </c>
      <c r="BL1589" s="4" t="s">
        <v>389</v>
      </c>
      <c r="BM1589" s="4" t="s">
        <v>5888</v>
      </c>
      <c r="BN1589" s="4" t="s">
        <v>5832</v>
      </c>
      <c r="BO1589" s="4" t="s">
        <v>388</v>
      </c>
      <c r="BP1589" s="4" t="s">
        <v>389</v>
      </c>
      <c r="BQ1589" s="4" t="s">
        <v>5934</v>
      </c>
      <c r="BR1589" s="4" t="s">
        <v>5935</v>
      </c>
      <c r="BS1589" s="4" t="s">
        <v>213</v>
      </c>
      <c r="BT1589" s="4" t="s">
        <v>214</v>
      </c>
    </row>
    <row r="1590" spans="1:72" ht="13.5" customHeight="1">
      <c r="A1590" s="6" t="str">
        <f>HYPERLINK("http://kyu.snu.ac.kr/sdhj/index.jsp?type=hj/GK14618_00IM0001_019b.jpg","1789_해북촌_019b")</f>
        <v>1789_해북촌_019b</v>
      </c>
      <c r="B1590" s="4">
        <v>1789</v>
      </c>
      <c r="C1590" s="4" t="s">
        <v>10909</v>
      </c>
      <c r="D1590" s="4" t="s">
        <v>10910</v>
      </c>
      <c r="E1590" s="4">
        <v>1589</v>
      </c>
      <c r="F1590" s="4">
        <v>8</v>
      </c>
      <c r="G1590" s="4" t="s">
        <v>5519</v>
      </c>
      <c r="H1590" s="4" t="s">
        <v>5520</v>
      </c>
      <c r="I1590" s="4">
        <v>4</v>
      </c>
      <c r="L1590" s="4">
        <v>4</v>
      </c>
      <c r="M1590" s="4" t="s">
        <v>5873</v>
      </c>
      <c r="N1590" s="4" t="s">
        <v>5874</v>
      </c>
      <c r="S1590" s="4" t="s">
        <v>98</v>
      </c>
      <c r="T1590" s="4" t="s">
        <v>99</v>
      </c>
      <c r="W1590" s="4" t="s">
        <v>642</v>
      </c>
      <c r="X1590" s="4" t="s">
        <v>643</v>
      </c>
      <c r="Y1590" s="4" t="s">
        <v>20</v>
      </c>
      <c r="Z1590" s="4" t="s">
        <v>21</v>
      </c>
      <c r="AC1590" s="4">
        <v>48</v>
      </c>
      <c r="AD1590" s="4" t="s">
        <v>325</v>
      </c>
      <c r="AE1590" s="4" t="s">
        <v>326</v>
      </c>
      <c r="AJ1590" s="4" t="s">
        <v>33</v>
      </c>
      <c r="AK1590" s="4" t="s">
        <v>34</v>
      </c>
      <c r="AL1590" s="4" t="s">
        <v>423</v>
      </c>
      <c r="AM1590" s="4" t="s">
        <v>424</v>
      </c>
      <c r="AT1590" s="4" t="s">
        <v>388</v>
      </c>
      <c r="AU1590" s="4" t="s">
        <v>389</v>
      </c>
      <c r="AV1590" s="4" t="s">
        <v>3451</v>
      </c>
      <c r="AW1590" s="4" t="s">
        <v>3452</v>
      </c>
      <c r="BG1590" s="4" t="s">
        <v>388</v>
      </c>
      <c r="BH1590" s="4" t="s">
        <v>389</v>
      </c>
      <c r="BI1590" s="4" t="s">
        <v>5936</v>
      </c>
      <c r="BJ1590" s="4" t="s">
        <v>2691</v>
      </c>
      <c r="BK1590" s="4" t="s">
        <v>388</v>
      </c>
      <c r="BL1590" s="4" t="s">
        <v>389</v>
      </c>
      <c r="BM1590" s="4" t="s">
        <v>3499</v>
      </c>
      <c r="BN1590" s="4" t="s">
        <v>3500</v>
      </c>
      <c r="BO1590" s="4" t="s">
        <v>388</v>
      </c>
      <c r="BP1590" s="4" t="s">
        <v>389</v>
      </c>
      <c r="BQ1590" s="4" t="s">
        <v>5937</v>
      </c>
      <c r="BR1590" s="4" t="s">
        <v>5938</v>
      </c>
      <c r="BS1590" s="4" t="s">
        <v>580</v>
      </c>
      <c r="BT1590" s="4" t="s">
        <v>581</v>
      </c>
    </row>
    <row r="1591" spans="1:72" ht="13.5" customHeight="1">
      <c r="A1591" s="6" t="str">
        <f>HYPERLINK("http://kyu.snu.ac.kr/sdhj/index.jsp?type=hj/GK14618_00IM0001_019b.jpg","1789_해북촌_019b")</f>
        <v>1789_해북촌_019b</v>
      </c>
      <c r="B1591" s="4">
        <v>1789</v>
      </c>
      <c r="C1591" s="4" t="s">
        <v>10324</v>
      </c>
      <c r="D1591" s="4" t="s">
        <v>10325</v>
      </c>
      <c r="E1591" s="4">
        <v>1590</v>
      </c>
      <c r="F1591" s="4">
        <v>8</v>
      </c>
      <c r="G1591" s="4" t="s">
        <v>5519</v>
      </c>
      <c r="H1591" s="4" t="s">
        <v>5520</v>
      </c>
      <c r="I1591" s="4">
        <v>4</v>
      </c>
      <c r="L1591" s="4">
        <v>4</v>
      </c>
      <c r="M1591" s="4" t="s">
        <v>5873</v>
      </c>
      <c r="N1591" s="4" t="s">
        <v>5874</v>
      </c>
      <c r="S1591" s="4" t="s">
        <v>240</v>
      </c>
      <c r="T1591" s="4" t="s">
        <v>241</v>
      </c>
      <c r="AC1591" s="4">
        <v>15</v>
      </c>
      <c r="AD1591" s="4" t="s">
        <v>79</v>
      </c>
      <c r="AE1591" s="4" t="s">
        <v>80</v>
      </c>
    </row>
    <row r="1592" spans="1:72" ht="13.5" customHeight="1">
      <c r="A1592" s="6" t="str">
        <f>HYPERLINK("http://kyu.snu.ac.kr/sdhj/index.jsp?type=hj/GK14618_00IM0001_019b.jpg","1789_해북촌_019b")</f>
        <v>1789_해북촌_019b</v>
      </c>
      <c r="B1592" s="4">
        <v>1789</v>
      </c>
      <c r="C1592" s="4" t="s">
        <v>12051</v>
      </c>
      <c r="D1592" s="4" t="s">
        <v>12052</v>
      </c>
      <c r="E1592" s="4">
        <v>1591</v>
      </c>
      <c r="F1592" s="4">
        <v>8</v>
      </c>
      <c r="G1592" s="4" t="s">
        <v>5519</v>
      </c>
      <c r="H1592" s="4" t="s">
        <v>5520</v>
      </c>
      <c r="I1592" s="4">
        <v>4</v>
      </c>
      <c r="L1592" s="4">
        <v>4</v>
      </c>
      <c r="M1592" s="4" t="s">
        <v>5873</v>
      </c>
      <c r="N1592" s="4" t="s">
        <v>5874</v>
      </c>
      <c r="S1592" s="4" t="s">
        <v>240</v>
      </c>
      <c r="T1592" s="4" t="s">
        <v>241</v>
      </c>
      <c r="AC1592" s="4">
        <v>12</v>
      </c>
      <c r="AD1592" s="4" t="s">
        <v>317</v>
      </c>
      <c r="AE1592" s="4" t="s">
        <v>318</v>
      </c>
      <c r="AF1592" s="4" t="s">
        <v>162</v>
      </c>
      <c r="AG1592" s="4" t="s">
        <v>163</v>
      </c>
    </row>
    <row r="1593" spans="1:72" ht="13.5" customHeight="1">
      <c r="A1593" s="6" t="str">
        <f>HYPERLINK("http://kyu.snu.ac.kr/sdhj/index.jsp?type=hj/GK14618_00IM0001_019b.jpg","1789_해북촌_019b")</f>
        <v>1789_해북촌_019b</v>
      </c>
      <c r="B1593" s="4">
        <v>1789</v>
      </c>
      <c r="C1593" s="4" t="s">
        <v>12051</v>
      </c>
      <c r="D1593" s="4" t="s">
        <v>12052</v>
      </c>
      <c r="E1593" s="4">
        <v>1592</v>
      </c>
      <c r="F1593" s="4">
        <v>8</v>
      </c>
      <c r="G1593" s="4" t="s">
        <v>5519</v>
      </c>
      <c r="H1593" s="4" t="s">
        <v>5520</v>
      </c>
      <c r="I1593" s="4">
        <v>4</v>
      </c>
      <c r="L1593" s="4">
        <v>5</v>
      </c>
      <c r="M1593" s="4" t="s">
        <v>5939</v>
      </c>
      <c r="N1593" s="4" t="s">
        <v>5940</v>
      </c>
      <c r="T1593" s="4" t="s">
        <v>12134</v>
      </c>
      <c r="U1593" s="4" t="s">
        <v>3377</v>
      </c>
      <c r="V1593" s="4" t="s">
        <v>3378</v>
      </c>
      <c r="W1593" s="4" t="s">
        <v>76</v>
      </c>
      <c r="X1593" s="4" t="s">
        <v>12135</v>
      </c>
      <c r="Y1593" s="4" t="s">
        <v>400</v>
      </c>
      <c r="Z1593" s="4" t="s">
        <v>401</v>
      </c>
      <c r="AC1593" s="4">
        <v>56</v>
      </c>
      <c r="AD1593" s="4" t="s">
        <v>195</v>
      </c>
      <c r="AE1593" s="4" t="s">
        <v>196</v>
      </c>
      <c r="AJ1593" s="4" t="s">
        <v>33</v>
      </c>
      <c r="AK1593" s="4" t="s">
        <v>34</v>
      </c>
      <c r="AL1593" s="4" t="s">
        <v>81</v>
      </c>
      <c r="AM1593" s="4" t="s">
        <v>10213</v>
      </c>
      <c r="AT1593" s="4" t="s">
        <v>388</v>
      </c>
      <c r="AU1593" s="4" t="s">
        <v>389</v>
      </c>
      <c r="AV1593" s="4" t="s">
        <v>5941</v>
      </c>
      <c r="AW1593" s="4" t="s">
        <v>5942</v>
      </c>
      <c r="BG1593" s="4" t="s">
        <v>388</v>
      </c>
      <c r="BH1593" s="4" t="s">
        <v>389</v>
      </c>
      <c r="BI1593" s="4" t="s">
        <v>5943</v>
      </c>
      <c r="BJ1593" s="4" t="s">
        <v>5944</v>
      </c>
      <c r="BK1593" s="4" t="s">
        <v>388</v>
      </c>
      <c r="BL1593" s="4" t="s">
        <v>389</v>
      </c>
      <c r="BM1593" s="4" t="s">
        <v>5945</v>
      </c>
      <c r="BN1593" s="4" t="s">
        <v>5946</v>
      </c>
      <c r="BO1593" s="4" t="s">
        <v>388</v>
      </c>
      <c r="BP1593" s="4" t="s">
        <v>389</v>
      </c>
      <c r="BQ1593" s="4" t="s">
        <v>5947</v>
      </c>
      <c r="BR1593" s="4" t="s">
        <v>12136</v>
      </c>
      <c r="BS1593" s="4" t="s">
        <v>171</v>
      </c>
      <c r="BT1593" s="4" t="s">
        <v>172</v>
      </c>
    </row>
    <row r="1594" spans="1:72" ht="13.5" customHeight="1">
      <c r="A1594" s="6" t="str">
        <f>HYPERLINK("http://kyu.snu.ac.kr/sdhj/index.jsp?type=hj/GK14618_00IM0001_019b.jpg","1789_해북촌_019b")</f>
        <v>1789_해북촌_019b</v>
      </c>
      <c r="B1594" s="4">
        <v>1789</v>
      </c>
      <c r="C1594" s="4" t="s">
        <v>11620</v>
      </c>
      <c r="D1594" s="4" t="s">
        <v>11621</v>
      </c>
      <c r="E1594" s="4">
        <v>1593</v>
      </c>
      <c r="F1594" s="4">
        <v>8</v>
      </c>
      <c r="G1594" s="4" t="s">
        <v>5519</v>
      </c>
      <c r="H1594" s="4" t="s">
        <v>5520</v>
      </c>
      <c r="I1594" s="4">
        <v>4</v>
      </c>
      <c r="L1594" s="4">
        <v>5</v>
      </c>
      <c r="M1594" s="4" t="s">
        <v>5939</v>
      </c>
      <c r="N1594" s="4" t="s">
        <v>5940</v>
      </c>
      <c r="S1594" s="4" t="s">
        <v>5948</v>
      </c>
      <c r="T1594" s="4" t="s">
        <v>2608</v>
      </c>
      <c r="W1594" s="4" t="s">
        <v>337</v>
      </c>
      <c r="X1594" s="4" t="s">
        <v>338</v>
      </c>
      <c r="Y1594" s="4" t="s">
        <v>20</v>
      </c>
      <c r="Z1594" s="4" t="s">
        <v>21</v>
      </c>
      <c r="AF1594" s="4" t="s">
        <v>668</v>
      </c>
      <c r="AG1594" s="4" t="s">
        <v>669</v>
      </c>
      <c r="AH1594" s="4" t="s">
        <v>1666</v>
      </c>
      <c r="AI1594" s="4" t="s">
        <v>12137</v>
      </c>
    </row>
    <row r="1595" spans="1:72" ht="13.5" customHeight="1">
      <c r="A1595" s="6" t="str">
        <f>HYPERLINK("http://kyu.snu.ac.kr/sdhj/index.jsp?type=hj/GK14618_00IM0001_019b.jpg","1789_해북촌_019b")</f>
        <v>1789_해북촌_019b</v>
      </c>
      <c r="B1595" s="4">
        <v>1789</v>
      </c>
      <c r="C1595" s="4" t="s">
        <v>12138</v>
      </c>
      <c r="D1595" s="4" t="s">
        <v>10241</v>
      </c>
      <c r="E1595" s="4">
        <v>1594</v>
      </c>
      <c r="F1595" s="4">
        <v>8</v>
      </c>
      <c r="G1595" s="4" t="s">
        <v>5519</v>
      </c>
      <c r="H1595" s="4" t="s">
        <v>5520</v>
      </c>
      <c r="I1595" s="4">
        <v>4</v>
      </c>
      <c r="L1595" s="4">
        <v>5</v>
      </c>
      <c r="M1595" s="4" t="s">
        <v>5939</v>
      </c>
      <c r="N1595" s="4" t="s">
        <v>5940</v>
      </c>
      <c r="S1595" s="4" t="s">
        <v>240</v>
      </c>
      <c r="T1595" s="4" t="s">
        <v>241</v>
      </c>
      <c r="AC1595" s="4">
        <v>18</v>
      </c>
      <c r="AD1595" s="4" t="s">
        <v>350</v>
      </c>
      <c r="AE1595" s="4" t="s">
        <v>351</v>
      </c>
    </row>
    <row r="1596" spans="1:72" ht="13.5" customHeight="1">
      <c r="A1596" s="6" t="str">
        <f>HYPERLINK("http://kyu.snu.ac.kr/sdhj/index.jsp?type=hj/GK14618_00IM0001_019b.jpg","1789_해북촌_019b")</f>
        <v>1789_해북촌_019b</v>
      </c>
      <c r="B1596" s="4">
        <v>1789</v>
      </c>
      <c r="C1596" s="4" t="s">
        <v>12138</v>
      </c>
      <c r="D1596" s="4" t="s">
        <v>10241</v>
      </c>
      <c r="E1596" s="4">
        <v>1595</v>
      </c>
      <c r="F1596" s="4">
        <v>8</v>
      </c>
      <c r="G1596" s="4" t="s">
        <v>5519</v>
      </c>
      <c r="H1596" s="4" t="s">
        <v>5520</v>
      </c>
      <c r="I1596" s="4">
        <v>5</v>
      </c>
      <c r="J1596" s="4" t="s">
        <v>5949</v>
      </c>
      <c r="K1596" s="4" t="s">
        <v>12139</v>
      </c>
      <c r="L1596" s="4">
        <v>1</v>
      </c>
      <c r="M1596" s="4" t="s">
        <v>5950</v>
      </c>
      <c r="N1596" s="4" t="s">
        <v>5951</v>
      </c>
      <c r="O1596" s="4" t="s">
        <v>12</v>
      </c>
      <c r="P1596" s="4" t="s">
        <v>13</v>
      </c>
      <c r="T1596" s="4" t="s">
        <v>10614</v>
      </c>
      <c r="U1596" s="4" t="s">
        <v>406</v>
      </c>
      <c r="V1596" s="4" t="s">
        <v>407</v>
      </c>
      <c r="W1596" s="4" t="s">
        <v>642</v>
      </c>
      <c r="X1596" s="4" t="s">
        <v>643</v>
      </c>
      <c r="Y1596" s="4" t="s">
        <v>5952</v>
      </c>
      <c r="Z1596" s="4" t="s">
        <v>5953</v>
      </c>
      <c r="AC1596" s="4">
        <v>52</v>
      </c>
      <c r="AD1596" s="4" t="s">
        <v>948</v>
      </c>
      <c r="AE1596" s="4" t="s">
        <v>949</v>
      </c>
      <c r="AJ1596" s="4" t="s">
        <v>33</v>
      </c>
      <c r="AK1596" s="4" t="s">
        <v>34</v>
      </c>
      <c r="AL1596" s="4" t="s">
        <v>423</v>
      </c>
      <c r="AM1596" s="4" t="s">
        <v>424</v>
      </c>
      <c r="AT1596" s="4" t="s">
        <v>388</v>
      </c>
      <c r="AU1596" s="4" t="s">
        <v>389</v>
      </c>
      <c r="AV1596" s="4" t="s">
        <v>5954</v>
      </c>
      <c r="AW1596" s="4" t="s">
        <v>5955</v>
      </c>
      <c r="BG1596" s="4" t="s">
        <v>388</v>
      </c>
      <c r="BH1596" s="4" t="s">
        <v>389</v>
      </c>
      <c r="BI1596" s="4" t="s">
        <v>5956</v>
      </c>
      <c r="BJ1596" s="4" t="s">
        <v>5957</v>
      </c>
      <c r="BK1596" s="4" t="s">
        <v>388</v>
      </c>
      <c r="BL1596" s="4" t="s">
        <v>389</v>
      </c>
      <c r="BM1596" s="4" t="s">
        <v>5377</v>
      </c>
      <c r="BN1596" s="4" t="s">
        <v>5378</v>
      </c>
      <c r="BO1596" s="4" t="s">
        <v>388</v>
      </c>
      <c r="BP1596" s="4" t="s">
        <v>389</v>
      </c>
      <c r="BQ1596" s="4" t="s">
        <v>5958</v>
      </c>
      <c r="BR1596" s="4" t="s">
        <v>12140</v>
      </c>
      <c r="BS1596" s="4" t="s">
        <v>790</v>
      </c>
      <c r="BT1596" s="4" t="s">
        <v>791</v>
      </c>
    </row>
    <row r="1597" spans="1:72" ht="13.5" customHeight="1">
      <c r="A1597" s="6" t="str">
        <f>HYPERLINK("http://kyu.snu.ac.kr/sdhj/index.jsp?type=hj/GK14618_00IM0001_019b.jpg","1789_해북촌_019b")</f>
        <v>1789_해북촌_019b</v>
      </c>
      <c r="B1597" s="4">
        <v>1789</v>
      </c>
      <c r="C1597" s="4" t="s">
        <v>11426</v>
      </c>
      <c r="D1597" s="4" t="s">
        <v>11427</v>
      </c>
      <c r="E1597" s="4">
        <v>1596</v>
      </c>
      <c r="F1597" s="4">
        <v>8</v>
      </c>
      <c r="G1597" s="4" t="s">
        <v>5519</v>
      </c>
      <c r="H1597" s="4" t="s">
        <v>5520</v>
      </c>
      <c r="I1597" s="4">
        <v>5</v>
      </c>
      <c r="L1597" s="4">
        <v>1</v>
      </c>
      <c r="M1597" s="4" t="s">
        <v>5950</v>
      </c>
      <c r="N1597" s="4" t="s">
        <v>5951</v>
      </c>
      <c r="S1597" s="4" t="s">
        <v>98</v>
      </c>
      <c r="T1597" s="4" t="s">
        <v>99</v>
      </c>
      <c r="W1597" s="4" t="s">
        <v>76</v>
      </c>
      <c r="X1597" s="4" t="s">
        <v>10616</v>
      </c>
      <c r="Y1597" s="4" t="s">
        <v>20</v>
      </c>
      <c r="Z1597" s="4" t="s">
        <v>21</v>
      </c>
      <c r="AC1597" s="4">
        <v>49</v>
      </c>
      <c r="AD1597" s="4" t="s">
        <v>205</v>
      </c>
      <c r="AE1597" s="4" t="s">
        <v>206</v>
      </c>
      <c r="AJ1597" s="4" t="s">
        <v>33</v>
      </c>
      <c r="AK1597" s="4" t="s">
        <v>34</v>
      </c>
      <c r="AL1597" s="4" t="s">
        <v>94</v>
      </c>
      <c r="AM1597" s="4" t="s">
        <v>95</v>
      </c>
      <c r="AT1597" s="4" t="s">
        <v>388</v>
      </c>
      <c r="AU1597" s="4" t="s">
        <v>389</v>
      </c>
      <c r="AV1597" s="4" t="s">
        <v>5959</v>
      </c>
      <c r="AW1597" s="4" t="s">
        <v>5960</v>
      </c>
      <c r="BG1597" s="4" t="s">
        <v>388</v>
      </c>
      <c r="BH1597" s="4" t="s">
        <v>389</v>
      </c>
      <c r="BI1597" s="4" t="s">
        <v>5961</v>
      </c>
      <c r="BJ1597" s="4" t="s">
        <v>5962</v>
      </c>
      <c r="BK1597" s="4" t="s">
        <v>388</v>
      </c>
      <c r="BL1597" s="4" t="s">
        <v>389</v>
      </c>
      <c r="BM1597" s="4" t="s">
        <v>5963</v>
      </c>
      <c r="BN1597" s="4" t="s">
        <v>5964</v>
      </c>
      <c r="BO1597" s="4" t="s">
        <v>388</v>
      </c>
      <c r="BP1597" s="4" t="s">
        <v>389</v>
      </c>
      <c r="BQ1597" s="4" t="s">
        <v>5965</v>
      </c>
      <c r="BR1597" s="4" t="s">
        <v>12141</v>
      </c>
      <c r="BS1597" s="4" t="s">
        <v>790</v>
      </c>
      <c r="BT1597" s="4" t="s">
        <v>791</v>
      </c>
    </row>
    <row r="1598" spans="1:72" ht="13.5" customHeight="1">
      <c r="A1598" s="6" t="str">
        <f>HYPERLINK("http://kyu.snu.ac.kr/sdhj/index.jsp?type=hj/GK14618_00IM0001_019b.jpg","1789_해북촌_019b")</f>
        <v>1789_해북촌_019b</v>
      </c>
      <c r="B1598" s="4">
        <v>1789</v>
      </c>
      <c r="C1598" s="4" t="s">
        <v>12142</v>
      </c>
      <c r="D1598" s="4" t="s">
        <v>12143</v>
      </c>
      <c r="E1598" s="4">
        <v>1597</v>
      </c>
      <c r="F1598" s="4">
        <v>8</v>
      </c>
      <c r="G1598" s="4" t="s">
        <v>5519</v>
      </c>
      <c r="H1598" s="4" t="s">
        <v>5520</v>
      </c>
      <c r="I1598" s="4">
        <v>5</v>
      </c>
      <c r="L1598" s="4">
        <v>1</v>
      </c>
      <c r="M1598" s="4" t="s">
        <v>5950</v>
      </c>
      <c r="N1598" s="4" t="s">
        <v>5951</v>
      </c>
      <c r="S1598" s="4" t="s">
        <v>234</v>
      </c>
      <c r="T1598" s="4" t="s">
        <v>235</v>
      </c>
      <c r="U1598" s="4" t="s">
        <v>4795</v>
      </c>
      <c r="V1598" s="4" t="s">
        <v>4796</v>
      </c>
      <c r="Y1598" s="4" t="s">
        <v>4978</v>
      </c>
      <c r="Z1598" s="4" t="s">
        <v>4979</v>
      </c>
      <c r="AC1598" s="4">
        <v>28</v>
      </c>
      <c r="AD1598" s="4" t="s">
        <v>177</v>
      </c>
      <c r="AE1598" s="4" t="s">
        <v>178</v>
      </c>
    </row>
    <row r="1599" spans="1:72" ht="13.5" customHeight="1">
      <c r="A1599" s="6" t="str">
        <f>HYPERLINK("http://kyu.snu.ac.kr/sdhj/index.jsp?type=hj/GK14618_00IM0001_019b.jpg","1789_해북촌_019b")</f>
        <v>1789_해북촌_019b</v>
      </c>
      <c r="B1599" s="4">
        <v>1789</v>
      </c>
      <c r="C1599" s="4" t="s">
        <v>11254</v>
      </c>
      <c r="D1599" s="4" t="s">
        <v>11255</v>
      </c>
      <c r="E1599" s="4">
        <v>1598</v>
      </c>
      <c r="F1599" s="4">
        <v>8</v>
      </c>
      <c r="G1599" s="4" t="s">
        <v>5519</v>
      </c>
      <c r="H1599" s="4" t="s">
        <v>5520</v>
      </c>
      <c r="I1599" s="4">
        <v>5</v>
      </c>
      <c r="L1599" s="4">
        <v>1</v>
      </c>
      <c r="M1599" s="4" t="s">
        <v>5950</v>
      </c>
      <c r="N1599" s="4" t="s">
        <v>5951</v>
      </c>
      <c r="S1599" s="4" t="s">
        <v>398</v>
      </c>
      <c r="T1599" s="4" t="s">
        <v>399</v>
      </c>
      <c r="W1599" s="4" t="s">
        <v>597</v>
      </c>
      <c r="X1599" s="4" t="s">
        <v>598</v>
      </c>
      <c r="Y1599" s="4" t="s">
        <v>20</v>
      </c>
      <c r="Z1599" s="4" t="s">
        <v>21</v>
      </c>
      <c r="AC1599" s="4">
        <v>28</v>
      </c>
      <c r="AD1599" s="4" t="s">
        <v>177</v>
      </c>
      <c r="AE1599" s="4" t="s">
        <v>178</v>
      </c>
    </row>
    <row r="1600" spans="1:72" ht="13.5" customHeight="1">
      <c r="A1600" s="6" t="str">
        <f>HYPERLINK("http://kyu.snu.ac.kr/sdhj/index.jsp?type=hj/GK14618_00IM0001_019b.jpg","1789_해북촌_019b")</f>
        <v>1789_해북촌_019b</v>
      </c>
      <c r="B1600" s="4">
        <v>1789</v>
      </c>
      <c r="C1600" s="4" t="s">
        <v>10621</v>
      </c>
      <c r="D1600" s="4" t="s">
        <v>10622</v>
      </c>
      <c r="E1600" s="4">
        <v>1599</v>
      </c>
      <c r="F1600" s="4">
        <v>8</v>
      </c>
      <c r="G1600" s="4" t="s">
        <v>5519</v>
      </c>
      <c r="H1600" s="4" t="s">
        <v>5520</v>
      </c>
      <c r="I1600" s="4">
        <v>5</v>
      </c>
      <c r="L1600" s="4">
        <v>1</v>
      </c>
      <c r="M1600" s="4" t="s">
        <v>5950</v>
      </c>
      <c r="N1600" s="4" t="s">
        <v>5951</v>
      </c>
      <c r="S1600" s="4" t="s">
        <v>234</v>
      </c>
      <c r="T1600" s="4" t="s">
        <v>235</v>
      </c>
      <c r="Y1600" s="4" t="s">
        <v>5966</v>
      </c>
      <c r="Z1600" s="4" t="s">
        <v>5967</v>
      </c>
      <c r="AC1600" s="4">
        <v>23</v>
      </c>
      <c r="AD1600" s="4" t="s">
        <v>442</v>
      </c>
      <c r="AE1600" s="4" t="s">
        <v>443</v>
      </c>
    </row>
    <row r="1601" spans="1:72" ht="13.5" customHeight="1">
      <c r="A1601" s="6" t="str">
        <f>HYPERLINK("http://kyu.snu.ac.kr/sdhj/index.jsp?type=hj/GK14618_00IM0001_019b.jpg","1789_해북촌_019b")</f>
        <v>1789_해북촌_019b</v>
      </c>
      <c r="B1601" s="4">
        <v>1789</v>
      </c>
      <c r="C1601" s="4" t="s">
        <v>10621</v>
      </c>
      <c r="D1601" s="4" t="s">
        <v>10622</v>
      </c>
      <c r="E1601" s="4">
        <v>1600</v>
      </c>
      <c r="F1601" s="4">
        <v>8</v>
      </c>
      <c r="G1601" s="4" t="s">
        <v>5519</v>
      </c>
      <c r="H1601" s="4" t="s">
        <v>5520</v>
      </c>
      <c r="I1601" s="4">
        <v>5</v>
      </c>
      <c r="L1601" s="4">
        <v>1</v>
      </c>
      <c r="M1601" s="4" t="s">
        <v>5950</v>
      </c>
      <c r="N1601" s="4" t="s">
        <v>5951</v>
      </c>
      <c r="S1601" s="4" t="s">
        <v>398</v>
      </c>
      <c r="T1601" s="4" t="s">
        <v>399</v>
      </c>
      <c r="W1601" s="4" t="s">
        <v>597</v>
      </c>
      <c r="X1601" s="4" t="s">
        <v>598</v>
      </c>
      <c r="Y1601" s="4" t="s">
        <v>20</v>
      </c>
      <c r="Z1601" s="4" t="s">
        <v>21</v>
      </c>
      <c r="AC1601" s="4">
        <v>21</v>
      </c>
      <c r="AD1601" s="4" t="s">
        <v>509</v>
      </c>
      <c r="AE1601" s="4" t="s">
        <v>510</v>
      </c>
    </row>
    <row r="1602" spans="1:72" ht="13.5" customHeight="1">
      <c r="A1602" s="6" t="str">
        <f>HYPERLINK("http://kyu.snu.ac.kr/sdhj/index.jsp?type=hj/GK14618_00IM0001_019b.jpg","1789_해북촌_019b")</f>
        <v>1789_해북촌_019b</v>
      </c>
      <c r="B1602" s="4">
        <v>1789</v>
      </c>
      <c r="C1602" s="4" t="s">
        <v>10621</v>
      </c>
      <c r="D1602" s="4" t="s">
        <v>10622</v>
      </c>
      <c r="E1602" s="4">
        <v>1601</v>
      </c>
      <c r="F1602" s="4">
        <v>8</v>
      </c>
      <c r="G1602" s="4" t="s">
        <v>5519</v>
      </c>
      <c r="H1602" s="4" t="s">
        <v>5520</v>
      </c>
      <c r="I1602" s="4">
        <v>5</v>
      </c>
      <c r="L1602" s="4">
        <v>1</v>
      </c>
      <c r="M1602" s="4" t="s">
        <v>5950</v>
      </c>
      <c r="N1602" s="4" t="s">
        <v>5951</v>
      </c>
      <c r="S1602" s="4" t="s">
        <v>802</v>
      </c>
      <c r="T1602" s="4" t="s">
        <v>803</v>
      </c>
      <c r="U1602" s="4" t="s">
        <v>5968</v>
      </c>
      <c r="V1602" s="4" t="s">
        <v>5969</v>
      </c>
      <c r="Y1602" s="4" t="s">
        <v>5970</v>
      </c>
      <c r="Z1602" s="4" t="s">
        <v>5971</v>
      </c>
      <c r="AC1602" s="4">
        <v>21</v>
      </c>
      <c r="AD1602" s="4" t="s">
        <v>509</v>
      </c>
      <c r="AE1602" s="4" t="s">
        <v>510</v>
      </c>
    </row>
    <row r="1603" spans="1:72" ht="13.5" customHeight="1">
      <c r="A1603" s="6" t="str">
        <f>HYPERLINK("http://kyu.snu.ac.kr/sdhj/index.jsp?type=hj/GK14618_00IM0001_019b.jpg","1789_해북촌_019b")</f>
        <v>1789_해북촌_019b</v>
      </c>
      <c r="B1603" s="4">
        <v>1789</v>
      </c>
      <c r="C1603" s="4" t="s">
        <v>11254</v>
      </c>
      <c r="D1603" s="4" t="s">
        <v>11255</v>
      </c>
      <c r="E1603" s="4">
        <v>1602</v>
      </c>
      <c r="F1603" s="4">
        <v>8</v>
      </c>
      <c r="G1603" s="4" t="s">
        <v>5519</v>
      </c>
      <c r="H1603" s="4" t="s">
        <v>5520</v>
      </c>
      <c r="I1603" s="4">
        <v>5</v>
      </c>
      <c r="L1603" s="4">
        <v>1</v>
      </c>
      <c r="M1603" s="4" t="s">
        <v>5950</v>
      </c>
      <c r="N1603" s="4" t="s">
        <v>5951</v>
      </c>
      <c r="S1603" s="4" t="s">
        <v>240</v>
      </c>
      <c r="T1603" s="4" t="s">
        <v>241</v>
      </c>
      <c r="AC1603" s="4">
        <v>19</v>
      </c>
      <c r="AD1603" s="4" t="s">
        <v>185</v>
      </c>
      <c r="AE1603" s="4" t="s">
        <v>186</v>
      </c>
    </row>
    <row r="1604" spans="1:72" ht="13.5" customHeight="1">
      <c r="A1604" s="6" t="str">
        <f>HYPERLINK("http://kyu.snu.ac.kr/sdhj/index.jsp?type=hj/GK14618_00IM0001_019b.jpg","1789_해북촌_019b")</f>
        <v>1789_해북촌_019b</v>
      </c>
      <c r="B1604" s="4">
        <v>1789</v>
      </c>
      <c r="C1604" s="4" t="s">
        <v>10621</v>
      </c>
      <c r="D1604" s="4" t="s">
        <v>10622</v>
      </c>
      <c r="E1604" s="4">
        <v>1603</v>
      </c>
      <c r="F1604" s="4">
        <v>8</v>
      </c>
      <c r="G1604" s="4" t="s">
        <v>5519</v>
      </c>
      <c r="H1604" s="4" t="s">
        <v>5520</v>
      </c>
      <c r="I1604" s="4">
        <v>5</v>
      </c>
      <c r="L1604" s="4">
        <v>1</v>
      </c>
      <c r="M1604" s="4" t="s">
        <v>5950</v>
      </c>
      <c r="N1604" s="4" t="s">
        <v>5951</v>
      </c>
      <c r="S1604" s="4" t="s">
        <v>2974</v>
      </c>
      <c r="T1604" s="4" t="s">
        <v>2975</v>
      </c>
      <c r="AC1604" s="4">
        <v>10</v>
      </c>
      <c r="AD1604" s="4" t="s">
        <v>278</v>
      </c>
      <c r="AE1604" s="4" t="s">
        <v>279</v>
      </c>
    </row>
    <row r="1605" spans="1:72" ht="13.5" customHeight="1">
      <c r="A1605" s="6" t="str">
        <f>HYPERLINK("http://kyu.snu.ac.kr/sdhj/index.jsp?type=hj/GK14618_00IM0001_019b.jpg","1789_해북촌_019b")</f>
        <v>1789_해북촌_019b</v>
      </c>
      <c r="B1605" s="4">
        <v>1789</v>
      </c>
      <c r="C1605" s="4" t="s">
        <v>10621</v>
      </c>
      <c r="D1605" s="4" t="s">
        <v>10622</v>
      </c>
      <c r="E1605" s="4">
        <v>1604</v>
      </c>
      <c r="F1605" s="4">
        <v>8</v>
      </c>
      <c r="G1605" s="4" t="s">
        <v>5519</v>
      </c>
      <c r="H1605" s="4" t="s">
        <v>5520</v>
      </c>
      <c r="I1605" s="4">
        <v>5</v>
      </c>
      <c r="L1605" s="4">
        <v>1</v>
      </c>
      <c r="M1605" s="4" t="s">
        <v>5950</v>
      </c>
      <c r="N1605" s="4" t="s">
        <v>5951</v>
      </c>
      <c r="S1605" s="4" t="s">
        <v>2974</v>
      </c>
      <c r="T1605" s="4" t="s">
        <v>2975</v>
      </c>
      <c r="AC1605" s="4">
        <v>5</v>
      </c>
      <c r="AD1605" s="4" t="s">
        <v>888</v>
      </c>
      <c r="AE1605" s="4" t="s">
        <v>889</v>
      </c>
    </row>
    <row r="1606" spans="1:72" ht="13.5" customHeight="1">
      <c r="A1606" s="6" t="str">
        <f>HYPERLINK("http://kyu.snu.ac.kr/sdhj/index.jsp?type=hj/GK14618_00IM0001_019b.jpg","1789_해북촌_019b")</f>
        <v>1789_해북촌_019b</v>
      </c>
      <c r="B1606" s="4">
        <v>1789</v>
      </c>
      <c r="C1606" s="4" t="s">
        <v>10621</v>
      </c>
      <c r="D1606" s="4" t="s">
        <v>10622</v>
      </c>
      <c r="E1606" s="4">
        <v>1605</v>
      </c>
      <c r="F1606" s="4">
        <v>8</v>
      </c>
      <c r="G1606" s="4" t="s">
        <v>5519</v>
      </c>
      <c r="H1606" s="4" t="s">
        <v>5520</v>
      </c>
      <c r="I1606" s="4">
        <v>5</v>
      </c>
      <c r="L1606" s="4">
        <v>1</v>
      </c>
      <c r="M1606" s="4" t="s">
        <v>5950</v>
      </c>
      <c r="N1606" s="4" t="s">
        <v>5951</v>
      </c>
      <c r="T1606" s="4" t="s">
        <v>10248</v>
      </c>
      <c r="U1606" s="4" t="s">
        <v>119</v>
      </c>
      <c r="V1606" s="4" t="s">
        <v>120</v>
      </c>
      <c r="Y1606" s="4" t="s">
        <v>5972</v>
      </c>
      <c r="Z1606" s="4" t="s">
        <v>5973</v>
      </c>
      <c r="AC1606" s="4">
        <v>59</v>
      </c>
      <c r="AD1606" s="4" t="s">
        <v>2084</v>
      </c>
      <c r="AE1606" s="4" t="s">
        <v>2085</v>
      </c>
      <c r="AF1606" s="4" t="s">
        <v>511</v>
      </c>
      <c r="AG1606" s="4" t="s">
        <v>512</v>
      </c>
    </row>
    <row r="1607" spans="1:72" ht="13.5" customHeight="1">
      <c r="A1607" s="6" t="str">
        <f>HYPERLINK("http://kyu.snu.ac.kr/sdhj/index.jsp?type=hj/GK14618_00IM0001_019b.jpg","1789_해북촌_019b")</f>
        <v>1789_해북촌_019b</v>
      </c>
      <c r="B1607" s="4">
        <v>1789</v>
      </c>
      <c r="C1607" s="4" t="s">
        <v>10621</v>
      </c>
      <c r="D1607" s="4" t="s">
        <v>10622</v>
      </c>
      <c r="E1607" s="4">
        <v>1606</v>
      </c>
      <c r="F1607" s="4">
        <v>8</v>
      </c>
      <c r="G1607" s="4" t="s">
        <v>5519</v>
      </c>
      <c r="H1607" s="4" t="s">
        <v>5520</v>
      </c>
      <c r="I1607" s="4">
        <v>5</v>
      </c>
      <c r="L1607" s="4">
        <v>2</v>
      </c>
      <c r="M1607" s="4" t="s">
        <v>5974</v>
      </c>
      <c r="N1607" s="4" t="s">
        <v>5975</v>
      </c>
      <c r="T1607" s="4" t="s">
        <v>12144</v>
      </c>
      <c r="U1607" s="4" t="s">
        <v>74</v>
      </c>
      <c r="V1607" s="4" t="s">
        <v>75</v>
      </c>
      <c r="W1607" s="4" t="s">
        <v>5976</v>
      </c>
      <c r="X1607" s="4" t="s">
        <v>12145</v>
      </c>
      <c r="Y1607" s="4" t="s">
        <v>5977</v>
      </c>
      <c r="Z1607" s="4" t="s">
        <v>5978</v>
      </c>
      <c r="AC1607" s="4">
        <v>77</v>
      </c>
      <c r="AD1607" s="4" t="s">
        <v>358</v>
      </c>
      <c r="AE1607" s="4" t="s">
        <v>359</v>
      </c>
      <c r="AJ1607" s="4" t="s">
        <v>33</v>
      </c>
      <c r="AK1607" s="4" t="s">
        <v>34</v>
      </c>
      <c r="AL1607" s="4" t="s">
        <v>554</v>
      </c>
      <c r="AM1607" s="4" t="s">
        <v>555</v>
      </c>
      <c r="AT1607" s="4" t="s">
        <v>82</v>
      </c>
      <c r="AU1607" s="4" t="s">
        <v>83</v>
      </c>
      <c r="AV1607" s="4" t="s">
        <v>5979</v>
      </c>
      <c r="AW1607" s="4" t="s">
        <v>5980</v>
      </c>
      <c r="BG1607" s="4" t="s">
        <v>82</v>
      </c>
      <c r="BH1607" s="4" t="s">
        <v>83</v>
      </c>
      <c r="BI1607" s="4" t="s">
        <v>5981</v>
      </c>
      <c r="BJ1607" s="4" t="s">
        <v>5020</v>
      </c>
      <c r="BK1607" s="4" t="s">
        <v>5982</v>
      </c>
      <c r="BL1607" s="4" t="s">
        <v>5983</v>
      </c>
      <c r="BM1607" s="4" t="s">
        <v>5984</v>
      </c>
      <c r="BN1607" s="4" t="s">
        <v>2036</v>
      </c>
      <c r="BO1607" s="4" t="s">
        <v>82</v>
      </c>
      <c r="BP1607" s="4" t="s">
        <v>83</v>
      </c>
      <c r="BQ1607" s="4" t="s">
        <v>5985</v>
      </c>
      <c r="BR1607" s="4" t="s">
        <v>5986</v>
      </c>
      <c r="BS1607" s="4" t="s">
        <v>268</v>
      </c>
      <c r="BT1607" s="4" t="s">
        <v>269</v>
      </c>
    </row>
    <row r="1608" spans="1:72" ht="13.5" customHeight="1">
      <c r="A1608" s="6" t="str">
        <f>HYPERLINK("http://kyu.snu.ac.kr/sdhj/index.jsp?type=hj/GK14618_00IM0001_019b.jpg","1789_해북촌_019b")</f>
        <v>1789_해북촌_019b</v>
      </c>
      <c r="B1608" s="4">
        <v>1789</v>
      </c>
      <c r="C1608" s="4" t="s">
        <v>11134</v>
      </c>
      <c r="D1608" s="4" t="s">
        <v>11135</v>
      </c>
      <c r="E1608" s="4">
        <v>1607</v>
      </c>
      <c r="F1608" s="4">
        <v>8</v>
      </c>
      <c r="G1608" s="4" t="s">
        <v>5519</v>
      </c>
      <c r="H1608" s="4" t="s">
        <v>5520</v>
      </c>
      <c r="I1608" s="4">
        <v>5</v>
      </c>
      <c r="L1608" s="4">
        <v>2</v>
      </c>
      <c r="M1608" s="4" t="s">
        <v>5974</v>
      </c>
      <c r="N1608" s="4" t="s">
        <v>5975</v>
      </c>
      <c r="S1608" s="4" t="s">
        <v>98</v>
      </c>
      <c r="T1608" s="4" t="s">
        <v>99</v>
      </c>
      <c r="W1608" s="4" t="s">
        <v>408</v>
      </c>
      <c r="X1608" s="4" t="s">
        <v>12146</v>
      </c>
      <c r="Y1608" s="4" t="s">
        <v>102</v>
      </c>
      <c r="Z1608" s="4" t="s">
        <v>103</v>
      </c>
      <c r="AC1608" s="4">
        <v>80</v>
      </c>
      <c r="AD1608" s="4" t="s">
        <v>185</v>
      </c>
      <c r="AE1608" s="4" t="s">
        <v>186</v>
      </c>
      <c r="AJ1608" s="4" t="s">
        <v>106</v>
      </c>
      <c r="AK1608" s="4" t="s">
        <v>107</v>
      </c>
      <c r="AL1608" s="4" t="s">
        <v>429</v>
      </c>
      <c r="AM1608" s="4" t="s">
        <v>430</v>
      </c>
      <c r="AT1608" s="4" t="s">
        <v>82</v>
      </c>
      <c r="AU1608" s="4" t="s">
        <v>83</v>
      </c>
      <c r="AV1608" s="4" t="s">
        <v>5987</v>
      </c>
      <c r="AW1608" s="4" t="s">
        <v>3395</v>
      </c>
      <c r="BG1608" s="4" t="s">
        <v>82</v>
      </c>
      <c r="BH1608" s="4" t="s">
        <v>83</v>
      </c>
      <c r="BI1608" s="4" t="s">
        <v>3396</v>
      </c>
      <c r="BJ1608" s="4" t="s">
        <v>3397</v>
      </c>
      <c r="BK1608" s="4" t="s">
        <v>82</v>
      </c>
      <c r="BL1608" s="4" t="s">
        <v>83</v>
      </c>
      <c r="BM1608" s="4" t="s">
        <v>5988</v>
      </c>
      <c r="BN1608" s="4" t="s">
        <v>5989</v>
      </c>
      <c r="BO1608" s="4" t="s">
        <v>82</v>
      </c>
      <c r="BP1608" s="4" t="s">
        <v>83</v>
      </c>
      <c r="BQ1608" s="4" t="s">
        <v>5990</v>
      </c>
      <c r="BR1608" s="4" t="s">
        <v>5991</v>
      </c>
      <c r="BS1608" s="4" t="s">
        <v>423</v>
      </c>
      <c r="BT1608" s="4" t="s">
        <v>424</v>
      </c>
    </row>
    <row r="1609" spans="1:72" ht="13.5" customHeight="1">
      <c r="A1609" s="6" t="str">
        <f>HYPERLINK("http://kyu.snu.ac.kr/sdhj/index.jsp?type=hj/GK14618_00IM0001_019b.jpg","1789_해북촌_019b")</f>
        <v>1789_해북촌_019b</v>
      </c>
      <c r="B1609" s="4">
        <v>1789</v>
      </c>
      <c r="C1609" s="4" t="s">
        <v>11486</v>
      </c>
      <c r="D1609" s="4" t="s">
        <v>11487</v>
      </c>
      <c r="E1609" s="4">
        <v>1608</v>
      </c>
      <c r="F1609" s="4">
        <v>8</v>
      </c>
      <c r="G1609" s="4" t="s">
        <v>5519</v>
      </c>
      <c r="H1609" s="4" t="s">
        <v>5520</v>
      </c>
      <c r="I1609" s="4">
        <v>5</v>
      </c>
      <c r="L1609" s="4">
        <v>2</v>
      </c>
      <c r="M1609" s="4" t="s">
        <v>5974</v>
      </c>
      <c r="N1609" s="4" t="s">
        <v>5975</v>
      </c>
      <c r="S1609" s="4" t="s">
        <v>234</v>
      </c>
      <c r="T1609" s="4" t="s">
        <v>235</v>
      </c>
      <c r="Y1609" s="4" t="s">
        <v>5992</v>
      </c>
      <c r="Z1609" s="4" t="s">
        <v>5993</v>
      </c>
      <c r="AC1609" s="4">
        <v>57</v>
      </c>
      <c r="AD1609" s="4" t="s">
        <v>1637</v>
      </c>
      <c r="AE1609" s="4" t="s">
        <v>1638</v>
      </c>
    </row>
    <row r="1610" spans="1:72" ht="13.5" customHeight="1">
      <c r="A1610" s="6" t="str">
        <f>HYPERLINK("http://kyu.snu.ac.kr/sdhj/index.jsp?type=hj/GK14618_00IM0001_019b.jpg","1789_해북촌_019b")</f>
        <v>1789_해북촌_019b</v>
      </c>
      <c r="B1610" s="4">
        <v>1789</v>
      </c>
      <c r="C1610" s="4" t="s">
        <v>11486</v>
      </c>
      <c r="D1610" s="4" t="s">
        <v>11487</v>
      </c>
      <c r="E1610" s="4">
        <v>1609</v>
      </c>
      <c r="F1610" s="4">
        <v>8</v>
      </c>
      <c r="G1610" s="4" t="s">
        <v>5519</v>
      </c>
      <c r="H1610" s="4" t="s">
        <v>5520</v>
      </c>
      <c r="I1610" s="4">
        <v>5</v>
      </c>
      <c r="L1610" s="4">
        <v>2</v>
      </c>
      <c r="M1610" s="4" t="s">
        <v>5974</v>
      </c>
      <c r="N1610" s="4" t="s">
        <v>5975</v>
      </c>
      <c r="S1610" s="4" t="s">
        <v>398</v>
      </c>
      <c r="T1610" s="4" t="s">
        <v>399</v>
      </c>
      <c r="W1610" s="4" t="s">
        <v>5994</v>
      </c>
      <c r="X1610" s="4" t="s">
        <v>504</v>
      </c>
      <c r="Y1610" s="4" t="s">
        <v>102</v>
      </c>
      <c r="Z1610" s="4" t="s">
        <v>103</v>
      </c>
      <c r="AC1610" s="4">
        <v>50</v>
      </c>
      <c r="AD1610" s="4" t="s">
        <v>205</v>
      </c>
      <c r="AE1610" s="4" t="s">
        <v>206</v>
      </c>
    </row>
    <row r="1611" spans="1:72" ht="13.5" customHeight="1">
      <c r="A1611" s="6" t="str">
        <f>HYPERLINK("http://kyu.snu.ac.kr/sdhj/index.jsp?type=hj/GK14618_00IM0001_019b.jpg","1789_해북촌_019b")</f>
        <v>1789_해북촌_019b</v>
      </c>
      <c r="B1611" s="4">
        <v>1789</v>
      </c>
      <c r="C1611" s="4" t="s">
        <v>11486</v>
      </c>
      <c r="D1611" s="4" t="s">
        <v>11487</v>
      </c>
      <c r="E1611" s="4">
        <v>1610</v>
      </c>
      <c r="F1611" s="4">
        <v>8</v>
      </c>
      <c r="G1611" s="4" t="s">
        <v>5519</v>
      </c>
      <c r="H1611" s="4" t="s">
        <v>5520</v>
      </c>
      <c r="I1611" s="4">
        <v>5</v>
      </c>
      <c r="L1611" s="4">
        <v>2</v>
      </c>
      <c r="M1611" s="4" t="s">
        <v>5974</v>
      </c>
      <c r="N1611" s="4" t="s">
        <v>5975</v>
      </c>
      <c r="S1611" s="4" t="s">
        <v>234</v>
      </c>
      <c r="T1611" s="4" t="s">
        <v>235</v>
      </c>
      <c r="U1611" s="4" t="s">
        <v>12147</v>
      </c>
      <c r="V1611" s="4" t="s">
        <v>5995</v>
      </c>
      <c r="Y1611" s="4" t="s">
        <v>5996</v>
      </c>
      <c r="Z1611" s="4" t="s">
        <v>5997</v>
      </c>
      <c r="AC1611" s="4">
        <v>55</v>
      </c>
      <c r="AD1611" s="4" t="s">
        <v>1043</v>
      </c>
      <c r="AE1611" s="4" t="s">
        <v>1044</v>
      </c>
    </row>
    <row r="1612" spans="1:72" ht="13.5" customHeight="1">
      <c r="A1612" s="6" t="str">
        <f>HYPERLINK("http://kyu.snu.ac.kr/sdhj/index.jsp?type=hj/GK14618_00IM0001_019b.jpg","1789_해북촌_019b")</f>
        <v>1789_해북촌_019b</v>
      </c>
      <c r="B1612" s="4">
        <v>1789</v>
      </c>
      <c r="C1612" s="4" t="s">
        <v>11486</v>
      </c>
      <c r="D1612" s="4" t="s">
        <v>11487</v>
      </c>
      <c r="E1612" s="4">
        <v>1611</v>
      </c>
      <c r="F1612" s="4">
        <v>8</v>
      </c>
      <c r="G1612" s="4" t="s">
        <v>5519</v>
      </c>
      <c r="H1612" s="4" t="s">
        <v>5520</v>
      </c>
      <c r="I1612" s="4">
        <v>5</v>
      </c>
      <c r="L1612" s="4">
        <v>2</v>
      </c>
      <c r="M1612" s="4" t="s">
        <v>5974</v>
      </c>
      <c r="N1612" s="4" t="s">
        <v>5975</v>
      </c>
      <c r="S1612" s="4" t="s">
        <v>398</v>
      </c>
      <c r="T1612" s="4" t="s">
        <v>399</v>
      </c>
      <c r="W1612" s="4" t="s">
        <v>264</v>
      </c>
      <c r="X1612" s="4" t="s">
        <v>265</v>
      </c>
      <c r="Y1612" s="4" t="s">
        <v>102</v>
      </c>
      <c r="Z1612" s="4" t="s">
        <v>103</v>
      </c>
      <c r="AC1612" s="4">
        <v>50</v>
      </c>
      <c r="AD1612" s="4" t="s">
        <v>205</v>
      </c>
      <c r="AE1612" s="4" t="s">
        <v>206</v>
      </c>
    </row>
    <row r="1613" spans="1:72" ht="13.5" customHeight="1">
      <c r="A1613" s="6" t="str">
        <f>HYPERLINK("http://kyu.snu.ac.kr/sdhj/index.jsp?type=hj/GK14618_00IM0001_019b.jpg","1789_해북촌_019b")</f>
        <v>1789_해북촌_019b</v>
      </c>
      <c r="B1613" s="4">
        <v>1789</v>
      </c>
      <c r="C1613" s="4" t="s">
        <v>11486</v>
      </c>
      <c r="D1613" s="4" t="s">
        <v>11487</v>
      </c>
      <c r="E1613" s="4">
        <v>1612</v>
      </c>
      <c r="F1613" s="4">
        <v>8</v>
      </c>
      <c r="G1613" s="4" t="s">
        <v>5519</v>
      </c>
      <c r="H1613" s="4" t="s">
        <v>5520</v>
      </c>
      <c r="I1613" s="4">
        <v>5</v>
      </c>
      <c r="L1613" s="4">
        <v>2</v>
      </c>
      <c r="M1613" s="4" t="s">
        <v>5974</v>
      </c>
      <c r="N1613" s="4" t="s">
        <v>5975</v>
      </c>
      <c r="S1613" s="4" t="s">
        <v>234</v>
      </c>
      <c r="T1613" s="4" t="s">
        <v>235</v>
      </c>
      <c r="Y1613" s="4" t="s">
        <v>5998</v>
      </c>
      <c r="Z1613" s="4" t="s">
        <v>5999</v>
      </c>
      <c r="AC1613" s="4">
        <v>43</v>
      </c>
      <c r="AD1613" s="4" t="s">
        <v>1184</v>
      </c>
      <c r="AE1613" s="4" t="s">
        <v>1185</v>
      </c>
    </row>
    <row r="1614" spans="1:72" ht="13.5" customHeight="1">
      <c r="A1614" s="6" t="str">
        <f>HYPERLINK("http://kyu.snu.ac.kr/sdhj/index.jsp?type=hj/GK14618_00IM0001_019b.jpg","1789_해북촌_019b")</f>
        <v>1789_해북촌_019b</v>
      </c>
      <c r="B1614" s="4">
        <v>1789</v>
      </c>
      <c r="C1614" s="4" t="s">
        <v>11486</v>
      </c>
      <c r="D1614" s="4" t="s">
        <v>11487</v>
      </c>
      <c r="E1614" s="4">
        <v>1613</v>
      </c>
      <c r="F1614" s="4">
        <v>8</v>
      </c>
      <c r="G1614" s="4" t="s">
        <v>5519</v>
      </c>
      <c r="H1614" s="4" t="s">
        <v>5520</v>
      </c>
      <c r="I1614" s="4">
        <v>5</v>
      </c>
      <c r="L1614" s="4">
        <v>2</v>
      </c>
      <c r="M1614" s="4" t="s">
        <v>5974</v>
      </c>
      <c r="N1614" s="4" t="s">
        <v>5975</v>
      </c>
      <c r="S1614" s="4" t="s">
        <v>398</v>
      </c>
      <c r="T1614" s="4" t="s">
        <v>399</v>
      </c>
      <c r="W1614" s="4" t="s">
        <v>76</v>
      </c>
      <c r="X1614" s="4" t="s">
        <v>12148</v>
      </c>
      <c r="Y1614" s="4" t="s">
        <v>102</v>
      </c>
      <c r="Z1614" s="4" t="s">
        <v>103</v>
      </c>
      <c r="AC1614" s="4">
        <v>43</v>
      </c>
      <c r="AD1614" s="4" t="s">
        <v>1184</v>
      </c>
      <c r="AE1614" s="4" t="s">
        <v>1185</v>
      </c>
    </row>
    <row r="1615" spans="1:72" ht="13.5" customHeight="1">
      <c r="A1615" s="6" t="str">
        <f>HYPERLINK("http://kyu.snu.ac.kr/sdhj/index.jsp?type=hj/GK14618_00IM0001_019b.jpg","1789_해북촌_019b")</f>
        <v>1789_해북촌_019b</v>
      </c>
      <c r="B1615" s="4">
        <v>1789</v>
      </c>
      <c r="C1615" s="4" t="s">
        <v>11486</v>
      </c>
      <c r="D1615" s="4" t="s">
        <v>11487</v>
      </c>
      <c r="E1615" s="4">
        <v>1614</v>
      </c>
      <c r="F1615" s="4">
        <v>8</v>
      </c>
      <c r="G1615" s="4" t="s">
        <v>5519</v>
      </c>
      <c r="H1615" s="4" t="s">
        <v>5520</v>
      </c>
      <c r="I1615" s="4">
        <v>5</v>
      </c>
      <c r="L1615" s="4">
        <v>2</v>
      </c>
      <c r="M1615" s="4" t="s">
        <v>5974</v>
      </c>
      <c r="N1615" s="4" t="s">
        <v>5975</v>
      </c>
      <c r="S1615" s="4" t="s">
        <v>916</v>
      </c>
      <c r="T1615" s="4" t="s">
        <v>917</v>
      </c>
      <c r="U1615" s="4" t="s">
        <v>6000</v>
      </c>
      <c r="V1615" s="4" t="s">
        <v>5540</v>
      </c>
      <c r="Y1615" s="4" t="s">
        <v>6001</v>
      </c>
      <c r="Z1615" s="4" t="s">
        <v>6002</v>
      </c>
      <c r="AC1615" s="4">
        <v>28</v>
      </c>
      <c r="AD1615" s="4" t="s">
        <v>177</v>
      </c>
      <c r="AE1615" s="4" t="s">
        <v>178</v>
      </c>
    </row>
    <row r="1616" spans="1:72" ht="13.5" customHeight="1">
      <c r="A1616" s="6" t="str">
        <f>HYPERLINK("http://kyu.snu.ac.kr/sdhj/index.jsp?type=hj/GK14618_00IM0001_019b.jpg","1789_해북촌_019b")</f>
        <v>1789_해북촌_019b</v>
      </c>
      <c r="B1616" s="4">
        <v>1789</v>
      </c>
      <c r="C1616" s="4" t="s">
        <v>11486</v>
      </c>
      <c r="D1616" s="4" t="s">
        <v>11487</v>
      </c>
      <c r="E1616" s="4">
        <v>1615</v>
      </c>
      <c r="F1616" s="4">
        <v>8</v>
      </c>
      <c r="G1616" s="4" t="s">
        <v>5519</v>
      </c>
      <c r="H1616" s="4" t="s">
        <v>5520</v>
      </c>
      <c r="I1616" s="4">
        <v>5</v>
      </c>
      <c r="L1616" s="4">
        <v>2</v>
      </c>
      <c r="M1616" s="4" t="s">
        <v>5974</v>
      </c>
      <c r="N1616" s="4" t="s">
        <v>5975</v>
      </c>
      <c r="S1616" s="4" t="s">
        <v>4129</v>
      </c>
      <c r="T1616" s="4" t="s">
        <v>4130</v>
      </c>
      <c r="W1616" s="4" t="s">
        <v>76</v>
      </c>
      <c r="X1616" s="4" t="s">
        <v>12148</v>
      </c>
      <c r="Y1616" s="4" t="s">
        <v>102</v>
      </c>
      <c r="Z1616" s="4" t="s">
        <v>103</v>
      </c>
      <c r="AC1616" s="4">
        <v>27</v>
      </c>
      <c r="AD1616" s="4" t="s">
        <v>1637</v>
      </c>
      <c r="AE1616" s="4" t="s">
        <v>1638</v>
      </c>
      <c r="AF1616" s="4" t="s">
        <v>162</v>
      </c>
      <c r="AG1616" s="4" t="s">
        <v>163</v>
      </c>
    </row>
    <row r="1617" spans="1:72" ht="13.5" customHeight="1">
      <c r="A1617" s="6" t="str">
        <f>HYPERLINK("http://kyu.snu.ac.kr/sdhj/index.jsp?type=hj/GK14618_00IM0001_019b.jpg","1789_해북촌_019b")</f>
        <v>1789_해북촌_019b</v>
      </c>
      <c r="B1617" s="4">
        <v>1789</v>
      </c>
      <c r="C1617" s="4" t="s">
        <v>11486</v>
      </c>
      <c r="D1617" s="4" t="s">
        <v>11487</v>
      </c>
      <c r="E1617" s="4">
        <v>1616</v>
      </c>
      <c r="F1617" s="4">
        <v>8</v>
      </c>
      <c r="G1617" s="4" t="s">
        <v>5519</v>
      </c>
      <c r="H1617" s="4" t="s">
        <v>5520</v>
      </c>
      <c r="I1617" s="4">
        <v>5</v>
      </c>
      <c r="L1617" s="4">
        <v>2</v>
      </c>
      <c r="M1617" s="4" t="s">
        <v>5974</v>
      </c>
      <c r="N1617" s="4" t="s">
        <v>5975</v>
      </c>
      <c r="S1617" s="4" t="s">
        <v>916</v>
      </c>
      <c r="T1617" s="4" t="s">
        <v>917</v>
      </c>
      <c r="U1617" s="4" t="s">
        <v>12149</v>
      </c>
      <c r="V1617" s="4" t="s">
        <v>6003</v>
      </c>
      <c r="Y1617" s="4" t="s">
        <v>6004</v>
      </c>
      <c r="Z1617" s="4" t="s">
        <v>6005</v>
      </c>
      <c r="AC1617" s="4">
        <v>19</v>
      </c>
      <c r="AD1617" s="4" t="s">
        <v>313</v>
      </c>
      <c r="AE1617" s="4" t="s">
        <v>314</v>
      </c>
    </row>
    <row r="1618" spans="1:72" ht="13.5" customHeight="1">
      <c r="A1618" s="6" t="str">
        <f>HYPERLINK("http://kyu.snu.ac.kr/sdhj/index.jsp?type=hj/GK14618_00IM0001_019b.jpg","1789_해북촌_019b")</f>
        <v>1789_해북촌_019b</v>
      </c>
      <c r="B1618" s="4">
        <v>1789</v>
      </c>
      <c r="C1618" s="4" t="s">
        <v>11486</v>
      </c>
      <c r="D1618" s="4" t="s">
        <v>11487</v>
      </c>
      <c r="E1618" s="4">
        <v>1617</v>
      </c>
      <c r="F1618" s="4">
        <v>8</v>
      </c>
      <c r="G1618" s="4" t="s">
        <v>5519</v>
      </c>
      <c r="H1618" s="4" t="s">
        <v>5520</v>
      </c>
      <c r="I1618" s="4">
        <v>5</v>
      </c>
      <c r="L1618" s="4">
        <v>2</v>
      </c>
      <c r="M1618" s="4" t="s">
        <v>5974</v>
      </c>
      <c r="N1618" s="4" t="s">
        <v>5975</v>
      </c>
      <c r="S1618" s="4" t="s">
        <v>4129</v>
      </c>
      <c r="T1618" s="4" t="s">
        <v>4130</v>
      </c>
      <c r="W1618" s="4" t="s">
        <v>247</v>
      </c>
      <c r="X1618" s="4" t="s">
        <v>248</v>
      </c>
      <c r="Y1618" s="4" t="s">
        <v>102</v>
      </c>
      <c r="Z1618" s="4" t="s">
        <v>103</v>
      </c>
      <c r="AC1618" s="4">
        <v>23</v>
      </c>
      <c r="AD1618" s="4" t="s">
        <v>442</v>
      </c>
      <c r="AE1618" s="4" t="s">
        <v>443</v>
      </c>
      <c r="AF1618" s="4" t="s">
        <v>162</v>
      </c>
      <c r="AG1618" s="4" t="s">
        <v>163</v>
      </c>
    </row>
    <row r="1619" spans="1:72" ht="13.5" customHeight="1">
      <c r="A1619" s="6" t="str">
        <f>HYPERLINK("http://kyu.snu.ac.kr/sdhj/index.jsp?type=hj/GK14618_00IM0001_019b.jpg","1789_해북촌_019b")</f>
        <v>1789_해북촌_019b</v>
      </c>
      <c r="B1619" s="4">
        <v>1789</v>
      </c>
      <c r="C1619" s="4" t="s">
        <v>11486</v>
      </c>
      <c r="D1619" s="4" t="s">
        <v>11487</v>
      </c>
      <c r="E1619" s="4">
        <v>1618</v>
      </c>
      <c r="F1619" s="4">
        <v>8</v>
      </c>
      <c r="G1619" s="4" t="s">
        <v>5519</v>
      </c>
      <c r="H1619" s="4" t="s">
        <v>5520</v>
      </c>
      <c r="I1619" s="4">
        <v>5</v>
      </c>
      <c r="L1619" s="4">
        <v>2</v>
      </c>
      <c r="M1619" s="4" t="s">
        <v>5974</v>
      </c>
      <c r="N1619" s="4" t="s">
        <v>5975</v>
      </c>
      <c r="S1619" s="4" t="s">
        <v>2974</v>
      </c>
      <c r="T1619" s="4" t="s">
        <v>2975</v>
      </c>
      <c r="AC1619" s="4">
        <v>12</v>
      </c>
      <c r="AD1619" s="4" t="s">
        <v>317</v>
      </c>
      <c r="AE1619" s="4" t="s">
        <v>318</v>
      </c>
    </row>
    <row r="1620" spans="1:72" ht="13.5" customHeight="1">
      <c r="A1620" s="6" t="str">
        <f>HYPERLINK("http://kyu.snu.ac.kr/sdhj/index.jsp?type=hj/GK14618_00IM0001_019b.jpg","1789_해북촌_019b")</f>
        <v>1789_해북촌_019b</v>
      </c>
      <c r="B1620" s="4">
        <v>1789</v>
      </c>
      <c r="C1620" s="4" t="s">
        <v>11486</v>
      </c>
      <c r="D1620" s="4" t="s">
        <v>11487</v>
      </c>
      <c r="E1620" s="4">
        <v>1619</v>
      </c>
      <c r="F1620" s="4">
        <v>8</v>
      </c>
      <c r="G1620" s="4" t="s">
        <v>5519</v>
      </c>
      <c r="H1620" s="4" t="s">
        <v>5520</v>
      </c>
      <c r="I1620" s="4">
        <v>5</v>
      </c>
      <c r="L1620" s="4">
        <v>2</v>
      </c>
      <c r="M1620" s="4" t="s">
        <v>5974</v>
      </c>
      <c r="N1620" s="4" t="s">
        <v>5975</v>
      </c>
      <c r="S1620" s="4" t="s">
        <v>2974</v>
      </c>
      <c r="T1620" s="4" t="s">
        <v>2975</v>
      </c>
      <c r="AF1620" s="4" t="s">
        <v>123</v>
      </c>
      <c r="AG1620" s="4" t="s">
        <v>124</v>
      </c>
    </row>
    <row r="1621" spans="1:72" ht="13.5" customHeight="1">
      <c r="A1621" s="6" t="str">
        <f>HYPERLINK("http://kyu.snu.ac.kr/sdhj/index.jsp?type=hj/GK14618_00IM0001_019b.jpg","1789_해북촌_019b")</f>
        <v>1789_해북촌_019b</v>
      </c>
      <c r="B1621" s="4">
        <v>1789</v>
      </c>
      <c r="C1621" s="4" t="s">
        <v>11486</v>
      </c>
      <c r="D1621" s="4" t="s">
        <v>11487</v>
      </c>
      <c r="E1621" s="4">
        <v>1620</v>
      </c>
      <c r="F1621" s="4">
        <v>8</v>
      </c>
      <c r="G1621" s="4" t="s">
        <v>5519</v>
      </c>
      <c r="H1621" s="4" t="s">
        <v>5520</v>
      </c>
      <c r="I1621" s="4">
        <v>5</v>
      </c>
      <c r="L1621" s="4">
        <v>2</v>
      </c>
      <c r="M1621" s="4" t="s">
        <v>5974</v>
      </c>
      <c r="N1621" s="4" t="s">
        <v>5975</v>
      </c>
      <c r="S1621" s="4" t="s">
        <v>916</v>
      </c>
      <c r="T1621" s="4" t="s">
        <v>917</v>
      </c>
      <c r="U1621" s="4" t="s">
        <v>6006</v>
      </c>
      <c r="V1621" s="4" t="s">
        <v>6007</v>
      </c>
      <c r="Y1621" s="4" t="s">
        <v>6008</v>
      </c>
      <c r="Z1621" s="4" t="s">
        <v>6009</v>
      </c>
      <c r="AC1621" s="4">
        <v>21</v>
      </c>
      <c r="AD1621" s="4" t="s">
        <v>509</v>
      </c>
      <c r="AE1621" s="4" t="s">
        <v>510</v>
      </c>
    </row>
    <row r="1622" spans="1:72" ht="13.5" customHeight="1">
      <c r="A1622" s="6" t="str">
        <f>HYPERLINK("http://kyu.snu.ac.kr/sdhj/index.jsp?type=hj/GK14618_00IM0001_019b.jpg","1789_해북촌_019b")</f>
        <v>1789_해북촌_019b</v>
      </c>
      <c r="B1622" s="4">
        <v>1789</v>
      </c>
      <c r="C1622" s="4" t="s">
        <v>11486</v>
      </c>
      <c r="D1622" s="4" t="s">
        <v>11487</v>
      </c>
      <c r="E1622" s="4">
        <v>1621</v>
      </c>
      <c r="F1622" s="4">
        <v>8</v>
      </c>
      <c r="G1622" s="4" t="s">
        <v>5519</v>
      </c>
      <c r="H1622" s="4" t="s">
        <v>5520</v>
      </c>
      <c r="I1622" s="4">
        <v>5</v>
      </c>
      <c r="L1622" s="4">
        <v>2</v>
      </c>
      <c r="M1622" s="4" t="s">
        <v>5974</v>
      </c>
      <c r="N1622" s="4" t="s">
        <v>5975</v>
      </c>
      <c r="S1622" s="4" t="s">
        <v>916</v>
      </c>
      <c r="T1622" s="4" t="s">
        <v>917</v>
      </c>
      <c r="Y1622" s="4" t="s">
        <v>6010</v>
      </c>
      <c r="Z1622" s="4" t="s">
        <v>6011</v>
      </c>
      <c r="AC1622" s="4">
        <v>15</v>
      </c>
      <c r="AD1622" s="4" t="s">
        <v>352</v>
      </c>
      <c r="AE1622" s="4" t="s">
        <v>353</v>
      </c>
      <c r="AF1622" s="4" t="s">
        <v>162</v>
      </c>
      <c r="AG1622" s="4" t="s">
        <v>163</v>
      </c>
    </row>
    <row r="1623" spans="1:72" ht="13.5" customHeight="1">
      <c r="A1623" s="6" t="str">
        <f>HYPERLINK("http://kyu.snu.ac.kr/sdhj/index.jsp?type=hj/GK14618_00IM0001_019b.jpg","1789_해북촌_019b")</f>
        <v>1789_해북촌_019b</v>
      </c>
      <c r="B1623" s="4">
        <v>1789</v>
      </c>
      <c r="C1623" s="4" t="s">
        <v>11486</v>
      </c>
      <c r="D1623" s="4" t="s">
        <v>11487</v>
      </c>
      <c r="E1623" s="4">
        <v>1622</v>
      </c>
      <c r="F1623" s="4">
        <v>8</v>
      </c>
      <c r="G1623" s="4" t="s">
        <v>5519</v>
      </c>
      <c r="H1623" s="4" t="s">
        <v>5520</v>
      </c>
      <c r="I1623" s="4">
        <v>5</v>
      </c>
      <c r="L1623" s="4">
        <v>2</v>
      </c>
      <c r="M1623" s="4" t="s">
        <v>5974</v>
      </c>
      <c r="N1623" s="4" t="s">
        <v>5975</v>
      </c>
      <c r="S1623" s="4" t="s">
        <v>916</v>
      </c>
      <c r="T1623" s="4" t="s">
        <v>917</v>
      </c>
      <c r="Y1623" s="4" t="s">
        <v>6012</v>
      </c>
      <c r="Z1623" s="4" t="s">
        <v>6013</v>
      </c>
      <c r="AC1623" s="4">
        <v>18</v>
      </c>
      <c r="AD1623" s="4" t="s">
        <v>350</v>
      </c>
      <c r="AE1623" s="4" t="s">
        <v>351</v>
      </c>
      <c r="AF1623" s="4" t="s">
        <v>162</v>
      </c>
      <c r="AG1623" s="4" t="s">
        <v>163</v>
      </c>
    </row>
    <row r="1624" spans="1:72" ht="13.5" customHeight="1">
      <c r="A1624" s="6" t="str">
        <f>HYPERLINK("http://kyu.snu.ac.kr/sdhj/index.jsp?type=hj/GK14618_00IM0001_019b.jpg","1789_해북촌_019b")</f>
        <v>1789_해북촌_019b</v>
      </c>
      <c r="B1624" s="4">
        <v>1789</v>
      </c>
      <c r="C1624" s="4" t="s">
        <v>11486</v>
      </c>
      <c r="D1624" s="4" t="s">
        <v>11487</v>
      </c>
      <c r="E1624" s="4">
        <v>1623</v>
      </c>
      <c r="F1624" s="4">
        <v>8</v>
      </c>
      <c r="G1624" s="4" t="s">
        <v>5519</v>
      </c>
      <c r="H1624" s="4" t="s">
        <v>5520</v>
      </c>
      <c r="I1624" s="4">
        <v>5</v>
      </c>
      <c r="L1624" s="4">
        <v>2</v>
      </c>
      <c r="M1624" s="4" t="s">
        <v>5974</v>
      </c>
      <c r="N1624" s="4" t="s">
        <v>5975</v>
      </c>
      <c r="S1624" s="4" t="s">
        <v>2974</v>
      </c>
      <c r="T1624" s="4" t="s">
        <v>2975</v>
      </c>
      <c r="AC1624" s="4">
        <v>17</v>
      </c>
      <c r="AD1624" s="4" t="s">
        <v>358</v>
      </c>
      <c r="AE1624" s="4" t="s">
        <v>359</v>
      </c>
      <c r="AF1624" s="4" t="s">
        <v>162</v>
      </c>
      <c r="AG1624" s="4" t="s">
        <v>163</v>
      </c>
    </row>
    <row r="1625" spans="1:72" ht="13.5" customHeight="1">
      <c r="A1625" s="6" t="str">
        <f>HYPERLINK("http://kyu.snu.ac.kr/sdhj/index.jsp?type=hj/GK14618_00IM0001_019b.jpg","1789_해북촌_019b")</f>
        <v>1789_해북촌_019b</v>
      </c>
      <c r="B1625" s="4">
        <v>1789</v>
      </c>
      <c r="C1625" s="4" t="s">
        <v>11486</v>
      </c>
      <c r="D1625" s="4" t="s">
        <v>11487</v>
      </c>
      <c r="E1625" s="4">
        <v>1624</v>
      </c>
      <c r="F1625" s="4">
        <v>8</v>
      </c>
      <c r="G1625" s="4" t="s">
        <v>5519</v>
      </c>
      <c r="H1625" s="4" t="s">
        <v>5520</v>
      </c>
      <c r="I1625" s="4">
        <v>5</v>
      </c>
      <c r="L1625" s="4">
        <v>2</v>
      </c>
      <c r="M1625" s="4" t="s">
        <v>5974</v>
      </c>
      <c r="N1625" s="4" t="s">
        <v>5975</v>
      </c>
      <c r="T1625" s="4" t="s">
        <v>12150</v>
      </c>
      <c r="U1625" s="4" t="s">
        <v>119</v>
      </c>
      <c r="V1625" s="4" t="s">
        <v>120</v>
      </c>
      <c r="Y1625" s="4" t="s">
        <v>6014</v>
      </c>
      <c r="Z1625" s="4" t="s">
        <v>6015</v>
      </c>
      <c r="AC1625" s="4">
        <v>30</v>
      </c>
      <c r="AD1625" s="4" t="s">
        <v>266</v>
      </c>
      <c r="AE1625" s="4" t="s">
        <v>267</v>
      </c>
    </row>
    <row r="1626" spans="1:72" ht="13.5" customHeight="1">
      <c r="A1626" s="6" t="str">
        <f>HYPERLINK("http://kyu.snu.ac.kr/sdhj/index.jsp?type=hj/GK14618_00IM0001_019b.jpg","1789_해북촌_019b")</f>
        <v>1789_해북촌_019b</v>
      </c>
      <c r="B1626" s="4">
        <v>1789</v>
      </c>
      <c r="C1626" s="4" t="s">
        <v>11486</v>
      </c>
      <c r="D1626" s="4" t="s">
        <v>11487</v>
      </c>
      <c r="E1626" s="4">
        <v>1625</v>
      </c>
      <c r="F1626" s="4">
        <v>8</v>
      </c>
      <c r="G1626" s="4" t="s">
        <v>5519</v>
      </c>
      <c r="H1626" s="4" t="s">
        <v>5520</v>
      </c>
      <c r="I1626" s="4">
        <v>5</v>
      </c>
      <c r="L1626" s="4">
        <v>3</v>
      </c>
      <c r="M1626" s="4" t="s">
        <v>6016</v>
      </c>
      <c r="N1626" s="4" t="s">
        <v>6017</v>
      </c>
      <c r="T1626" s="4" t="s">
        <v>10861</v>
      </c>
      <c r="U1626" s="4" t="s">
        <v>388</v>
      </c>
      <c r="V1626" s="4" t="s">
        <v>389</v>
      </c>
      <c r="W1626" s="4" t="s">
        <v>1369</v>
      </c>
      <c r="X1626" s="4" t="s">
        <v>1228</v>
      </c>
      <c r="Y1626" s="4" t="s">
        <v>6018</v>
      </c>
      <c r="Z1626" s="4" t="s">
        <v>6019</v>
      </c>
      <c r="AC1626" s="4">
        <v>71</v>
      </c>
      <c r="AJ1626" s="4" t="s">
        <v>33</v>
      </c>
      <c r="AK1626" s="4" t="s">
        <v>34</v>
      </c>
      <c r="AL1626" s="4" t="s">
        <v>1370</v>
      </c>
      <c r="AM1626" s="4" t="s">
        <v>1371</v>
      </c>
      <c r="AT1626" s="4" t="s">
        <v>6020</v>
      </c>
      <c r="AU1626" s="4" t="s">
        <v>12151</v>
      </c>
      <c r="AV1626" s="4" t="s">
        <v>6021</v>
      </c>
      <c r="AW1626" s="4" t="s">
        <v>6022</v>
      </c>
      <c r="BG1626" s="4" t="s">
        <v>82</v>
      </c>
      <c r="BH1626" s="4" t="s">
        <v>83</v>
      </c>
      <c r="BI1626" s="4" t="s">
        <v>6023</v>
      </c>
      <c r="BJ1626" s="4" t="s">
        <v>6024</v>
      </c>
      <c r="BK1626" s="4" t="s">
        <v>82</v>
      </c>
      <c r="BL1626" s="4" t="s">
        <v>83</v>
      </c>
      <c r="BM1626" s="4" t="s">
        <v>6025</v>
      </c>
      <c r="BN1626" s="4" t="s">
        <v>6026</v>
      </c>
      <c r="BO1626" s="4" t="s">
        <v>82</v>
      </c>
      <c r="BP1626" s="4" t="s">
        <v>83</v>
      </c>
      <c r="BQ1626" s="4" t="s">
        <v>6027</v>
      </c>
      <c r="BR1626" s="4" t="s">
        <v>12152</v>
      </c>
      <c r="BS1626" s="4" t="s">
        <v>81</v>
      </c>
      <c r="BT1626" s="4" t="s">
        <v>11924</v>
      </c>
    </row>
    <row r="1627" spans="1:72" ht="13.5" customHeight="1">
      <c r="A1627" s="6" t="str">
        <f>HYPERLINK("http://kyu.snu.ac.kr/sdhj/index.jsp?type=hj/GK14618_00IM0001_019b.jpg","1789_해북촌_019b")</f>
        <v>1789_해북촌_019b</v>
      </c>
      <c r="B1627" s="4">
        <v>1789</v>
      </c>
      <c r="C1627" s="4" t="s">
        <v>10640</v>
      </c>
      <c r="D1627" s="4" t="s">
        <v>10641</v>
      </c>
      <c r="E1627" s="4">
        <v>1626</v>
      </c>
      <c r="F1627" s="4">
        <v>8</v>
      </c>
      <c r="G1627" s="4" t="s">
        <v>5519</v>
      </c>
      <c r="H1627" s="4" t="s">
        <v>5520</v>
      </c>
      <c r="I1627" s="4">
        <v>5</v>
      </c>
      <c r="L1627" s="4">
        <v>3</v>
      </c>
      <c r="M1627" s="4" t="s">
        <v>6016</v>
      </c>
      <c r="N1627" s="4" t="s">
        <v>6017</v>
      </c>
      <c r="S1627" s="4" t="s">
        <v>98</v>
      </c>
      <c r="T1627" s="4" t="s">
        <v>99</v>
      </c>
      <c r="W1627" s="4" t="s">
        <v>201</v>
      </c>
      <c r="X1627" s="4" t="s">
        <v>202</v>
      </c>
      <c r="Y1627" s="4" t="s">
        <v>102</v>
      </c>
      <c r="Z1627" s="4" t="s">
        <v>103</v>
      </c>
      <c r="AC1627" s="4">
        <v>72</v>
      </c>
      <c r="AD1627" s="4" t="s">
        <v>317</v>
      </c>
      <c r="AE1627" s="4" t="s">
        <v>318</v>
      </c>
      <c r="AJ1627" s="4" t="s">
        <v>106</v>
      </c>
      <c r="AK1627" s="4" t="s">
        <v>107</v>
      </c>
      <c r="AL1627" s="4" t="s">
        <v>142</v>
      </c>
      <c r="AM1627" s="4" t="s">
        <v>143</v>
      </c>
      <c r="AT1627" s="4" t="s">
        <v>82</v>
      </c>
      <c r="AU1627" s="4" t="s">
        <v>83</v>
      </c>
      <c r="AV1627" s="4" t="s">
        <v>6028</v>
      </c>
      <c r="AW1627" s="4" t="s">
        <v>6029</v>
      </c>
      <c r="BG1627" s="4" t="s">
        <v>82</v>
      </c>
      <c r="BH1627" s="4" t="s">
        <v>83</v>
      </c>
      <c r="BI1627" s="4" t="s">
        <v>6030</v>
      </c>
      <c r="BJ1627" s="4" t="s">
        <v>6031</v>
      </c>
      <c r="BK1627" s="4" t="s">
        <v>82</v>
      </c>
      <c r="BL1627" s="4" t="s">
        <v>83</v>
      </c>
      <c r="BM1627" s="4" t="s">
        <v>6032</v>
      </c>
      <c r="BN1627" s="4" t="s">
        <v>6033</v>
      </c>
      <c r="BO1627" s="4" t="s">
        <v>82</v>
      </c>
      <c r="BP1627" s="4" t="s">
        <v>83</v>
      </c>
      <c r="BQ1627" s="4" t="s">
        <v>6034</v>
      </c>
      <c r="BR1627" s="4" t="s">
        <v>6035</v>
      </c>
      <c r="BS1627" s="4" t="s">
        <v>268</v>
      </c>
      <c r="BT1627" s="4" t="s">
        <v>269</v>
      </c>
    </row>
    <row r="1628" spans="1:72" ht="13.5" customHeight="1">
      <c r="A1628" s="6" t="str">
        <f>HYPERLINK("http://kyu.snu.ac.kr/sdhj/index.jsp?type=hj/GK14618_00IM0001_019b.jpg","1789_해북촌_019b")</f>
        <v>1789_해북촌_019b</v>
      </c>
      <c r="B1628" s="4">
        <v>1789</v>
      </c>
      <c r="C1628" s="4" t="s">
        <v>10911</v>
      </c>
      <c r="D1628" s="4" t="s">
        <v>10912</v>
      </c>
      <c r="E1628" s="4">
        <v>1627</v>
      </c>
      <c r="F1628" s="4">
        <v>8</v>
      </c>
      <c r="G1628" s="4" t="s">
        <v>5519</v>
      </c>
      <c r="H1628" s="4" t="s">
        <v>5520</v>
      </c>
      <c r="I1628" s="4">
        <v>5</v>
      </c>
      <c r="L1628" s="4">
        <v>3</v>
      </c>
      <c r="M1628" s="4" t="s">
        <v>6016</v>
      </c>
      <c r="N1628" s="4" t="s">
        <v>6017</v>
      </c>
      <c r="S1628" s="4" t="s">
        <v>234</v>
      </c>
      <c r="T1628" s="4" t="s">
        <v>235</v>
      </c>
      <c r="Y1628" s="4" t="s">
        <v>6036</v>
      </c>
      <c r="Z1628" s="4" t="s">
        <v>6037</v>
      </c>
      <c r="AC1628" s="4">
        <v>57</v>
      </c>
      <c r="AD1628" s="4" t="s">
        <v>1637</v>
      </c>
      <c r="AE1628" s="4" t="s">
        <v>1638</v>
      </c>
    </row>
    <row r="1629" spans="1:72" ht="13.5" customHeight="1">
      <c r="A1629" s="6" t="str">
        <f>HYPERLINK("http://kyu.snu.ac.kr/sdhj/index.jsp?type=hj/GK14618_00IM0001_019b.jpg","1789_해북촌_019b")</f>
        <v>1789_해북촌_019b</v>
      </c>
      <c r="B1629" s="4">
        <v>1789</v>
      </c>
      <c r="C1629" s="4" t="s">
        <v>10862</v>
      </c>
      <c r="D1629" s="4" t="s">
        <v>10260</v>
      </c>
      <c r="E1629" s="4">
        <v>1628</v>
      </c>
      <c r="F1629" s="4">
        <v>8</v>
      </c>
      <c r="G1629" s="4" t="s">
        <v>5519</v>
      </c>
      <c r="H1629" s="4" t="s">
        <v>5520</v>
      </c>
      <c r="I1629" s="4">
        <v>5</v>
      </c>
      <c r="L1629" s="4">
        <v>3</v>
      </c>
      <c r="M1629" s="4" t="s">
        <v>6016</v>
      </c>
      <c r="N1629" s="4" t="s">
        <v>6017</v>
      </c>
      <c r="S1629" s="4" t="s">
        <v>398</v>
      </c>
      <c r="T1629" s="4" t="s">
        <v>399</v>
      </c>
      <c r="W1629" s="4" t="s">
        <v>264</v>
      </c>
      <c r="X1629" s="4" t="s">
        <v>265</v>
      </c>
      <c r="Y1629" s="4" t="s">
        <v>102</v>
      </c>
      <c r="Z1629" s="4" t="s">
        <v>103</v>
      </c>
      <c r="AC1629" s="4">
        <v>57</v>
      </c>
      <c r="AD1629" s="4" t="s">
        <v>1637</v>
      </c>
      <c r="AE1629" s="4" t="s">
        <v>1638</v>
      </c>
    </row>
    <row r="1630" spans="1:72" ht="13.5" customHeight="1">
      <c r="A1630" s="6" t="str">
        <f>HYPERLINK("http://kyu.snu.ac.kr/sdhj/index.jsp?type=hj/GK14618_00IM0001_019b.jpg","1789_해북촌_019b")</f>
        <v>1789_해북촌_019b</v>
      </c>
      <c r="B1630" s="4">
        <v>1789</v>
      </c>
      <c r="C1630" s="4" t="s">
        <v>10862</v>
      </c>
      <c r="D1630" s="4" t="s">
        <v>10260</v>
      </c>
      <c r="E1630" s="4">
        <v>1629</v>
      </c>
      <c r="F1630" s="4">
        <v>8</v>
      </c>
      <c r="G1630" s="4" t="s">
        <v>5519</v>
      </c>
      <c r="H1630" s="4" t="s">
        <v>5520</v>
      </c>
      <c r="I1630" s="4">
        <v>5</v>
      </c>
      <c r="L1630" s="4">
        <v>3</v>
      </c>
      <c r="M1630" s="4" t="s">
        <v>6016</v>
      </c>
      <c r="N1630" s="4" t="s">
        <v>6017</v>
      </c>
      <c r="S1630" s="4" t="s">
        <v>234</v>
      </c>
      <c r="T1630" s="4" t="s">
        <v>235</v>
      </c>
      <c r="Y1630" s="4" t="s">
        <v>6038</v>
      </c>
      <c r="Z1630" s="4" t="s">
        <v>6039</v>
      </c>
      <c r="AC1630" s="4">
        <v>43</v>
      </c>
      <c r="AD1630" s="4" t="s">
        <v>1184</v>
      </c>
      <c r="AE1630" s="4" t="s">
        <v>1185</v>
      </c>
    </row>
    <row r="1631" spans="1:72" ht="13.5" customHeight="1">
      <c r="A1631" s="6" t="str">
        <f>HYPERLINK("http://kyu.snu.ac.kr/sdhj/index.jsp?type=hj/GK14618_00IM0001_019b.jpg","1789_해북촌_019b")</f>
        <v>1789_해북촌_019b</v>
      </c>
      <c r="B1631" s="4">
        <v>1789</v>
      </c>
      <c r="C1631" s="4" t="s">
        <v>10862</v>
      </c>
      <c r="D1631" s="4" t="s">
        <v>10260</v>
      </c>
      <c r="E1631" s="4">
        <v>1630</v>
      </c>
      <c r="F1631" s="4">
        <v>8</v>
      </c>
      <c r="G1631" s="4" t="s">
        <v>5519</v>
      </c>
      <c r="H1631" s="4" t="s">
        <v>5520</v>
      </c>
      <c r="I1631" s="4">
        <v>5</v>
      </c>
      <c r="L1631" s="4">
        <v>3</v>
      </c>
      <c r="M1631" s="4" t="s">
        <v>6016</v>
      </c>
      <c r="N1631" s="4" t="s">
        <v>6017</v>
      </c>
      <c r="S1631" s="4" t="s">
        <v>398</v>
      </c>
      <c r="T1631" s="4" t="s">
        <v>399</v>
      </c>
      <c r="W1631" s="4" t="s">
        <v>5616</v>
      </c>
      <c r="X1631" s="4" t="s">
        <v>5617</v>
      </c>
      <c r="Y1631" s="4" t="s">
        <v>102</v>
      </c>
      <c r="Z1631" s="4" t="s">
        <v>103</v>
      </c>
      <c r="AC1631" s="4">
        <v>43</v>
      </c>
      <c r="AD1631" s="4" t="s">
        <v>1184</v>
      </c>
      <c r="AE1631" s="4" t="s">
        <v>1185</v>
      </c>
    </row>
    <row r="1632" spans="1:72" ht="13.5" customHeight="1">
      <c r="A1632" s="6" t="str">
        <f>HYPERLINK("http://kyu.snu.ac.kr/sdhj/index.jsp?type=hj/GK14618_00IM0001_019b.jpg","1789_해북촌_019b")</f>
        <v>1789_해북촌_019b</v>
      </c>
      <c r="B1632" s="4">
        <v>1789</v>
      </c>
      <c r="C1632" s="4" t="s">
        <v>10862</v>
      </c>
      <c r="D1632" s="4" t="s">
        <v>10260</v>
      </c>
      <c r="E1632" s="4">
        <v>1631</v>
      </c>
      <c r="F1632" s="4">
        <v>8</v>
      </c>
      <c r="G1632" s="4" t="s">
        <v>5519</v>
      </c>
      <c r="H1632" s="4" t="s">
        <v>5520</v>
      </c>
      <c r="I1632" s="4">
        <v>5</v>
      </c>
      <c r="L1632" s="4">
        <v>3</v>
      </c>
      <c r="M1632" s="4" t="s">
        <v>6016</v>
      </c>
      <c r="N1632" s="4" t="s">
        <v>6017</v>
      </c>
      <c r="S1632" s="4" t="s">
        <v>234</v>
      </c>
      <c r="T1632" s="4" t="s">
        <v>235</v>
      </c>
      <c r="Y1632" s="4" t="s">
        <v>3451</v>
      </c>
      <c r="Z1632" s="4" t="s">
        <v>3452</v>
      </c>
      <c r="AC1632" s="4">
        <v>35</v>
      </c>
      <c r="AD1632" s="4" t="s">
        <v>251</v>
      </c>
      <c r="AE1632" s="4" t="s">
        <v>252</v>
      </c>
    </row>
    <row r="1633" spans="1:72" ht="13.5" customHeight="1">
      <c r="A1633" s="6" t="str">
        <f>HYPERLINK("http://kyu.snu.ac.kr/sdhj/index.jsp?type=hj/GK14618_00IM0001_019b.jpg","1789_해북촌_019b")</f>
        <v>1789_해북촌_019b</v>
      </c>
      <c r="B1633" s="4">
        <v>1789</v>
      </c>
      <c r="C1633" s="4" t="s">
        <v>10862</v>
      </c>
      <c r="D1633" s="4" t="s">
        <v>10260</v>
      </c>
      <c r="E1633" s="4">
        <v>1632</v>
      </c>
      <c r="F1633" s="4">
        <v>8</v>
      </c>
      <c r="G1633" s="4" t="s">
        <v>5519</v>
      </c>
      <c r="H1633" s="4" t="s">
        <v>5520</v>
      </c>
      <c r="I1633" s="4">
        <v>5</v>
      </c>
      <c r="L1633" s="4">
        <v>3</v>
      </c>
      <c r="M1633" s="4" t="s">
        <v>6016</v>
      </c>
      <c r="N1633" s="4" t="s">
        <v>6017</v>
      </c>
      <c r="S1633" s="4" t="s">
        <v>398</v>
      </c>
      <c r="T1633" s="4" t="s">
        <v>399</v>
      </c>
      <c r="W1633" s="4" t="s">
        <v>408</v>
      </c>
      <c r="X1633" s="4" t="s">
        <v>11468</v>
      </c>
      <c r="Y1633" s="4" t="s">
        <v>102</v>
      </c>
      <c r="Z1633" s="4" t="s">
        <v>103</v>
      </c>
      <c r="AC1633" s="4">
        <v>35</v>
      </c>
      <c r="AD1633" s="4" t="s">
        <v>251</v>
      </c>
      <c r="AE1633" s="4" t="s">
        <v>252</v>
      </c>
    </row>
    <row r="1634" spans="1:72" ht="13.5" customHeight="1">
      <c r="A1634" s="6" t="str">
        <f>HYPERLINK("http://kyu.snu.ac.kr/sdhj/index.jsp?type=hj/GK14618_00IM0001_019b.jpg","1789_해북촌_019b")</f>
        <v>1789_해북촌_019b</v>
      </c>
      <c r="B1634" s="4">
        <v>1789</v>
      </c>
      <c r="C1634" s="4" t="s">
        <v>10862</v>
      </c>
      <c r="D1634" s="4" t="s">
        <v>10260</v>
      </c>
      <c r="E1634" s="4">
        <v>1633</v>
      </c>
      <c r="F1634" s="4">
        <v>8</v>
      </c>
      <c r="G1634" s="4" t="s">
        <v>5519</v>
      </c>
      <c r="H1634" s="4" t="s">
        <v>5520</v>
      </c>
      <c r="I1634" s="4">
        <v>5</v>
      </c>
      <c r="L1634" s="4">
        <v>3</v>
      </c>
      <c r="M1634" s="4" t="s">
        <v>6016</v>
      </c>
      <c r="N1634" s="4" t="s">
        <v>6017</v>
      </c>
      <c r="S1634" s="4" t="s">
        <v>916</v>
      </c>
      <c r="T1634" s="4" t="s">
        <v>917</v>
      </c>
      <c r="Y1634" s="4" t="s">
        <v>6040</v>
      </c>
      <c r="Z1634" s="4" t="s">
        <v>2654</v>
      </c>
      <c r="AC1634" s="4">
        <v>24</v>
      </c>
      <c r="AD1634" s="4" t="s">
        <v>658</v>
      </c>
      <c r="AE1634" s="4" t="s">
        <v>659</v>
      </c>
    </row>
    <row r="1635" spans="1:72" ht="13.5" customHeight="1">
      <c r="A1635" s="6" t="str">
        <f>HYPERLINK("http://kyu.snu.ac.kr/sdhj/index.jsp?type=hj/GK14618_00IM0001_019b.jpg","1789_해북촌_019b")</f>
        <v>1789_해북촌_019b</v>
      </c>
      <c r="B1635" s="4">
        <v>1789</v>
      </c>
      <c r="C1635" s="4" t="s">
        <v>10862</v>
      </c>
      <c r="D1635" s="4" t="s">
        <v>10260</v>
      </c>
      <c r="E1635" s="4">
        <v>1634</v>
      </c>
      <c r="F1635" s="4">
        <v>8</v>
      </c>
      <c r="G1635" s="4" t="s">
        <v>5519</v>
      </c>
      <c r="H1635" s="4" t="s">
        <v>5520</v>
      </c>
      <c r="I1635" s="4">
        <v>5</v>
      </c>
      <c r="L1635" s="4">
        <v>3</v>
      </c>
      <c r="M1635" s="4" t="s">
        <v>6016</v>
      </c>
      <c r="N1635" s="4" t="s">
        <v>6017</v>
      </c>
      <c r="S1635" s="4" t="s">
        <v>2974</v>
      </c>
      <c r="T1635" s="4" t="s">
        <v>2975</v>
      </c>
      <c r="AC1635" s="4">
        <v>15</v>
      </c>
      <c r="AD1635" s="4" t="s">
        <v>352</v>
      </c>
      <c r="AE1635" s="4" t="s">
        <v>353</v>
      </c>
      <c r="AF1635" s="4" t="s">
        <v>162</v>
      </c>
      <c r="AG1635" s="4" t="s">
        <v>163</v>
      </c>
    </row>
    <row r="1636" spans="1:72" ht="13.5" customHeight="1">
      <c r="A1636" s="6" t="str">
        <f>HYPERLINK("http://kyu.snu.ac.kr/sdhj/index.jsp?type=hj/GK14618_00IM0001_019b.jpg","1789_해북촌_019b")</f>
        <v>1789_해북촌_019b</v>
      </c>
      <c r="B1636" s="4">
        <v>1789</v>
      </c>
      <c r="C1636" s="4" t="s">
        <v>10862</v>
      </c>
      <c r="D1636" s="4" t="s">
        <v>10260</v>
      </c>
      <c r="E1636" s="4">
        <v>1635</v>
      </c>
      <c r="F1636" s="4">
        <v>8</v>
      </c>
      <c r="G1636" s="4" t="s">
        <v>5519</v>
      </c>
      <c r="H1636" s="4" t="s">
        <v>5520</v>
      </c>
      <c r="I1636" s="4">
        <v>5</v>
      </c>
      <c r="L1636" s="4">
        <v>3</v>
      </c>
      <c r="M1636" s="4" t="s">
        <v>6016</v>
      </c>
      <c r="N1636" s="4" t="s">
        <v>6017</v>
      </c>
      <c r="T1636" s="4" t="s">
        <v>10867</v>
      </c>
      <c r="U1636" s="4" t="s">
        <v>119</v>
      </c>
      <c r="V1636" s="4" t="s">
        <v>120</v>
      </c>
      <c r="Y1636" s="4" t="s">
        <v>1602</v>
      </c>
      <c r="Z1636" s="4" t="s">
        <v>1603</v>
      </c>
      <c r="AC1636" s="4">
        <v>13</v>
      </c>
      <c r="AD1636" s="4" t="s">
        <v>191</v>
      </c>
      <c r="AE1636" s="4" t="s">
        <v>192</v>
      </c>
    </row>
    <row r="1637" spans="1:72" ht="13.5" customHeight="1">
      <c r="A1637" s="6" t="str">
        <f>HYPERLINK("http://kyu.snu.ac.kr/sdhj/index.jsp?type=hj/GK14618_00IM0001_019b.jpg","1789_해북촌_019b")</f>
        <v>1789_해북촌_019b</v>
      </c>
      <c r="B1637" s="4">
        <v>1789</v>
      </c>
      <c r="C1637" s="4" t="s">
        <v>10862</v>
      </c>
      <c r="D1637" s="4" t="s">
        <v>10260</v>
      </c>
      <c r="E1637" s="4">
        <v>1636</v>
      </c>
      <c r="F1637" s="4">
        <v>8</v>
      </c>
      <c r="G1637" s="4" t="s">
        <v>5519</v>
      </c>
      <c r="H1637" s="4" t="s">
        <v>5520</v>
      </c>
      <c r="I1637" s="4">
        <v>5</v>
      </c>
      <c r="L1637" s="4">
        <v>4</v>
      </c>
      <c r="M1637" s="4" t="s">
        <v>6041</v>
      </c>
      <c r="N1637" s="4" t="s">
        <v>6042</v>
      </c>
      <c r="T1637" s="4" t="s">
        <v>12153</v>
      </c>
      <c r="U1637" s="4" t="s">
        <v>88</v>
      </c>
      <c r="V1637" s="4" t="s">
        <v>89</v>
      </c>
      <c r="W1637" s="4" t="s">
        <v>1192</v>
      </c>
      <c r="X1637" s="4" t="s">
        <v>1193</v>
      </c>
      <c r="Y1637" s="4" t="s">
        <v>6043</v>
      </c>
      <c r="Z1637" s="4" t="s">
        <v>6044</v>
      </c>
      <c r="AC1637" s="4">
        <v>77</v>
      </c>
      <c r="AD1637" s="4" t="s">
        <v>358</v>
      </c>
      <c r="AE1637" s="4" t="s">
        <v>359</v>
      </c>
      <c r="AJ1637" s="4" t="s">
        <v>33</v>
      </c>
      <c r="AK1637" s="4" t="s">
        <v>34</v>
      </c>
      <c r="AL1637" s="4" t="s">
        <v>1194</v>
      </c>
      <c r="AM1637" s="4" t="s">
        <v>1195</v>
      </c>
      <c r="AT1637" s="4" t="s">
        <v>6045</v>
      </c>
      <c r="AU1637" s="4" t="s">
        <v>12154</v>
      </c>
      <c r="AV1637" s="4" t="s">
        <v>6046</v>
      </c>
      <c r="AW1637" s="4" t="s">
        <v>6047</v>
      </c>
      <c r="BG1637" s="4" t="s">
        <v>6048</v>
      </c>
      <c r="BH1637" s="4" t="s">
        <v>6049</v>
      </c>
      <c r="BI1637" s="4" t="s">
        <v>6050</v>
      </c>
      <c r="BJ1637" s="4" t="s">
        <v>6051</v>
      </c>
      <c r="BK1637" s="4" t="s">
        <v>4969</v>
      </c>
      <c r="BL1637" s="4" t="s">
        <v>4912</v>
      </c>
      <c r="BM1637" s="4" t="s">
        <v>6052</v>
      </c>
      <c r="BN1637" s="4" t="s">
        <v>6053</v>
      </c>
      <c r="BO1637" s="4" t="s">
        <v>796</v>
      </c>
      <c r="BP1637" s="4" t="s">
        <v>10519</v>
      </c>
      <c r="BQ1637" s="4" t="s">
        <v>6054</v>
      </c>
      <c r="BR1637" s="4" t="s">
        <v>12155</v>
      </c>
      <c r="BS1637" s="4" t="s">
        <v>108</v>
      </c>
      <c r="BT1637" s="4" t="s">
        <v>109</v>
      </c>
    </row>
    <row r="1638" spans="1:72" ht="13.5" customHeight="1">
      <c r="A1638" s="6" t="str">
        <f>HYPERLINK("http://kyu.snu.ac.kr/sdhj/index.jsp?type=hj/GK14618_00IM0001_019b.jpg","1789_해북촌_019b")</f>
        <v>1789_해북촌_019b</v>
      </c>
      <c r="B1638" s="4">
        <v>1789</v>
      </c>
      <c r="C1638" s="4" t="s">
        <v>10794</v>
      </c>
      <c r="D1638" s="4" t="s">
        <v>10243</v>
      </c>
      <c r="E1638" s="4">
        <v>1637</v>
      </c>
      <c r="F1638" s="4">
        <v>8</v>
      </c>
      <c r="G1638" s="4" t="s">
        <v>5519</v>
      </c>
      <c r="H1638" s="4" t="s">
        <v>5520</v>
      </c>
      <c r="I1638" s="4">
        <v>5</v>
      </c>
      <c r="L1638" s="4">
        <v>4</v>
      </c>
      <c r="M1638" s="4" t="s">
        <v>6041</v>
      </c>
      <c r="N1638" s="4" t="s">
        <v>6042</v>
      </c>
      <c r="S1638" s="4" t="s">
        <v>98</v>
      </c>
      <c r="T1638" s="4" t="s">
        <v>99</v>
      </c>
      <c r="W1638" s="4" t="s">
        <v>408</v>
      </c>
      <c r="X1638" s="4" t="s">
        <v>12156</v>
      </c>
      <c r="Y1638" s="4" t="s">
        <v>102</v>
      </c>
      <c r="Z1638" s="4" t="s">
        <v>103</v>
      </c>
      <c r="AF1638" s="4" t="s">
        <v>123</v>
      </c>
      <c r="AG1638" s="4" t="s">
        <v>124</v>
      </c>
    </row>
    <row r="1639" spans="1:72" ht="13.5" customHeight="1">
      <c r="A1639" s="6" t="str">
        <f>HYPERLINK("http://kyu.snu.ac.kr/sdhj/index.jsp?type=hj/GK14618_00IM0001_019b.jpg","1789_해북촌_019b")</f>
        <v>1789_해북촌_019b</v>
      </c>
      <c r="B1639" s="4">
        <v>1789</v>
      </c>
      <c r="C1639" s="4" t="s">
        <v>12157</v>
      </c>
      <c r="D1639" s="4" t="s">
        <v>12158</v>
      </c>
      <c r="E1639" s="4">
        <v>1638</v>
      </c>
      <c r="F1639" s="4">
        <v>8</v>
      </c>
      <c r="G1639" s="4" t="s">
        <v>5519</v>
      </c>
      <c r="H1639" s="4" t="s">
        <v>5520</v>
      </c>
      <c r="I1639" s="4">
        <v>5</v>
      </c>
      <c r="L1639" s="4">
        <v>4</v>
      </c>
      <c r="M1639" s="4" t="s">
        <v>6041</v>
      </c>
      <c r="N1639" s="4" t="s">
        <v>6042</v>
      </c>
      <c r="S1639" s="4" t="s">
        <v>234</v>
      </c>
      <c r="T1639" s="4" t="s">
        <v>235</v>
      </c>
      <c r="U1639" s="4" t="s">
        <v>74</v>
      </c>
      <c r="V1639" s="4" t="s">
        <v>75</v>
      </c>
      <c r="Y1639" s="4" t="s">
        <v>6055</v>
      </c>
      <c r="Z1639" s="4" t="s">
        <v>6056</v>
      </c>
      <c r="AC1639" s="4">
        <v>41</v>
      </c>
      <c r="AD1639" s="4" t="s">
        <v>1464</v>
      </c>
      <c r="AE1639" s="4" t="s">
        <v>1465</v>
      </c>
    </row>
    <row r="1640" spans="1:72" ht="13.5" customHeight="1">
      <c r="A1640" s="6" t="str">
        <f>HYPERLINK("http://kyu.snu.ac.kr/sdhj/index.jsp?type=hj/GK14618_00IM0001_019b.jpg","1789_해북촌_019b")</f>
        <v>1789_해북촌_019b</v>
      </c>
      <c r="B1640" s="4">
        <v>1789</v>
      </c>
      <c r="C1640" s="4" t="s">
        <v>12157</v>
      </c>
      <c r="D1640" s="4" t="s">
        <v>12158</v>
      </c>
      <c r="E1640" s="4">
        <v>1639</v>
      </c>
      <c r="F1640" s="4">
        <v>8</v>
      </c>
      <c r="G1640" s="4" t="s">
        <v>5519</v>
      </c>
      <c r="H1640" s="4" t="s">
        <v>5520</v>
      </c>
      <c r="I1640" s="4">
        <v>5</v>
      </c>
      <c r="L1640" s="4">
        <v>4</v>
      </c>
      <c r="M1640" s="4" t="s">
        <v>6041</v>
      </c>
      <c r="N1640" s="4" t="s">
        <v>6042</v>
      </c>
      <c r="S1640" s="4" t="s">
        <v>398</v>
      </c>
      <c r="T1640" s="4" t="s">
        <v>399</v>
      </c>
      <c r="W1640" s="4" t="s">
        <v>1516</v>
      </c>
      <c r="X1640" s="4" t="s">
        <v>124</v>
      </c>
      <c r="Y1640" s="4" t="s">
        <v>102</v>
      </c>
      <c r="Z1640" s="4" t="s">
        <v>103</v>
      </c>
      <c r="AC1640" s="4">
        <v>39</v>
      </c>
      <c r="AD1640" s="4" t="s">
        <v>914</v>
      </c>
      <c r="AE1640" s="4" t="s">
        <v>915</v>
      </c>
    </row>
    <row r="1641" spans="1:72" ht="13.5" customHeight="1">
      <c r="A1641" s="6" t="str">
        <f>HYPERLINK("http://kyu.snu.ac.kr/sdhj/index.jsp?type=hj/GK14618_00IM0001_019b.jpg","1789_해북촌_019b")</f>
        <v>1789_해북촌_019b</v>
      </c>
      <c r="B1641" s="4">
        <v>1789</v>
      </c>
      <c r="C1641" s="4" t="s">
        <v>12157</v>
      </c>
      <c r="D1641" s="4" t="s">
        <v>12158</v>
      </c>
      <c r="E1641" s="4">
        <v>1640</v>
      </c>
      <c r="F1641" s="4">
        <v>8</v>
      </c>
      <c r="G1641" s="4" t="s">
        <v>5519</v>
      </c>
      <c r="H1641" s="4" t="s">
        <v>5520</v>
      </c>
      <c r="I1641" s="4">
        <v>5</v>
      </c>
      <c r="L1641" s="4">
        <v>4</v>
      </c>
      <c r="M1641" s="4" t="s">
        <v>6041</v>
      </c>
      <c r="N1641" s="4" t="s">
        <v>6042</v>
      </c>
      <c r="S1641" s="4" t="s">
        <v>234</v>
      </c>
      <c r="T1641" s="4" t="s">
        <v>235</v>
      </c>
      <c r="U1641" s="4" t="s">
        <v>74</v>
      </c>
      <c r="V1641" s="4" t="s">
        <v>75</v>
      </c>
      <c r="Y1641" s="4" t="s">
        <v>6057</v>
      </c>
      <c r="Z1641" s="4" t="s">
        <v>6058</v>
      </c>
      <c r="AC1641" s="4">
        <v>38</v>
      </c>
      <c r="AD1641" s="4" t="s">
        <v>3032</v>
      </c>
      <c r="AE1641" s="4" t="s">
        <v>3033</v>
      </c>
    </row>
    <row r="1642" spans="1:72" ht="13.5" customHeight="1">
      <c r="A1642" s="6" t="str">
        <f>HYPERLINK("http://kyu.snu.ac.kr/sdhj/index.jsp?type=hj/GK14618_00IM0001_019b.jpg","1789_해북촌_019b")</f>
        <v>1789_해북촌_019b</v>
      </c>
      <c r="B1642" s="4">
        <v>1789</v>
      </c>
      <c r="C1642" s="4" t="s">
        <v>12157</v>
      </c>
      <c r="D1642" s="4" t="s">
        <v>12158</v>
      </c>
      <c r="E1642" s="4">
        <v>1641</v>
      </c>
      <c r="F1642" s="4">
        <v>8</v>
      </c>
      <c r="G1642" s="4" t="s">
        <v>5519</v>
      </c>
      <c r="H1642" s="4" t="s">
        <v>5520</v>
      </c>
      <c r="I1642" s="4">
        <v>5</v>
      </c>
      <c r="L1642" s="4">
        <v>4</v>
      </c>
      <c r="M1642" s="4" t="s">
        <v>6041</v>
      </c>
      <c r="N1642" s="4" t="s">
        <v>6042</v>
      </c>
      <c r="S1642" s="4" t="s">
        <v>398</v>
      </c>
      <c r="T1642" s="4" t="s">
        <v>399</v>
      </c>
      <c r="W1642" s="4" t="s">
        <v>201</v>
      </c>
      <c r="X1642" s="4" t="s">
        <v>202</v>
      </c>
      <c r="Y1642" s="4" t="s">
        <v>102</v>
      </c>
      <c r="Z1642" s="4" t="s">
        <v>103</v>
      </c>
      <c r="AC1642" s="4">
        <v>37</v>
      </c>
      <c r="AD1642" s="4" t="s">
        <v>3032</v>
      </c>
      <c r="AE1642" s="4" t="s">
        <v>3033</v>
      </c>
      <c r="AF1642" s="4" t="s">
        <v>162</v>
      </c>
      <c r="AG1642" s="4" t="s">
        <v>163</v>
      </c>
    </row>
    <row r="1643" spans="1:72" ht="13.5" customHeight="1">
      <c r="A1643" s="6" t="str">
        <f>HYPERLINK("http://kyu.snu.ac.kr/sdhj/index.jsp?type=hj/GK14618_00IM0001_019b.jpg","1789_해북촌_019b")</f>
        <v>1789_해북촌_019b</v>
      </c>
      <c r="B1643" s="4">
        <v>1789</v>
      </c>
      <c r="C1643" s="4" t="s">
        <v>12157</v>
      </c>
      <c r="D1643" s="4" t="s">
        <v>12158</v>
      </c>
      <c r="E1643" s="4">
        <v>1642</v>
      </c>
      <c r="F1643" s="4">
        <v>8</v>
      </c>
      <c r="G1643" s="4" t="s">
        <v>5519</v>
      </c>
      <c r="H1643" s="4" t="s">
        <v>5520</v>
      </c>
      <c r="I1643" s="4">
        <v>5</v>
      </c>
      <c r="L1643" s="4">
        <v>4</v>
      </c>
      <c r="M1643" s="4" t="s">
        <v>6041</v>
      </c>
      <c r="N1643" s="4" t="s">
        <v>6042</v>
      </c>
      <c r="S1643" s="4" t="s">
        <v>234</v>
      </c>
      <c r="T1643" s="4" t="s">
        <v>235</v>
      </c>
      <c r="Y1643" s="4" t="s">
        <v>6059</v>
      </c>
      <c r="Z1643" s="4" t="s">
        <v>6060</v>
      </c>
      <c r="AF1643" s="4" t="s">
        <v>123</v>
      </c>
      <c r="AG1643" s="4" t="s">
        <v>124</v>
      </c>
    </row>
    <row r="1644" spans="1:72" ht="13.5" customHeight="1">
      <c r="A1644" s="6" t="str">
        <f>HYPERLINK("http://kyu.snu.ac.kr/sdhj/index.jsp?type=hj/GK14618_00IM0001_019b.jpg","1789_해북촌_019b")</f>
        <v>1789_해북촌_019b</v>
      </c>
      <c r="B1644" s="4">
        <v>1789</v>
      </c>
      <c r="C1644" s="4" t="s">
        <v>12157</v>
      </c>
      <c r="D1644" s="4" t="s">
        <v>12158</v>
      </c>
      <c r="E1644" s="4">
        <v>1643</v>
      </c>
      <c r="F1644" s="4">
        <v>8</v>
      </c>
      <c r="G1644" s="4" t="s">
        <v>5519</v>
      </c>
      <c r="H1644" s="4" t="s">
        <v>5520</v>
      </c>
      <c r="I1644" s="4">
        <v>5</v>
      </c>
      <c r="L1644" s="4">
        <v>4</v>
      </c>
      <c r="M1644" s="4" t="s">
        <v>6041</v>
      </c>
      <c r="N1644" s="4" t="s">
        <v>6042</v>
      </c>
      <c r="S1644" s="4" t="s">
        <v>398</v>
      </c>
      <c r="T1644" s="4" t="s">
        <v>399</v>
      </c>
      <c r="W1644" s="4" t="s">
        <v>247</v>
      </c>
      <c r="X1644" s="4" t="s">
        <v>248</v>
      </c>
      <c r="Y1644" s="4" t="s">
        <v>102</v>
      </c>
      <c r="Z1644" s="4" t="s">
        <v>103</v>
      </c>
      <c r="AC1644" s="4">
        <v>31</v>
      </c>
      <c r="AD1644" s="4" t="s">
        <v>288</v>
      </c>
      <c r="AE1644" s="4" t="s">
        <v>289</v>
      </c>
    </row>
    <row r="1645" spans="1:72" ht="13.5" customHeight="1">
      <c r="A1645" s="6" t="str">
        <f>HYPERLINK("http://kyu.snu.ac.kr/sdhj/index.jsp?type=hj/GK14618_00IM0001_019b.jpg","1789_해북촌_019b")</f>
        <v>1789_해북촌_019b</v>
      </c>
      <c r="B1645" s="4">
        <v>1789</v>
      </c>
      <c r="C1645" s="4" t="s">
        <v>12157</v>
      </c>
      <c r="D1645" s="4" t="s">
        <v>12158</v>
      </c>
      <c r="E1645" s="4">
        <v>1644</v>
      </c>
      <c r="F1645" s="4">
        <v>8</v>
      </c>
      <c r="G1645" s="4" t="s">
        <v>5519</v>
      </c>
      <c r="H1645" s="4" t="s">
        <v>5520</v>
      </c>
      <c r="I1645" s="4">
        <v>5</v>
      </c>
      <c r="L1645" s="4">
        <v>4</v>
      </c>
      <c r="M1645" s="4" t="s">
        <v>6041</v>
      </c>
      <c r="N1645" s="4" t="s">
        <v>6042</v>
      </c>
      <c r="S1645" s="4" t="s">
        <v>916</v>
      </c>
      <c r="T1645" s="4" t="s">
        <v>917</v>
      </c>
      <c r="Y1645" s="4" t="s">
        <v>6061</v>
      </c>
      <c r="Z1645" s="4" t="s">
        <v>6062</v>
      </c>
      <c r="AC1645" s="4">
        <v>16</v>
      </c>
      <c r="AD1645" s="4" t="s">
        <v>358</v>
      </c>
      <c r="AE1645" s="4" t="s">
        <v>359</v>
      </c>
      <c r="AF1645" s="4" t="s">
        <v>162</v>
      </c>
      <c r="AG1645" s="4" t="s">
        <v>163</v>
      </c>
    </row>
    <row r="1646" spans="1:72" ht="13.5" customHeight="1">
      <c r="A1646" s="6" t="str">
        <f>HYPERLINK("http://kyu.snu.ac.kr/sdhj/index.jsp?type=hj/GK14618_00IM0001_019b.jpg","1789_해북촌_019b")</f>
        <v>1789_해북촌_019b</v>
      </c>
      <c r="B1646" s="4">
        <v>1789</v>
      </c>
      <c r="C1646" s="4" t="s">
        <v>12157</v>
      </c>
      <c r="D1646" s="4" t="s">
        <v>12158</v>
      </c>
      <c r="E1646" s="4">
        <v>1645</v>
      </c>
      <c r="F1646" s="4">
        <v>8</v>
      </c>
      <c r="G1646" s="4" t="s">
        <v>5519</v>
      </c>
      <c r="H1646" s="4" t="s">
        <v>5520</v>
      </c>
      <c r="I1646" s="4">
        <v>5</v>
      </c>
      <c r="L1646" s="4">
        <v>4</v>
      </c>
      <c r="M1646" s="4" t="s">
        <v>6041</v>
      </c>
      <c r="N1646" s="4" t="s">
        <v>6042</v>
      </c>
      <c r="T1646" s="4" t="s">
        <v>12159</v>
      </c>
      <c r="U1646" s="4" t="s">
        <v>119</v>
      </c>
      <c r="V1646" s="4" t="s">
        <v>120</v>
      </c>
      <c r="Y1646" s="4" t="s">
        <v>6063</v>
      </c>
      <c r="Z1646" s="4" t="s">
        <v>6064</v>
      </c>
      <c r="AC1646" s="4">
        <v>45</v>
      </c>
      <c r="AD1646" s="4" t="s">
        <v>221</v>
      </c>
      <c r="AE1646" s="4" t="s">
        <v>222</v>
      </c>
      <c r="BB1646" s="4" t="s">
        <v>119</v>
      </c>
      <c r="BC1646" s="4" t="s">
        <v>120</v>
      </c>
      <c r="BD1646" s="4" t="s">
        <v>6065</v>
      </c>
      <c r="BE1646" s="4" t="s">
        <v>6066</v>
      </c>
      <c r="BF1646" s="4" t="s">
        <v>12160</v>
      </c>
    </row>
    <row r="1647" spans="1:72" ht="13.5" customHeight="1">
      <c r="A1647" s="6" t="str">
        <f>HYPERLINK("http://kyu.snu.ac.kr/sdhj/index.jsp?type=hj/GK14618_00IM0001_019b.jpg","1789_해북촌_019b")</f>
        <v>1789_해북촌_019b</v>
      </c>
      <c r="B1647" s="4">
        <v>1789</v>
      </c>
      <c r="C1647" s="4" t="s">
        <v>12078</v>
      </c>
      <c r="D1647" s="4" t="s">
        <v>10266</v>
      </c>
      <c r="E1647" s="4">
        <v>1646</v>
      </c>
      <c r="F1647" s="4">
        <v>8</v>
      </c>
      <c r="G1647" s="4" t="s">
        <v>5519</v>
      </c>
      <c r="H1647" s="4" t="s">
        <v>5520</v>
      </c>
      <c r="I1647" s="4">
        <v>5</v>
      </c>
      <c r="L1647" s="4">
        <v>4</v>
      </c>
      <c r="M1647" s="4" t="s">
        <v>6041</v>
      </c>
      <c r="N1647" s="4" t="s">
        <v>6042</v>
      </c>
      <c r="T1647" s="4" t="s">
        <v>12159</v>
      </c>
      <c r="U1647" s="4" t="s">
        <v>119</v>
      </c>
      <c r="V1647" s="4" t="s">
        <v>120</v>
      </c>
      <c r="Y1647" s="4" t="s">
        <v>1834</v>
      </c>
      <c r="Z1647" s="4" t="s">
        <v>1835</v>
      </c>
      <c r="AC1647" s="4">
        <v>27</v>
      </c>
      <c r="AD1647" s="4" t="s">
        <v>177</v>
      </c>
      <c r="AE1647" s="4" t="s">
        <v>178</v>
      </c>
      <c r="BB1647" s="4" t="s">
        <v>676</v>
      </c>
      <c r="BC1647" s="4" t="s">
        <v>677</v>
      </c>
      <c r="BF1647" s="4" t="s">
        <v>12161</v>
      </c>
    </row>
    <row r="1648" spans="1:72" ht="13.5" customHeight="1">
      <c r="A1648" s="6" t="str">
        <f>HYPERLINK("http://kyu.snu.ac.kr/sdhj/index.jsp?type=hj/GK14618_00IM0001_019b.jpg","1789_해북촌_019b")</f>
        <v>1789_해북촌_019b</v>
      </c>
      <c r="B1648" s="4">
        <v>1789</v>
      </c>
      <c r="C1648" s="4" t="s">
        <v>12157</v>
      </c>
      <c r="D1648" s="4" t="s">
        <v>12158</v>
      </c>
      <c r="E1648" s="4">
        <v>1647</v>
      </c>
      <c r="F1648" s="4">
        <v>8</v>
      </c>
      <c r="G1648" s="4" t="s">
        <v>5519</v>
      </c>
      <c r="H1648" s="4" t="s">
        <v>5520</v>
      </c>
      <c r="I1648" s="4">
        <v>5</v>
      </c>
      <c r="L1648" s="4">
        <v>4</v>
      </c>
      <c r="M1648" s="4" t="s">
        <v>6041</v>
      </c>
      <c r="N1648" s="4" t="s">
        <v>6042</v>
      </c>
      <c r="T1648" s="4" t="s">
        <v>12159</v>
      </c>
      <c r="U1648" s="4" t="s">
        <v>119</v>
      </c>
      <c r="V1648" s="4" t="s">
        <v>120</v>
      </c>
      <c r="Y1648" s="4" t="s">
        <v>6067</v>
      </c>
      <c r="Z1648" s="4" t="s">
        <v>6068</v>
      </c>
      <c r="AG1648" s="4" t="s">
        <v>12162</v>
      </c>
      <c r="AI1648" s="4" t="s">
        <v>12163</v>
      </c>
      <c r="BC1648" s="4" t="s">
        <v>677</v>
      </c>
      <c r="BF1648" s="4" t="s">
        <v>12164</v>
      </c>
    </row>
    <row r="1649" spans="1:72" ht="13.5" customHeight="1">
      <c r="A1649" s="6" t="str">
        <f>HYPERLINK("http://kyu.snu.ac.kr/sdhj/index.jsp?type=hj/GK14618_00IM0001_019b.jpg","1789_해북촌_019b")</f>
        <v>1789_해북촌_019b</v>
      </c>
      <c r="B1649" s="4">
        <v>1789</v>
      </c>
      <c r="C1649" s="4" t="s">
        <v>12157</v>
      </c>
      <c r="D1649" s="4" t="s">
        <v>12158</v>
      </c>
      <c r="E1649" s="4">
        <v>1648</v>
      </c>
      <c r="F1649" s="4">
        <v>8</v>
      </c>
      <c r="G1649" s="4" t="s">
        <v>5519</v>
      </c>
      <c r="H1649" s="4" t="s">
        <v>5520</v>
      </c>
      <c r="I1649" s="4">
        <v>5</v>
      </c>
      <c r="L1649" s="4">
        <v>4</v>
      </c>
      <c r="M1649" s="4" t="s">
        <v>6041</v>
      </c>
      <c r="N1649" s="4" t="s">
        <v>6042</v>
      </c>
      <c r="T1649" s="4" t="s">
        <v>12159</v>
      </c>
      <c r="U1649" s="4" t="s">
        <v>119</v>
      </c>
      <c r="V1649" s="4" t="s">
        <v>120</v>
      </c>
      <c r="Y1649" s="4" t="s">
        <v>6069</v>
      </c>
      <c r="Z1649" s="4" t="s">
        <v>6070</v>
      </c>
      <c r="AF1649" s="4" t="s">
        <v>12165</v>
      </c>
      <c r="AG1649" s="4" t="s">
        <v>12166</v>
      </c>
      <c r="AH1649" s="4" t="s">
        <v>11423</v>
      </c>
      <c r="AI1649" s="4" t="s">
        <v>12163</v>
      </c>
    </row>
    <row r="1650" spans="1:72" ht="13.5" customHeight="1">
      <c r="A1650" s="6" t="str">
        <f>HYPERLINK("http://kyu.snu.ac.kr/sdhj/index.jsp?type=hj/GK14618_00IM0001_019b.jpg","1789_해북촌_019b")</f>
        <v>1789_해북촌_019b</v>
      </c>
      <c r="B1650" s="4">
        <v>1789</v>
      </c>
      <c r="C1650" s="4" t="s">
        <v>12157</v>
      </c>
      <c r="D1650" s="4" t="s">
        <v>12158</v>
      </c>
      <c r="E1650" s="4">
        <v>1649</v>
      </c>
      <c r="F1650" s="4">
        <v>8</v>
      </c>
      <c r="G1650" s="4" t="s">
        <v>5519</v>
      </c>
      <c r="H1650" s="4" t="s">
        <v>5520</v>
      </c>
      <c r="I1650" s="4">
        <v>5</v>
      </c>
      <c r="L1650" s="4">
        <v>4</v>
      </c>
      <c r="M1650" s="4" t="s">
        <v>6041</v>
      </c>
      <c r="N1650" s="4" t="s">
        <v>6042</v>
      </c>
      <c r="T1650" s="4" t="s">
        <v>12159</v>
      </c>
      <c r="U1650" s="4" t="s">
        <v>129</v>
      </c>
      <c r="V1650" s="4" t="s">
        <v>130</v>
      </c>
      <c r="Y1650" s="4" t="s">
        <v>5392</v>
      </c>
      <c r="Z1650" s="4" t="s">
        <v>4059</v>
      </c>
      <c r="AF1650" s="4" t="s">
        <v>1664</v>
      </c>
      <c r="AG1650" s="4" t="s">
        <v>1665</v>
      </c>
      <c r="AH1650" s="4" t="s">
        <v>6071</v>
      </c>
      <c r="AI1650" s="4" t="s">
        <v>6072</v>
      </c>
      <c r="BB1650" s="4" t="s">
        <v>12167</v>
      </c>
      <c r="BC1650" s="4" t="s">
        <v>6073</v>
      </c>
      <c r="BD1650" s="4" t="s">
        <v>6074</v>
      </c>
      <c r="BE1650" s="4" t="s">
        <v>6075</v>
      </c>
      <c r="BF1650" s="4" t="s">
        <v>10818</v>
      </c>
    </row>
    <row r="1651" spans="1:72" ht="13.5" customHeight="1">
      <c r="A1651" s="6" t="str">
        <f>HYPERLINK("http://kyu.snu.ac.kr/sdhj/index.jsp?type=hj/GK14618_00IM0001_019b.jpg","1789_해북촌_019b")</f>
        <v>1789_해북촌_019b</v>
      </c>
      <c r="B1651" s="4">
        <v>1789</v>
      </c>
      <c r="C1651" s="4" t="s">
        <v>10370</v>
      </c>
      <c r="D1651" s="4" t="s">
        <v>10231</v>
      </c>
      <c r="E1651" s="4">
        <v>1650</v>
      </c>
      <c r="F1651" s="4">
        <v>8</v>
      </c>
      <c r="G1651" s="4" t="s">
        <v>5519</v>
      </c>
      <c r="H1651" s="4" t="s">
        <v>5520</v>
      </c>
      <c r="I1651" s="4">
        <v>5</v>
      </c>
      <c r="L1651" s="4">
        <v>4</v>
      </c>
      <c r="M1651" s="4" t="s">
        <v>6041</v>
      </c>
      <c r="N1651" s="4" t="s">
        <v>6042</v>
      </c>
      <c r="T1651" s="4" t="s">
        <v>12159</v>
      </c>
      <c r="U1651" s="4" t="s">
        <v>129</v>
      </c>
      <c r="V1651" s="4" t="s">
        <v>130</v>
      </c>
      <c r="Y1651" s="4" t="s">
        <v>6076</v>
      </c>
      <c r="Z1651" s="4" t="s">
        <v>6077</v>
      </c>
      <c r="AF1651" s="4" t="s">
        <v>411</v>
      </c>
      <c r="AG1651" s="4" t="s">
        <v>412</v>
      </c>
    </row>
    <row r="1652" spans="1:72" ht="13.5" customHeight="1">
      <c r="A1652" s="6" t="str">
        <f>HYPERLINK("http://kyu.snu.ac.kr/sdhj/index.jsp?type=hj/GK14618_00IM0001_019b.jpg","1789_해북촌_019b")</f>
        <v>1789_해북촌_019b</v>
      </c>
      <c r="B1652" s="4">
        <v>1789</v>
      </c>
      <c r="C1652" s="4" t="s">
        <v>12157</v>
      </c>
      <c r="D1652" s="4" t="s">
        <v>12158</v>
      </c>
      <c r="E1652" s="4">
        <v>1651</v>
      </c>
      <c r="F1652" s="4">
        <v>8</v>
      </c>
      <c r="G1652" s="4" t="s">
        <v>5519</v>
      </c>
      <c r="H1652" s="4" t="s">
        <v>5520</v>
      </c>
      <c r="I1652" s="4">
        <v>5</v>
      </c>
      <c r="L1652" s="4">
        <v>5</v>
      </c>
      <c r="M1652" s="4" t="s">
        <v>5939</v>
      </c>
      <c r="N1652" s="4" t="s">
        <v>5940</v>
      </c>
      <c r="Q1652" s="4" t="s">
        <v>6078</v>
      </c>
      <c r="R1652" s="4" t="s">
        <v>6079</v>
      </c>
      <c r="T1652" s="4" t="s">
        <v>12134</v>
      </c>
      <c r="W1652" s="4" t="s">
        <v>76</v>
      </c>
      <c r="X1652" s="4" t="s">
        <v>12135</v>
      </c>
      <c r="Y1652" s="4" t="s">
        <v>400</v>
      </c>
      <c r="Z1652" s="4" t="s">
        <v>401</v>
      </c>
      <c r="AC1652" s="4">
        <v>41</v>
      </c>
      <c r="AD1652" s="4" t="s">
        <v>288</v>
      </c>
      <c r="AE1652" s="4" t="s">
        <v>289</v>
      </c>
      <c r="AJ1652" s="4" t="s">
        <v>33</v>
      </c>
      <c r="AK1652" s="4" t="s">
        <v>34</v>
      </c>
      <c r="AL1652" s="4" t="s">
        <v>81</v>
      </c>
      <c r="AM1652" s="4" t="s">
        <v>10213</v>
      </c>
      <c r="AT1652" s="4" t="s">
        <v>388</v>
      </c>
      <c r="AU1652" s="4" t="s">
        <v>389</v>
      </c>
      <c r="AV1652" s="4" t="s">
        <v>6080</v>
      </c>
      <c r="AW1652" s="4" t="s">
        <v>5362</v>
      </c>
      <c r="BG1652" s="4" t="s">
        <v>388</v>
      </c>
      <c r="BH1652" s="4" t="s">
        <v>389</v>
      </c>
      <c r="BI1652" s="4" t="s">
        <v>6081</v>
      </c>
      <c r="BJ1652" s="4" t="s">
        <v>6082</v>
      </c>
      <c r="BK1652" s="4" t="s">
        <v>388</v>
      </c>
      <c r="BL1652" s="4" t="s">
        <v>389</v>
      </c>
      <c r="BM1652" s="4" t="s">
        <v>6083</v>
      </c>
      <c r="BN1652" s="4" t="s">
        <v>6084</v>
      </c>
      <c r="BO1652" s="4" t="s">
        <v>388</v>
      </c>
      <c r="BP1652" s="4" t="s">
        <v>389</v>
      </c>
      <c r="BQ1652" s="4" t="s">
        <v>6085</v>
      </c>
      <c r="BR1652" s="4" t="s">
        <v>12168</v>
      </c>
      <c r="BS1652" s="4" t="s">
        <v>790</v>
      </c>
      <c r="BT1652" s="4" t="s">
        <v>791</v>
      </c>
    </row>
    <row r="1653" spans="1:72" ht="13.5" customHeight="1">
      <c r="A1653" s="6" t="str">
        <f>HYPERLINK("http://kyu.snu.ac.kr/sdhj/index.jsp?type=hj/GK14618_00IM0001_019b.jpg","1789_해북촌_019b")</f>
        <v>1789_해북촌_019b</v>
      </c>
      <c r="B1653" s="4">
        <v>1789</v>
      </c>
      <c r="C1653" s="4" t="s">
        <v>11517</v>
      </c>
      <c r="D1653" s="4" t="s">
        <v>11518</v>
      </c>
      <c r="E1653" s="4">
        <v>1652</v>
      </c>
      <c r="F1653" s="4">
        <v>8</v>
      </c>
      <c r="G1653" s="4" t="s">
        <v>5519</v>
      </c>
      <c r="H1653" s="4" t="s">
        <v>5520</v>
      </c>
      <c r="I1653" s="4">
        <v>5</v>
      </c>
      <c r="L1653" s="4">
        <v>5</v>
      </c>
      <c r="M1653" s="4" t="s">
        <v>5939</v>
      </c>
      <c r="N1653" s="4" t="s">
        <v>5940</v>
      </c>
      <c r="S1653" s="4" t="s">
        <v>5948</v>
      </c>
      <c r="T1653" s="4" t="s">
        <v>2608</v>
      </c>
      <c r="W1653" s="4" t="s">
        <v>408</v>
      </c>
      <c r="X1653" s="4" t="s">
        <v>12169</v>
      </c>
      <c r="Y1653" s="4" t="s">
        <v>400</v>
      </c>
      <c r="Z1653" s="4" t="s">
        <v>401</v>
      </c>
      <c r="AC1653" s="4">
        <v>73</v>
      </c>
      <c r="AD1653" s="4" t="s">
        <v>191</v>
      </c>
      <c r="AE1653" s="4" t="s">
        <v>192</v>
      </c>
    </row>
    <row r="1654" spans="1:72" ht="13.5" customHeight="1">
      <c r="A1654" s="6" t="str">
        <f>HYPERLINK("http://kyu.snu.ac.kr/sdhj/index.jsp?type=hj/GK14618_00IM0001_019b.jpg","1789_해북촌_019b")</f>
        <v>1789_해북촌_019b</v>
      </c>
      <c r="B1654" s="4">
        <v>1789</v>
      </c>
      <c r="C1654" s="4" t="s">
        <v>12138</v>
      </c>
      <c r="D1654" s="4" t="s">
        <v>10241</v>
      </c>
      <c r="E1654" s="4">
        <v>1653</v>
      </c>
      <c r="F1654" s="4">
        <v>8</v>
      </c>
      <c r="G1654" s="4" t="s">
        <v>5519</v>
      </c>
      <c r="H1654" s="4" t="s">
        <v>5520</v>
      </c>
      <c r="I1654" s="4">
        <v>5</v>
      </c>
      <c r="L1654" s="4">
        <v>5</v>
      </c>
      <c r="M1654" s="4" t="s">
        <v>5939</v>
      </c>
      <c r="N1654" s="4" t="s">
        <v>5940</v>
      </c>
      <c r="S1654" s="4" t="s">
        <v>6086</v>
      </c>
      <c r="T1654" s="4" t="s">
        <v>6087</v>
      </c>
      <c r="Y1654" s="4" t="s">
        <v>12170</v>
      </c>
      <c r="Z1654" s="4" t="s">
        <v>2830</v>
      </c>
      <c r="AF1654" s="4" t="s">
        <v>123</v>
      </c>
      <c r="AG1654" s="4" t="s">
        <v>124</v>
      </c>
    </row>
    <row r="1655" spans="1:72" ht="13.5" customHeight="1">
      <c r="A1655" s="6" t="str">
        <f>HYPERLINK("http://kyu.snu.ac.kr/sdhj/index.jsp?type=hj/GK14618_00IM0001_019b.jpg","1789_해북촌_019b")</f>
        <v>1789_해북촌_019b</v>
      </c>
      <c r="B1655" s="4">
        <v>1789</v>
      </c>
      <c r="C1655" s="4" t="s">
        <v>12138</v>
      </c>
      <c r="D1655" s="4" t="s">
        <v>10241</v>
      </c>
      <c r="E1655" s="4">
        <v>1654</v>
      </c>
      <c r="F1655" s="4">
        <v>8</v>
      </c>
      <c r="G1655" s="4" t="s">
        <v>5519</v>
      </c>
      <c r="H1655" s="4" t="s">
        <v>5520</v>
      </c>
      <c r="I1655" s="4">
        <v>6</v>
      </c>
      <c r="J1655" s="4" t="s">
        <v>6088</v>
      </c>
      <c r="K1655" s="4" t="s">
        <v>6089</v>
      </c>
      <c r="L1655" s="4">
        <v>1</v>
      </c>
      <c r="M1655" s="4" t="s">
        <v>6090</v>
      </c>
      <c r="N1655" s="4" t="s">
        <v>6091</v>
      </c>
      <c r="T1655" s="4" t="s">
        <v>12171</v>
      </c>
      <c r="U1655" s="4" t="s">
        <v>74</v>
      </c>
      <c r="V1655" s="4" t="s">
        <v>75</v>
      </c>
      <c r="W1655" s="4" t="s">
        <v>408</v>
      </c>
      <c r="X1655" s="4" t="s">
        <v>12172</v>
      </c>
      <c r="Y1655" s="4" t="s">
        <v>6092</v>
      </c>
      <c r="Z1655" s="4" t="s">
        <v>6093</v>
      </c>
      <c r="AC1655" s="4">
        <v>31</v>
      </c>
      <c r="AD1655" s="4" t="s">
        <v>288</v>
      </c>
      <c r="AE1655" s="4" t="s">
        <v>289</v>
      </c>
      <c r="AJ1655" s="4" t="s">
        <v>33</v>
      </c>
      <c r="AK1655" s="4" t="s">
        <v>34</v>
      </c>
      <c r="AL1655" s="4" t="s">
        <v>790</v>
      </c>
      <c r="AM1655" s="4" t="s">
        <v>791</v>
      </c>
      <c r="AT1655" s="4" t="s">
        <v>82</v>
      </c>
      <c r="AU1655" s="4" t="s">
        <v>83</v>
      </c>
      <c r="AV1655" s="4" t="s">
        <v>6094</v>
      </c>
      <c r="AW1655" s="4" t="s">
        <v>12173</v>
      </c>
      <c r="BG1655" s="4" t="s">
        <v>88</v>
      </c>
      <c r="BH1655" s="4" t="s">
        <v>89</v>
      </c>
      <c r="BI1655" s="4" t="s">
        <v>6095</v>
      </c>
      <c r="BJ1655" s="4" t="s">
        <v>2669</v>
      </c>
      <c r="BK1655" s="4" t="s">
        <v>88</v>
      </c>
      <c r="BL1655" s="4" t="s">
        <v>89</v>
      </c>
      <c r="BM1655" s="4" t="s">
        <v>6096</v>
      </c>
      <c r="BN1655" s="4" t="s">
        <v>6097</v>
      </c>
      <c r="BO1655" s="4" t="s">
        <v>82</v>
      </c>
      <c r="BP1655" s="4" t="s">
        <v>83</v>
      </c>
      <c r="BQ1655" s="4" t="s">
        <v>6098</v>
      </c>
      <c r="BR1655" s="4" t="s">
        <v>6099</v>
      </c>
      <c r="BS1655" s="4" t="s">
        <v>142</v>
      </c>
      <c r="BT1655" s="4" t="s">
        <v>143</v>
      </c>
    </row>
    <row r="1656" spans="1:72" ht="13.5" customHeight="1">
      <c r="A1656" s="6" t="str">
        <f>HYPERLINK("http://kyu.snu.ac.kr/sdhj/index.jsp?type=hj/GK14618_00IM0001_019b.jpg","1789_해북촌_019b")</f>
        <v>1789_해북촌_019b</v>
      </c>
      <c r="B1656" s="4">
        <v>1789</v>
      </c>
      <c r="C1656" s="4" t="s">
        <v>12174</v>
      </c>
      <c r="D1656" s="4" t="s">
        <v>10217</v>
      </c>
      <c r="E1656" s="4">
        <v>1655</v>
      </c>
      <c r="F1656" s="4">
        <v>8</v>
      </c>
      <c r="G1656" s="4" t="s">
        <v>5519</v>
      </c>
      <c r="H1656" s="4" t="s">
        <v>5520</v>
      </c>
      <c r="I1656" s="4">
        <v>6</v>
      </c>
      <c r="L1656" s="4">
        <v>1</v>
      </c>
      <c r="M1656" s="4" t="s">
        <v>6090</v>
      </c>
      <c r="N1656" s="4" t="s">
        <v>6091</v>
      </c>
      <c r="S1656" s="4" t="s">
        <v>98</v>
      </c>
      <c r="T1656" s="4" t="s">
        <v>99</v>
      </c>
      <c r="W1656" s="4" t="s">
        <v>5994</v>
      </c>
      <c r="X1656" s="4" t="s">
        <v>504</v>
      </c>
      <c r="Y1656" s="4" t="s">
        <v>102</v>
      </c>
      <c r="Z1656" s="4" t="s">
        <v>103</v>
      </c>
      <c r="AC1656" s="4">
        <v>25</v>
      </c>
      <c r="AD1656" s="4" t="s">
        <v>181</v>
      </c>
      <c r="AE1656" s="4" t="s">
        <v>182</v>
      </c>
      <c r="AJ1656" s="4" t="s">
        <v>106</v>
      </c>
      <c r="AK1656" s="4" t="s">
        <v>107</v>
      </c>
      <c r="AL1656" s="4" t="s">
        <v>213</v>
      </c>
      <c r="AM1656" s="4" t="s">
        <v>214</v>
      </c>
      <c r="AT1656" s="4" t="s">
        <v>74</v>
      </c>
      <c r="AU1656" s="4" t="s">
        <v>75</v>
      </c>
      <c r="AV1656" s="4" t="s">
        <v>6100</v>
      </c>
      <c r="AW1656" s="4" t="s">
        <v>6101</v>
      </c>
      <c r="BG1656" s="4" t="s">
        <v>82</v>
      </c>
      <c r="BH1656" s="4" t="s">
        <v>83</v>
      </c>
      <c r="BI1656" s="4" t="s">
        <v>6102</v>
      </c>
      <c r="BJ1656" s="4" t="s">
        <v>6103</v>
      </c>
      <c r="BK1656" s="4" t="s">
        <v>82</v>
      </c>
      <c r="BL1656" s="4" t="s">
        <v>83</v>
      </c>
      <c r="BM1656" s="4" t="s">
        <v>6104</v>
      </c>
      <c r="BN1656" s="4" t="s">
        <v>5374</v>
      </c>
      <c r="BO1656" s="4" t="s">
        <v>82</v>
      </c>
      <c r="BP1656" s="4" t="s">
        <v>83</v>
      </c>
      <c r="BQ1656" s="4" t="s">
        <v>6105</v>
      </c>
      <c r="BR1656" s="4" t="s">
        <v>12175</v>
      </c>
      <c r="BS1656" s="4" t="s">
        <v>601</v>
      </c>
      <c r="BT1656" s="4" t="s">
        <v>602</v>
      </c>
    </row>
    <row r="1657" spans="1:72" ht="13.5" customHeight="1">
      <c r="A1657" s="6" t="str">
        <f>HYPERLINK("http://kyu.snu.ac.kr/sdhj/index.jsp?type=hj/GK14618_00IM0001_019b.jpg","1789_해북촌_019b")</f>
        <v>1789_해북촌_019b</v>
      </c>
      <c r="B1657" s="4">
        <v>1789</v>
      </c>
      <c r="C1657" s="4" t="s">
        <v>11620</v>
      </c>
      <c r="D1657" s="4" t="s">
        <v>11621</v>
      </c>
      <c r="E1657" s="4">
        <v>1656</v>
      </c>
      <c r="F1657" s="4">
        <v>8</v>
      </c>
      <c r="G1657" s="4" t="s">
        <v>5519</v>
      </c>
      <c r="H1657" s="4" t="s">
        <v>5520</v>
      </c>
      <c r="I1657" s="4">
        <v>6</v>
      </c>
      <c r="L1657" s="4">
        <v>1</v>
      </c>
      <c r="M1657" s="4" t="s">
        <v>6090</v>
      </c>
      <c r="N1657" s="4" t="s">
        <v>6091</v>
      </c>
      <c r="S1657" s="4" t="s">
        <v>6106</v>
      </c>
      <c r="T1657" s="4" t="s">
        <v>6107</v>
      </c>
      <c r="U1657" s="4" t="s">
        <v>74</v>
      </c>
      <c r="V1657" s="4" t="s">
        <v>75</v>
      </c>
      <c r="Y1657" s="4" t="s">
        <v>6108</v>
      </c>
      <c r="Z1657" s="4" t="s">
        <v>6109</v>
      </c>
      <c r="AC1657" s="4">
        <v>53</v>
      </c>
      <c r="AD1657" s="4" t="s">
        <v>948</v>
      </c>
      <c r="AE1657" s="4" t="s">
        <v>949</v>
      </c>
    </row>
    <row r="1658" spans="1:72" ht="13.5" customHeight="1">
      <c r="A1658" s="6" t="str">
        <f>HYPERLINK("http://kyu.snu.ac.kr/sdhj/index.jsp?type=hj/GK14618_00IM0001_019b.jpg","1789_해북촌_019b")</f>
        <v>1789_해북촌_019b</v>
      </c>
      <c r="B1658" s="4">
        <v>1789</v>
      </c>
      <c r="C1658" s="4" t="s">
        <v>10918</v>
      </c>
      <c r="D1658" s="4" t="s">
        <v>10919</v>
      </c>
      <c r="E1658" s="4">
        <v>1657</v>
      </c>
      <c r="F1658" s="4">
        <v>8</v>
      </c>
      <c r="G1658" s="4" t="s">
        <v>5519</v>
      </c>
      <c r="H1658" s="4" t="s">
        <v>5520</v>
      </c>
      <c r="I1658" s="4">
        <v>6</v>
      </c>
      <c r="L1658" s="4">
        <v>1</v>
      </c>
      <c r="M1658" s="4" t="s">
        <v>6090</v>
      </c>
      <c r="N1658" s="4" t="s">
        <v>6091</v>
      </c>
      <c r="S1658" s="4" t="s">
        <v>6110</v>
      </c>
      <c r="T1658" s="4" t="s">
        <v>6111</v>
      </c>
      <c r="Y1658" s="4" t="s">
        <v>6112</v>
      </c>
      <c r="Z1658" s="4" t="s">
        <v>6113</v>
      </c>
      <c r="AC1658" s="4">
        <v>22</v>
      </c>
      <c r="AD1658" s="4" t="s">
        <v>238</v>
      </c>
      <c r="AE1658" s="4" t="s">
        <v>239</v>
      </c>
    </row>
    <row r="1659" spans="1:72" ht="13.5" customHeight="1">
      <c r="A1659" s="6" t="str">
        <f>HYPERLINK("http://kyu.snu.ac.kr/sdhj/index.jsp?type=hj/GK14618_00IM0001_019b.jpg","1789_해북촌_019b")</f>
        <v>1789_해북촌_019b</v>
      </c>
      <c r="B1659" s="4">
        <v>1789</v>
      </c>
      <c r="C1659" s="4" t="s">
        <v>10918</v>
      </c>
      <c r="D1659" s="4" t="s">
        <v>10919</v>
      </c>
      <c r="E1659" s="4">
        <v>1658</v>
      </c>
      <c r="F1659" s="4">
        <v>8</v>
      </c>
      <c r="G1659" s="4" t="s">
        <v>5519</v>
      </c>
      <c r="H1659" s="4" t="s">
        <v>5520</v>
      </c>
      <c r="I1659" s="4">
        <v>6</v>
      </c>
      <c r="L1659" s="4">
        <v>1</v>
      </c>
      <c r="M1659" s="4" t="s">
        <v>6090</v>
      </c>
      <c r="N1659" s="4" t="s">
        <v>6091</v>
      </c>
      <c r="T1659" s="4" t="s">
        <v>12176</v>
      </c>
      <c r="U1659" s="4" t="s">
        <v>119</v>
      </c>
      <c r="V1659" s="4" t="s">
        <v>120</v>
      </c>
      <c r="Y1659" s="4" t="s">
        <v>12177</v>
      </c>
      <c r="Z1659" s="4" t="s">
        <v>12178</v>
      </c>
      <c r="AC1659" s="4">
        <v>73</v>
      </c>
      <c r="AD1659" s="4" t="s">
        <v>191</v>
      </c>
      <c r="AE1659" s="4" t="s">
        <v>192</v>
      </c>
    </row>
    <row r="1660" spans="1:72" ht="13.5" customHeight="1">
      <c r="A1660" s="6" t="str">
        <f>HYPERLINK("http://kyu.snu.ac.kr/sdhj/index.jsp?type=hj/GK14618_00IM0001_019b.jpg","1789_해북촌_019b")</f>
        <v>1789_해북촌_019b</v>
      </c>
      <c r="B1660" s="4">
        <v>1789</v>
      </c>
      <c r="C1660" s="4" t="s">
        <v>10918</v>
      </c>
      <c r="D1660" s="4" t="s">
        <v>10919</v>
      </c>
      <c r="E1660" s="4">
        <v>1659</v>
      </c>
      <c r="F1660" s="4">
        <v>8</v>
      </c>
      <c r="G1660" s="4" t="s">
        <v>5519</v>
      </c>
      <c r="H1660" s="4" t="s">
        <v>5520</v>
      </c>
      <c r="I1660" s="4">
        <v>6</v>
      </c>
      <c r="L1660" s="4">
        <v>2</v>
      </c>
      <c r="M1660" s="4" t="s">
        <v>6114</v>
      </c>
      <c r="N1660" s="4" t="s">
        <v>6089</v>
      </c>
      <c r="T1660" s="4" t="s">
        <v>10819</v>
      </c>
      <c r="U1660" s="4" t="s">
        <v>388</v>
      </c>
      <c r="V1660" s="4" t="s">
        <v>389</v>
      </c>
      <c r="W1660" s="4" t="s">
        <v>597</v>
      </c>
      <c r="X1660" s="4" t="s">
        <v>598</v>
      </c>
      <c r="Y1660" s="4" t="s">
        <v>6115</v>
      </c>
      <c r="Z1660" s="4" t="s">
        <v>6116</v>
      </c>
      <c r="AC1660" s="4">
        <v>60</v>
      </c>
      <c r="AD1660" s="4" t="s">
        <v>1582</v>
      </c>
      <c r="AE1660" s="4" t="s">
        <v>1583</v>
      </c>
      <c r="AJ1660" s="4" t="s">
        <v>33</v>
      </c>
      <c r="AK1660" s="4" t="s">
        <v>34</v>
      </c>
      <c r="AL1660" s="4" t="s">
        <v>601</v>
      </c>
      <c r="AM1660" s="4" t="s">
        <v>602</v>
      </c>
      <c r="AT1660" s="4" t="s">
        <v>388</v>
      </c>
      <c r="AU1660" s="4" t="s">
        <v>389</v>
      </c>
      <c r="AV1660" s="4" t="s">
        <v>6117</v>
      </c>
      <c r="AW1660" s="4" t="s">
        <v>449</v>
      </c>
      <c r="BG1660" s="4" t="s">
        <v>388</v>
      </c>
      <c r="BH1660" s="4" t="s">
        <v>389</v>
      </c>
      <c r="BI1660" s="4" t="s">
        <v>6118</v>
      </c>
      <c r="BJ1660" s="4" t="s">
        <v>6119</v>
      </c>
      <c r="BK1660" s="4" t="s">
        <v>388</v>
      </c>
      <c r="BL1660" s="4" t="s">
        <v>389</v>
      </c>
      <c r="BM1660" s="4" t="s">
        <v>6120</v>
      </c>
      <c r="BN1660" s="4" t="s">
        <v>877</v>
      </c>
      <c r="BO1660" s="4" t="s">
        <v>388</v>
      </c>
      <c r="BP1660" s="4" t="s">
        <v>389</v>
      </c>
      <c r="BQ1660" s="4" t="s">
        <v>6121</v>
      </c>
      <c r="BR1660" s="4" t="s">
        <v>6122</v>
      </c>
      <c r="BS1660" s="4" t="s">
        <v>1194</v>
      </c>
      <c r="BT1660" s="4" t="s">
        <v>1195</v>
      </c>
    </row>
    <row r="1661" spans="1:72" ht="13.5" customHeight="1">
      <c r="A1661" s="6" t="str">
        <f>HYPERLINK("http://kyu.snu.ac.kr/sdhj/index.jsp?type=hj/GK14618_00IM0001_019b.jpg","1789_해북촌_019b")</f>
        <v>1789_해북촌_019b</v>
      </c>
      <c r="B1661" s="4">
        <v>1789</v>
      </c>
      <c r="C1661" s="4" t="s">
        <v>10513</v>
      </c>
      <c r="D1661" s="4" t="s">
        <v>10514</v>
      </c>
      <c r="E1661" s="4">
        <v>1660</v>
      </c>
      <c r="F1661" s="4">
        <v>8</v>
      </c>
      <c r="G1661" s="4" t="s">
        <v>5519</v>
      </c>
      <c r="H1661" s="4" t="s">
        <v>5520</v>
      </c>
      <c r="I1661" s="4">
        <v>6</v>
      </c>
      <c r="L1661" s="4">
        <v>2</v>
      </c>
      <c r="M1661" s="4" t="s">
        <v>6114</v>
      </c>
      <c r="N1661" s="4" t="s">
        <v>6089</v>
      </c>
      <c r="S1661" s="4" t="s">
        <v>98</v>
      </c>
      <c r="T1661" s="4" t="s">
        <v>99</v>
      </c>
      <c r="W1661" s="4" t="s">
        <v>6123</v>
      </c>
      <c r="X1661" s="4" t="s">
        <v>6124</v>
      </c>
      <c r="Y1661" s="4" t="s">
        <v>20</v>
      </c>
      <c r="Z1661" s="4" t="s">
        <v>21</v>
      </c>
      <c r="AF1661" s="4" t="s">
        <v>123</v>
      </c>
      <c r="AG1661" s="4" t="s">
        <v>124</v>
      </c>
    </row>
    <row r="1662" spans="1:72" ht="13.5" customHeight="1">
      <c r="A1662" s="6" t="str">
        <f>HYPERLINK("http://kyu.snu.ac.kr/sdhj/index.jsp?type=hj/GK14618_00IM0001_019b.jpg","1789_해북촌_019b")</f>
        <v>1789_해북촌_019b</v>
      </c>
      <c r="B1662" s="4">
        <v>1789</v>
      </c>
      <c r="C1662" s="4" t="s">
        <v>10823</v>
      </c>
      <c r="D1662" s="4" t="s">
        <v>10824</v>
      </c>
      <c r="E1662" s="4">
        <v>1661</v>
      </c>
      <c r="F1662" s="4">
        <v>8</v>
      </c>
      <c r="G1662" s="4" t="s">
        <v>5519</v>
      </c>
      <c r="H1662" s="4" t="s">
        <v>5520</v>
      </c>
      <c r="I1662" s="4">
        <v>6</v>
      </c>
      <c r="L1662" s="4">
        <v>2</v>
      </c>
      <c r="M1662" s="4" t="s">
        <v>6114</v>
      </c>
      <c r="N1662" s="4" t="s">
        <v>6089</v>
      </c>
      <c r="S1662" s="4" t="s">
        <v>234</v>
      </c>
      <c r="T1662" s="4" t="s">
        <v>235</v>
      </c>
      <c r="U1662" s="4" t="s">
        <v>378</v>
      </c>
      <c r="V1662" s="4" t="s">
        <v>379</v>
      </c>
      <c r="Y1662" s="4" t="s">
        <v>6125</v>
      </c>
      <c r="Z1662" s="4" t="s">
        <v>5326</v>
      </c>
      <c r="AC1662" s="4">
        <v>36</v>
      </c>
      <c r="AD1662" s="4" t="s">
        <v>494</v>
      </c>
      <c r="AE1662" s="4" t="s">
        <v>495</v>
      </c>
      <c r="AF1662" s="4" t="s">
        <v>162</v>
      </c>
      <c r="AG1662" s="4" t="s">
        <v>163</v>
      </c>
    </row>
    <row r="1663" spans="1:72" ht="13.5" customHeight="1">
      <c r="A1663" s="6" t="str">
        <f>HYPERLINK("http://kyu.snu.ac.kr/sdhj/index.jsp?type=hj/GK14618_00IM0001_019b.jpg","1789_해북촌_019b")</f>
        <v>1789_해북촌_019b</v>
      </c>
      <c r="B1663" s="4">
        <v>1789</v>
      </c>
      <c r="C1663" s="4" t="s">
        <v>10823</v>
      </c>
      <c r="D1663" s="4" t="s">
        <v>10824</v>
      </c>
      <c r="E1663" s="4">
        <v>1662</v>
      </c>
      <c r="F1663" s="4">
        <v>8</v>
      </c>
      <c r="G1663" s="4" t="s">
        <v>5519</v>
      </c>
      <c r="H1663" s="4" t="s">
        <v>5520</v>
      </c>
      <c r="I1663" s="4">
        <v>6</v>
      </c>
      <c r="L1663" s="4">
        <v>2</v>
      </c>
      <c r="M1663" s="4" t="s">
        <v>6114</v>
      </c>
      <c r="N1663" s="4" t="s">
        <v>6089</v>
      </c>
      <c r="S1663" s="4" t="s">
        <v>240</v>
      </c>
      <c r="T1663" s="4" t="s">
        <v>241</v>
      </c>
      <c r="AC1663" s="4">
        <v>11</v>
      </c>
      <c r="AD1663" s="4" t="s">
        <v>104</v>
      </c>
      <c r="AE1663" s="4" t="s">
        <v>105</v>
      </c>
    </row>
    <row r="1664" spans="1:72" ht="13.5" customHeight="1">
      <c r="A1664" s="6" t="str">
        <f>HYPERLINK("http://kyu.snu.ac.kr/sdhj/index.jsp?type=hj/GK14618_00IM0001_019b.jpg","1789_해북촌_019b")</f>
        <v>1789_해북촌_019b</v>
      </c>
      <c r="B1664" s="4">
        <v>1789</v>
      </c>
      <c r="C1664" s="4" t="s">
        <v>10823</v>
      </c>
      <c r="D1664" s="4" t="s">
        <v>10824</v>
      </c>
      <c r="E1664" s="4">
        <v>1663</v>
      </c>
      <c r="F1664" s="4">
        <v>8</v>
      </c>
      <c r="G1664" s="4" t="s">
        <v>5519</v>
      </c>
      <c r="H1664" s="4" t="s">
        <v>5520</v>
      </c>
      <c r="I1664" s="4">
        <v>6</v>
      </c>
      <c r="L1664" s="4">
        <v>2</v>
      </c>
      <c r="M1664" s="4" t="s">
        <v>6114</v>
      </c>
      <c r="N1664" s="4" t="s">
        <v>6089</v>
      </c>
      <c r="S1664" s="4" t="s">
        <v>4121</v>
      </c>
      <c r="T1664" s="4" t="s">
        <v>4122</v>
      </c>
      <c r="W1664" s="4" t="s">
        <v>76</v>
      </c>
      <c r="X1664" s="4" t="s">
        <v>12179</v>
      </c>
      <c r="Y1664" s="4" t="s">
        <v>20</v>
      </c>
      <c r="Z1664" s="4" t="s">
        <v>21</v>
      </c>
      <c r="AC1664" s="4">
        <v>36</v>
      </c>
      <c r="AD1664" s="4" t="s">
        <v>494</v>
      </c>
      <c r="AE1664" s="4" t="s">
        <v>495</v>
      </c>
      <c r="AF1664" s="4" t="s">
        <v>162</v>
      </c>
      <c r="AG1664" s="4" t="s">
        <v>163</v>
      </c>
    </row>
    <row r="1665" spans="1:72" ht="13.5" customHeight="1">
      <c r="A1665" s="6" t="str">
        <f>HYPERLINK("http://kyu.snu.ac.kr/sdhj/index.jsp?type=hj/GK14618_00IM0001_019b.jpg","1789_해북촌_019b")</f>
        <v>1789_해북촌_019b</v>
      </c>
      <c r="B1665" s="4">
        <v>1789</v>
      </c>
      <c r="C1665" s="4" t="s">
        <v>10823</v>
      </c>
      <c r="D1665" s="4" t="s">
        <v>10824</v>
      </c>
      <c r="E1665" s="4">
        <v>1664</v>
      </c>
      <c r="F1665" s="4">
        <v>8</v>
      </c>
      <c r="G1665" s="4" t="s">
        <v>5519</v>
      </c>
      <c r="H1665" s="4" t="s">
        <v>5520</v>
      </c>
      <c r="I1665" s="4">
        <v>6</v>
      </c>
      <c r="L1665" s="4">
        <v>2</v>
      </c>
      <c r="M1665" s="4" t="s">
        <v>6114</v>
      </c>
      <c r="N1665" s="4" t="s">
        <v>6089</v>
      </c>
      <c r="S1665" s="4" t="s">
        <v>240</v>
      </c>
      <c r="T1665" s="4" t="s">
        <v>241</v>
      </c>
      <c r="AF1665" s="4" t="s">
        <v>123</v>
      </c>
      <c r="AG1665" s="4" t="s">
        <v>124</v>
      </c>
    </row>
    <row r="1666" spans="1:72" ht="13.5" customHeight="1">
      <c r="A1666" s="6" t="str">
        <f>HYPERLINK("http://kyu.snu.ac.kr/sdhj/index.jsp?type=hj/GK14618_00IM0001_019b.jpg","1789_해북촌_019b")</f>
        <v>1789_해북촌_019b</v>
      </c>
      <c r="B1666" s="4">
        <v>1789</v>
      </c>
      <c r="C1666" s="4" t="s">
        <v>10823</v>
      </c>
      <c r="D1666" s="4" t="s">
        <v>10824</v>
      </c>
      <c r="E1666" s="4">
        <v>1665</v>
      </c>
      <c r="F1666" s="4">
        <v>8</v>
      </c>
      <c r="G1666" s="4" t="s">
        <v>5519</v>
      </c>
      <c r="H1666" s="4" t="s">
        <v>5520</v>
      </c>
      <c r="I1666" s="4">
        <v>6</v>
      </c>
      <c r="L1666" s="4">
        <v>3</v>
      </c>
      <c r="M1666" s="4" t="s">
        <v>6126</v>
      </c>
      <c r="N1666" s="4" t="s">
        <v>6127</v>
      </c>
      <c r="T1666" s="4" t="s">
        <v>11132</v>
      </c>
      <c r="U1666" s="4" t="s">
        <v>74</v>
      </c>
      <c r="V1666" s="4" t="s">
        <v>75</v>
      </c>
      <c r="W1666" s="4" t="s">
        <v>461</v>
      </c>
      <c r="X1666" s="4" t="s">
        <v>12180</v>
      </c>
      <c r="Y1666" s="4" t="s">
        <v>6128</v>
      </c>
      <c r="Z1666" s="4" t="s">
        <v>6129</v>
      </c>
      <c r="AC1666" s="4">
        <v>50</v>
      </c>
      <c r="AD1666" s="4" t="s">
        <v>205</v>
      </c>
      <c r="AE1666" s="4" t="s">
        <v>206</v>
      </c>
      <c r="AJ1666" s="4" t="s">
        <v>33</v>
      </c>
      <c r="AK1666" s="4" t="s">
        <v>34</v>
      </c>
      <c r="AL1666" s="4" t="s">
        <v>462</v>
      </c>
      <c r="AM1666" s="4" t="s">
        <v>463</v>
      </c>
      <c r="AT1666" s="4" t="s">
        <v>82</v>
      </c>
      <c r="AU1666" s="4" t="s">
        <v>83</v>
      </c>
      <c r="AV1666" s="4" t="s">
        <v>5697</v>
      </c>
      <c r="AW1666" s="4" t="s">
        <v>5698</v>
      </c>
      <c r="BG1666" s="4" t="s">
        <v>82</v>
      </c>
      <c r="BH1666" s="4" t="s">
        <v>83</v>
      </c>
      <c r="BI1666" s="4" t="s">
        <v>466</v>
      </c>
      <c r="BJ1666" s="4" t="s">
        <v>467</v>
      </c>
      <c r="BK1666" s="4" t="s">
        <v>4022</v>
      </c>
      <c r="BL1666" s="4" t="s">
        <v>4023</v>
      </c>
      <c r="BM1666" s="4" t="s">
        <v>470</v>
      </c>
      <c r="BN1666" s="4" t="s">
        <v>471</v>
      </c>
      <c r="BO1666" s="4" t="s">
        <v>5699</v>
      </c>
      <c r="BP1666" s="4" t="s">
        <v>5700</v>
      </c>
      <c r="BQ1666" s="4" t="s">
        <v>5701</v>
      </c>
      <c r="BR1666" s="4" t="s">
        <v>12043</v>
      </c>
      <c r="BS1666" s="4" t="s">
        <v>81</v>
      </c>
      <c r="BT1666" s="4" t="s">
        <v>12044</v>
      </c>
    </row>
    <row r="1667" spans="1:72" ht="13.5" customHeight="1">
      <c r="A1667" s="6" t="str">
        <f>HYPERLINK("http://kyu.snu.ac.kr/sdhj/index.jsp?type=hj/GK14618_00IM0001_019b.jpg","1789_해북촌_019b")</f>
        <v>1789_해북촌_019b</v>
      </c>
      <c r="B1667" s="4">
        <v>1789</v>
      </c>
      <c r="C1667" s="4" t="s">
        <v>12045</v>
      </c>
      <c r="D1667" s="4" t="s">
        <v>12046</v>
      </c>
      <c r="E1667" s="4">
        <v>1666</v>
      </c>
      <c r="F1667" s="4">
        <v>8</v>
      </c>
      <c r="G1667" s="4" t="s">
        <v>5519</v>
      </c>
      <c r="H1667" s="4" t="s">
        <v>5520</v>
      </c>
      <c r="I1667" s="4">
        <v>6</v>
      </c>
      <c r="L1667" s="4">
        <v>3</v>
      </c>
      <c r="M1667" s="4" t="s">
        <v>6126</v>
      </c>
      <c r="N1667" s="4" t="s">
        <v>6127</v>
      </c>
      <c r="S1667" s="4" t="s">
        <v>98</v>
      </c>
      <c r="T1667" s="4" t="s">
        <v>99</v>
      </c>
      <c r="W1667" s="4" t="s">
        <v>201</v>
      </c>
      <c r="X1667" s="4" t="s">
        <v>202</v>
      </c>
      <c r="Y1667" s="4" t="s">
        <v>102</v>
      </c>
      <c r="Z1667" s="4" t="s">
        <v>103</v>
      </c>
      <c r="AC1667" s="4">
        <v>28</v>
      </c>
      <c r="AD1667" s="4" t="s">
        <v>177</v>
      </c>
      <c r="AE1667" s="4" t="s">
        <v>178</v>
      </c>
      <c r="AJ1667" s="4" t="s">
        <v>106</v>
      </c>
      <c r="AK1667" s="4" t="s">
        <v>107</v>
      </c>
      <c r="AL1667" s="4" t="s">
        <v>142</v>
      </c>
      <c r="AM1667" s="4" t="s">
        <v>143</v>
      </c>
      <c r="AT1667" s="4" t="s">
        <v>74</v>
      </c>
      <c r="AU1667" s="4" t="s">
        <v>75</v>
      </c>
      <c r="AV1667" s="4" t="s">
        <v>6130</v>
      </c>
      <c r="AW1667" s="4" t="s">
        <v>5806</v>
      </c>
      <c r="BG1667" s="4" t="s">
        <v>82</v>
      </c>
      <c r="BH1667" s="4" t="s">
        <v>83</v>
      </c>
      <c r="BI1667" s="4" t="s">
        <v>4578</v>
      </c>
      <c r="BJ1667" s="4" t="s">
        <v>4579</v>
      </c>
      <c r="BK1667" s="4" t="s">
        <v>82</v>
      </c>
      <c r="BL1667" s="4" t="s">
        <v>83</v>
      </c>
      <c r="BM1667" s="4" t="s">
        <v>6131</v>
      </c>
      <c r="BN1667" s="4" t="s">
        <v>6132</v>
      </c>
      <c r="BO1667" s="4" t="s">
        <v>82</v>
      </c>
      <c r="BP1667" s="4" t="s">
        <v>83</v>
      </c>
      <c r="BQ1667" s="4" t="s">
        <v>6133</v>
      </c>
      <c r="BR1667" s="4" t="s">
        <v>6134</v>
      </c>
      <c r="BS1667" s="4" t="s">
        <v>213</v>
      </c>
      <c r="BT1667" s="4" t="s">
        <v>214</v>
      </c>
    </row>
    <row r="1668" spans="1:72" ht="13.5" customHeight="1">
      <c r="A1668" s="6" t="str">
        <f>HYPERLINK("http://kyu.snu.ac.kr/sdhj/index.jsp?type=hj/GK14618_00IM0001_020a.jpg","1789_해북촌_020a")</f>
        <v>1789_해북촌_020a</v>
      </c>
      <c r="B1668" s="4">
        <v>1789</v>
      </c>
      <c r="C1668" s="4" t="s">
        <v>10392</v>
      </c>
      <c r="D1668" s="4" t="s">
        <v>10393</v>
      </c>
      <c r="E1668" s="4">
        <v>1667</v>
      </c>
      <c r="F1668" s="4">
        <v>8</v>
      </c>
      <c r="G1668" s="4" t="s">
        <v>5519</v>
      </c>
      <c r="H1668" s="4" t="s">
        <v>5520</v>
      </c>
      <c r="I1668" s="4">
        <v>6</v>
      </c>
      <c r="L1668" s="4">
        <v>3</v>
      </c>
      <c r="M1668" s="4" t="s">
        <v>6126</v>
      </c>
      <c r="N1668" s="4" t="s">
        <v>6127</v>
      </c>
      <c r="S1668" s="4" t="s">
        <v>215</v>
      </c>
      <c r="T1668" s="4" t="s">
        <v>216</v>
      </c>
      <c r="W1668" s="4" t="s">
        <v>76</v>
      </c>
      <c r="X1668" s="4" t="s">
        <v>11133</v>
      </c>
      <c r="Y1668" s="4" t="s">
        <v>102</v>
      </c>
      <c r="Z1668" s="4" t="s">
        <v>103</v>
      </c>
      <c r="AF1668" s="4" t="s">
        <v>123</v>
      </c>
      <c r="AG1668" s="4" t="s">
        <v>124</v>
      </c>
    </row>
    <row r="1669" spans="1:72" ht="13.5" customHeight="1">
      <c r="A1669" s="6" t="str">
        <f>HYPERLINK("http://kyu.snu.ac.kr/sdhj/index.jsp?type=hj/GK14618_00IM0001_020a.jpg","1789_해북촌_020a")</f>
        <v>1789_해북촌_020a</v>
      </c>
      <c r="B1669" s="4">
        <v>1789</v>
      </c>
      <c r="C1669" s="4" t="s">
        <v>12094</v>
      </c>
      <c r="D1669" s="4" t="s">
        <v>12095</v>
      </c>
      <c r="E1669" s="4">
        <v>1668</v>
      </c>
      <c r="F1669" s="4">
        <v>8</v>
      </c>
      <c r="G1669" s="4" t="s">
        <v>5519</v>
      </c>
      <c r="H1669" s="4" t="s">
        <v>5520</v>
      </c>
      <c r="I1669" s="4">
        <v>6</v>
      </c>
      <c r="L1669" s="4">
        <v>3</v>
      </c>
      <c r="M1669" s="4" t="s">
        <v>6126</v>
      </c>
      <c r="N1669" s="4" t="s">
        <v>6127</v>
      </c>
      <c r="S1669" s="4" t="s">
        <v>234</v>
      </c>
      <c r="T1669" s="4" t="s">
        <v>235</v>
      </c>
      <c r="Y1669" s="4" t="s">
        <v>6135</v>
      </c>
      <c r="Z1669" s="4" t="s">
        <v>6136</v>
      </c>
      <c r="AC1669" s="4">
        <v>20</v>
      </c>
      <c r="AD1669" s="4" t="s">
        <v>185</v>
      </c>
      <c r="AE1669" s="4" t="s">
        <v>186</v>
      </c>
    </row>
    <row r="1670" spans="1:72" ht="13.5" customHeight="1">
      <c r="A1670" s="6" t="str">
        <f>HYPERLINK("http://kyu.snu.ac.kr/sdhj/index.jsp?type=hj/GK14618_00IM0001_020a.jpg","1789_해북촌_020a")</f>
        <v>1789_해북촌_020a</v>
      </c>
      <c r="B1670" s="4">
        <v>1789</v>
      </c>
      <c r="C1670" s="4" t="s">
        <v>12094</v>
      </c>
      <c r="D1670" s="4" t="s">
        <v>12095</v>
      </c>
      <c r="E1670" s="4">
        <v>1669</v>
      </c>
      <c r="F1670" s="4">
        <v>8</v>
      </c>
      <c r="G1670" s="4" t="s">
        <v>5519</v>
      </c>
      <c r="H1670" s="4" t="s">
        <v>5520</v>
      </c>
      <c r="I1670" s="4">
        <v>6</v>
      </c>
      <c r="L1670" s="4">
        <v>3</v>
      </c>
      <c r="M1670" s="4" t="s">
        <v>6126</v>
      </c>
      <c r="N1670" s="4" t="s">
        <v>6127</v>
      </c>
      <c r="S1670" s="4" t="s">
        <v>234</v>
      </c>
      <c r="T1670" s="4" t="s">
        <v>235</v>
      </c>
      <c r="Y1670" s="4" t="s">
        <v>6137</v>
      </c>
      <c r="Z1670" s="4" t="s">
        <v>6138</v>
      </c>
      <c r="AC1670" s="4">
        <v>6</v>
      </c>
      <c r="AD1670" s="4" t="s">
        <v>372</v>
      </c>
      <c r="AE1670" s="4" t="s">
        <v>373</v>
      </c>
    </row>
    <row r="1671" spans="1:72" ht="13.5" customHeight="1">
      <c r="A1671" s="6" t="str">
        <f>HYPERLINK("http://kyu.snu.ac.kr/sdhj/index.jsp?type=hj/GK14618_00IM0001_020a.jpg","1789_해북촌_020a")</f>
        <v>1789_해북촌_020a</v>
      </c>
      <c r="B1671" s="4">
        <v>1789</v>
      </c>
      <c r="C1671" s="4" t="s">
        <v>12094</v>
      </c>
      <c r="D1671" s="4" t="s">
        <v>12095</v>
      </c>
      <c r="E1671" s="4">
        <v>1670</v>
      </c>
      <c r="F1671" s="4">
        <v>8</v>
      </c>
      <c r="G1671" s="4" t="s">
        <v>5519</v>
      </c>
      <c r="H1671" s="4" t="s">
        <v>5520</v>
      </c>
      <c r="I1671" s="4">
        <v>6</v>
      </c>
      <c r="L1671" s="4">
        <v>3</v>
      </c>
      <c r="M1671" s="4" t="s">
        <v>6126</v>
      </c>
      <c r="N1671" s="4" t="s">
        <v>6127</v>
      </c>
      <c r="T1671" s="4" t="s">
        <v>12181</v>
      </c>
      <c r="U1671" s="4" t="s">
        <v>119</v>
      </c>
      <c r="V1671" s="4" t="s">
        <v>120</v>
      </c>
      <c r="Y1671" s="4" t="s">
        <v>2974</v>
      </c>
      <c r="Z1671" s="4" t="s">
        <v>2975</v>
      </c>
      <c r="AC1671" s="4">
        <v>26</v>
      </c>
      <c r="AD1671" s="4" t="s">
        <v>181</v>
      </c>
      <c r="AE1671" s="4" t="s">
        <v>182</v>
      </c>
    </row>
    <row r="1672" spans="1:72" ht="13.5" customHeight="1">
      <c r="A1672" s="6" t="str">
        <f>HYPERLINK("http://kyu.snu.ac.kr/sdhj/index.jsp?type=hj/GK14618_00IM0001_020a.jpg","1789_해북촌_020a")</f>
        <v>1789_해북촌_020a</v>
      </c>
      <c r="B1672" s="4">
        <v>1789</v>
      </c>
      <c r="C1672" s="4" t="s">
        <v>12094</v>
      </c>
      <c r="D1672" s="4" t="s">
        <v>12095</v>
      </c>
      <c r="E1672" s="4">
        <v>1671</v>
      </c>
      <c r="F1672" s="4">
        <v>8</v>
      </c>
      <c r="G1672" s="4" t="s">
        <v>5519</v>
      </c>
      <c r="H1672" s="4" t="s">
        <v>5520</v>
      </c>
      <c r="I1672" s="4">
        <v>6</v>
      </c>
      <c r="L1672" s="4">
        <v>4</v>
      </c>
      <c r="M1672" s="4" t="s">
        <v>6139</v>
      </c>
      <c r="N1672" s="4" t="s">
        <v>6140</v>
      </c>
      <c r="T1672" s="4" t="s">
        <v>10591</v>
      </c>
      <c r="U1672" s="4" t="s">
        <v>74</v>
      </c>
      <c r="V1672" s="4" t="s">
        <v>75</v>
      </c>
      <c r="W1672" s="4" t="s">
        <v>76</v>
      </c>
      <c r="X1672" s="4" t="s">
        <v>11088</v>
      </c>
      <c r="Y1672" s="4" t="s">
        <v>6141</v>
      </c>
      <c r="Z1672" s="4" t="s">
        <v>6142</v>
      </c>
      <c r="AC1672" s="4">
        <v>86</v>
      </c>
      <c r="AD1672" s="4" t="s">
        <v>160</v>
      </c>
      <c r="AE1672" s="4" t="s">
        <v>161</v>
      </c>
      <c r="AJ1672" s="4" t="s">
        <v>33</v>
      </c>
      <c r="AK1672" s="4" t="s">
        <v>34</v>
      </c>
      <c r="AL1672" s="4" t="s">
        <v>81</v>
      </c>
      <c r="AM1672" s="4" t="s">
        <v>11089</v>
      </c>
      <c r="AT1672" s="4" t="s">
        <v>82</v>
      </c>
      <c r="AU1672" s="4" t="s">
        <v>83</v>
      </c>
      <c r="AV1672" s="4" t="s">
        <v>6143</v>
      </c>
      <c r="AW1672" s="4" t="s">
        <v>1143</v>
      </c>
      <c r="BG1672" s="4" t="s">
        <v>82</v>
      </c>
      <c r="BH1672" s="4" t="s">
        <v>83</v>
      </c>
      <c r="BI1672" s="4" t="s">
        <v>12182</v>
      </c>
      <c r="BJ1672" s="4" t="s">
        <v>12183</v>
      </c>
      <c r="BK1672" s="4" t="s">
        <v>82</v>
      </c>
      <c r="BL1672" s="4" t="s">
        <v>83</v>
      </c>
      <c r="BM1672" s="4" t="s">
        <v>6144</v>
      </c>
      <c r="BN1672" s="4" t="s">
        <v>2248</v>
      </c>
      <c r="BO1672" s="4" t="s">
        <v>82</v>
      </c>
      <c r="BP1672" s="4" t="s">
        <v>83</v>
      </c>
      <c r="BQ1672" s="4" t="s">
        <v>6145</v>
      </c>
      <c r="BR1672" s="4" t="s">
        <v>6146</v>
      </c>
      <c r="BS1672" s="4" t="s">
        <v>213</v>
      </c>
      <c r="BT1672" s="4" t="s">
        <v>214</v>
      </c>
    </row>
    <row r="1673" spans="1:72" ht="13.5" customHeight="1">
      <c r="A1673" s="6" t="str">
        <f>HYPERLINK("http://kyu.snu.ac.kr/sdhj/index.jsp?type=hj/GK14618_00IM0001_020a.jpg","1789_해북촌_020a")</f>
        <v>1789_해북촌_020a</v>
      </c>
      <c r="B1673" s="4">
        <v>1789</v>
      </c>
      <c r="C1673" s="4" t="s">
        <v>11090</v>
      </c>
      <c r="D1673" s="4" t="s">
        <v>11091</v>
      </c>
      <c r="E1673" s="4">
        <v>1672</v>
      </c>
      <c r="F1673" s="4">
        <v>8</v>
      </c>
      <c r="G1673" s="4" t="s">
        <v>5519</v>
      </c>
      <c r="H1673" s="4" t="s">
        <v>5520</v>
      </c>
      <c r="I1673" s="4">
        <v>6</v>
      </c>
      <c r="L1673" s="4">
        <v>4</v>
      </c>
      <c r="M1673" s="4" t="s">
        <v>6139</v>
      </c>
      <c r="N1673" s="4" t="s">
        <v>6140</v>
      </c>
      <c r="S1673" s="4" t="s">
        <v>98</v>
      </c>
      <c r="T1673" s="4" t="s">
        <v>99</v>
      </c>
      <c r="W1673" s="4" t="s">
        <v>76</v>
      </c>
      <c r="X1673" s="4" t="s">
        <v>11088</v>
      </c>
      <c r="Y1673" s="4" t="s">
        <v>102</v>
      </c>
      <c r="Z1673" s="4" t="s">
        <v>103</v>
      </c>
      <c r="AC1673" s="4">
        <v>73</v>
      </c>
      <c r="AD1673" s="4" t="s">
        <v>181</v>
      </c>
      <c r="AE1673" s="4" t="s">
        <v>182</v>
      </c>
      <c r="AJ1673" s="4" t="s">
        <v>106</v>
      </c>
      <c r="AK1673" s="4" t="s">
        <v>107</v>
      </c>
      <c r="AL1673" s="4" t="s">
        <v>171</v>
      </c>
      <c r="AM1673" s="4" t="s">
        <v>172</v>
      </c>
      <c r="AT1673" s="4" t="s">
        <v>82</v>
      </c>
      <c r="AU1673" s="4" t="s">
        <v>83</v>
      </c>
      <c r="AV1673" s="4" t="s">
        <v>6147</v>
      </c>
      <c r="AW1673" s="4" t="s">
        <v>6148</v>
      </c>
      <c r="BG1673" s="4" t="s">
        <v>82</v>
      </c>
      <c r="BH1673" s="4" t="s">
        <v>83</v>
      </c>
      <c r="BI1673" s="4" t="s">
        <v>6149</v>
      </c>
      <c r="BJ1673" s="4" t="s">
        <v>6150</v>
      </c>
      <c r="BK1673" s="4" t="s">
        <v>88</v>
      </c>
      <c r="BL1673" s="4" t="s">
        <v>89</v>
      </c>
      <c r="BM1673" s="4" t="s">
        <v>12184</v>
      </c>
      <c r="BN1673" s="4" t="s">
        <v>12185</v>
      </c>
      <c r="BO1673" s="4" t="s">
        <v>82</v>
      </c>
      <c r="BP1673" s="4" t="s">
        <v>83</v>
      </c>
      <c r="BQ1673" s="4" t="s">
        <v>6151</v>
      </c>
      <c r="BR1673" s="4" t="s">
        <v>6152</v>
      </c>
      <c r="BS1673" s="4" t="s">
        <v>832</v>
      </c>
      <c r="BT1673" s="4" t="s">
        <v>833</v>
      </c>
    </row>
    <row r="1674" spans="1:72" ht="13.5" customHeight="1">
      <c r="A1674" s="6" t="str">
        <f>HYPERLINK("http://kyu.snu.ac.kr/sdhj/index.jsp?type=hj/GK14618_00IM0001_020a.jpg","1789_해북촌_020a")</f>
        <v>1789_해북촌_020a</v>
      </c>
      <c r="B1674" s="4">
        <v>1789</v>
      </c>
      <c r="C1674" s="4" t="s">
        <v>11486</v>
      </c>
      <c r="D1674" s="4" t="s">
        <v>11487</v>
      </c>
      <c r="E1674" s="4">
        <v>1673</v>
      </c>
      <c r="F1674" s="4">
        <v>8</v>
      </c>
      <c r="G1674" s="4" t="s">
        <v>5519</v>
      </c>
      <c r="H1674" s="4" t="s">
        <v>5520</v>
      </c>
      <c r="I1674" s="4">
        <v>6</v>
      </c>
      <c r="L1674" s="4">
        <v>4</v>
      </c>
      <c r="M1674" s="4" t="s">
        <v>6139</v>
      </c>
      <c r="N1674" s="4" t="s">
        <v>6140</v>
      </c>
      <c r="S1674" s="4" t="s">
        <v>234</v>
      </c>
      <c r="T1674" s="4" t="s">
        <v>235</v>
      </c>
      <c r="Y1674" s="4" t="s">
        <v>6153</v>
      </c>
      <c r="Z1674" s="4" t="s">
        <v>6154</v>
      </c>
      <c r="AC1674" s="4">
        <v>59</v>
      </c>
      <c r="AD1674" s="4" t="s">
        <v>2084</v>
      </c>
      <c r="AE1674" s="4" t="s">
        <v>2085</v>
      </c>
    </row>
    <row r="1675" spans="1:72" ht="13.5" customHeight="1">
      <c r="A1675" s="6" t="str">
        <f>HYPERLINK("http://kyu.snu.ac.kr/sdhj/index.jsp?type=hj/GK14618_00IM0001_020a.jpg","1789_해북촌_020a")</f>
        <v>1789_해북촌_020a</v>
      </c>
      <c r="B1675" s="4">
        <v>1789</v>
      </c>
      <c r="C1675" s="4" t="s">
        <v>10595</v>
      </c>
      <c r="D1675" s="4" t="s">
        <v>10596</v>
      </c>
      <c r="E1675" s="4">
        <v>1674</v>
      </c>
      <c r="F1675" s="4">
        <v>8</v>
      </c>
      <c r="G1675" s="4" t="s">
        <v>5519</v>
      </c>
      <c r="H1675" s="4" t="s">
        <v>5520</v>
      </c>
      <c r="I1675" s="4">
        <v>6</v>
      </c>
      <c r="L1675" s="4">
        <v>4</v>
      </c>
      <c r="M1675" s="4" t="s">
        <v>6139</v>
      </c>
      <c r="N1675" s="4" t="s">
        <v>6140</v>
      </c>
      <c r="S1675" s="4" t="s">
        <v>398</v>
      </c>
      <c r="T1675" s="4" t="s">
        <v>399</v>
      </c>
      <c r="W1675" s="4" t="s">
        <v>597</v>
      </c>
      <c r="X1675" s="4" t="s">
        <v>598</v>
      </c>
      <c r="Y1675" s="4" t="s">
        <v>102</v>
      </c>
      <c r="Z1675" s="4" t="s">
        <v>103</v>
      </c>
      <c r="AC1675" s="4">
        <v>50</v>
      </c>
      <c r="AD1675" s="4" t="s">
        <v>205</v>
      </c>
      <c r="AE1675" s="4" t="s">
        <v>206</v>
      </c>
    </row>
    <row r="1676" spans="1:72" ht="13.5" customHeight="1">
      <c r="A1676" s="6" t="str">
        <f>HYPERLINK("http://kyu.snu.ac.kr/sdhj/index.jsp?type=hj/GK14618_00IM0001_020a.jpg","1789_해북촌_020a")</f>
        <v>1789_해북촌_020a</v>
      </c>
      <c r="B1676" s="4">
        <v>1789</v>
      </c>
      <c r="C1676" s="4" t="s">
        <v>10595</v>
      </c>
      <c r="D1676" s="4" t="s">
        <v>10596</v>
      </c>
      <c r="E1676" s="4">
        <v>1675</v>
      </c>
      <c r="F1676" s="4">
        <v>8</v>
      </c>
      <c r="G1676" s="4" t="s">
        <v>5519</v>
      </c>
      <c r="H1676" s="4" t="s">
        <v>5520</v>
      </c>
      <c r="I1676" s="4">
        <v>6</v>
      </c>
      <c r="L1676" s="4">
        <v>4</v>
      </c>
      <c r="M1676" s="4" t="s">
        <v>6139</v>
      </c>
      <c r="N1676" s="4" t="s">
        <v>6140</v>
      </c>
      <c r="S1676" s="4" t="s">
        <v>234</v>
      </c>
      <c r="T1676" s="4" t="s">
        <v>235</v>
      </c>
      <c r="Y1676" s="4" t="s">
        <v>6155</v>
      </c>
      <c r="Z1676" s="4" t="s">
        <v>6156</v>
      </c>
      <c r="AC1676" s="4">
        <v>52</v>
      </c>
      <c r="AD1676" s="4" t="s">
        <v>127</v>
      </c>
      <c r="AE1676" s="4" t="s">
        <v>128</v>
      </c>
    </row>
    <row r="1677" spans="1:72" ht="13.5" customHeight="1">
      <c r="A1677" s="6" t="str">
        <f>HYPERLINK("http://kyu.snu.ac.kr/sdhj/index.jsp?type=hj/GK14618_00IM0001_020a.jpg","1789_해북촌_020a")</f>
        <v>1789_해북촌_020a</v>
      </c>
      <c r="B1677" s="4">
        <v>1789</v>
      </c>
      <c r="C1677" s="4" t="s">
        <v>10595</v>
      </c>
      <c r="D1677" s="4" t="s">
        <v>10596</v>
      </c>
      <c r="E1677" s="4">
        <v>1676</v>
      </c>
      <c r="F1677" s="4">
        <v>8</v>
      </c>
      <c r="G1677" s="4" t="s">
        <v>5519</v>
      </c>
      <c r="H1677" s="4" t="s">
        <v>5520</v>
      </c>
      <c r="I1677" s="4">
        <v>6</v>
      </c>
      <c r="L1677" s="4">
        <v>4</v>
      </c>
      <c r="M1677" s="4" t="s">
        <v>6139</v>
      </c>
      <c r="N1677" s="4" t="s">
        <v>6140</v>
      </c>
      <c r="S1677" s="4" t="s">
        <v>398</v>
      </c>
      <c r="T1677" s="4" t="s">
        <v>399</v>
      </c>
      <c r="W1677" s="4" t="s">
        <v>264</v>
      </c>
      <c r="X1677" s="4" t="s">
        <v>265</v>
      </c>
      <c r="Y1677" s="4" t="s">
        <v>102</v>
      </c>
      <c r="Z1677" s="4" t="s">
        <v>103</v>
      </c>
      <c r="AC1677" s="4">
        <v>45</v>
      </c>
      <c r="AD1677" s="4" t="s">
        <v>402</v>
      </c>
      <c r="AE1677" s="4" t="s">
        <v>403</v>
      </c>
    </row>
    <row r="1678" spans="1:72" ht="13.5" customHeight="1">
      <c r="A1678" s="6" t="str">
        <f>HYPERLINK("http://kyu.snu.ac.kr/sdhj/index.jsp?type=hj/GK14618_00IM0001_020a.jpg","1789_해북촌_020a")</f>
        <v>1789_해북촌_020a</v>
      </c>
      <c r="B1678" s="4">
        <v>1789</v>
      </c>
      <c r="C1678" s="4" t="s">
        <v>10595</v>
      </c>
      <c r="D1678" s="4" t="s">
        <v>10596</v>
      </c>
      <c r="E1678" s="4">
        <v>1677</v>
      </c>
      <c r="F1678" s="4">
        <v>8</v>
      </c>
      <c r="G1678" s="4" t="s">
        <v>5519</v>
      </c>
      <c r="H1678" s="4" t="s">
        <v>5520</v>
      </c>
      <c r="I1678" s="4">
        <v>6</v>
      </c>
      <c r="L1678" s="4">
        <v>4</v>
      </c>
      <c r="M1678" s="4" t="s">
        <v>6139</v>
      </c>
      <c r="N1678" s="4" t="s">
        <v>6140</v>
      </c>
      <c r="S1678" s="4" t="s">
        <v>234</v>
      </c>
      <c r="T1678" s="4" t="s">
        <v>235</v>
      </c>
      <c r="Y1678" s="4" t="s">
        <v>6157</v>
      </c>
      <c r="Z1678" s="4" t="s">
        <v>6158</v>
      </c>
      <c r="AC1678" s="4">
        <v>44</v>
      </c>
      <c r="AD1678" s="4" t="s">
        <v>636</v>
      </c>
      <c r="AE1678" s="4" t="s">
        <v>637</v>
      </c>
    </row>
    <row r="1679" spans="1:72" ht="13.5" customHeight="1">
      <c r="A1679" s="6" t="str">
        <f>HYPERLINK("http://kyu.snu.ac.kr/sdhj/index.jsp?type=hj/GK14618_00IM0001_020a.jpg","1789_해북촌_020a")</f>
        <v>1789_해북촌_020a</v>
      </c>
      <c r="B1679" s="4">
        <v>1789</v>
      </c>
      <c r="C1679" s="4" t="s">
        <v>10595</v>
      </c>
      <c r="D1679" s="4" t="s">
        <v>10596</v>
      </c>
      <c r="E1679" s="4">
        <v>1678</v>
      </c>
      <c r="F1679" s="4">
        <v>8</v>
      </c>
      <c r="G1679" s="4" t="s">
        <v>5519</v>
      </c>
      <c r="H1679" s="4" t="s">
        <v>5520</v>
      </c>
      <c r="I1679" s="4">
        <v>6</v>
      </c>
      <c r="L1679" s="4">
        <v>4</v>
      </c>
      <c r="M1679" s="4" t="s">
        <v>6139</v>
      </c>
      <c r="N1679" s="4" t="s">
        <v>6140</v>
      </c>
      <c r="S1679" s="4" t="s">
        <v>398</v>
      </c>
      <c r="T1679" s="4" t="s">
        <v>399</v>
      </c>
      <c r="W1679" s="4" t="s">
        <v>938</v>
      </c>
      <c r="X1679" s="4" t="s">
        <v>939</v>
      </c>
      <c r="Y1679" s="4" t="s">
        <v>102</v>
      </c>
      <c r="Z1679" s="4" t="s">
        <v>103</v>
      </c>
      <c r="AC1679" s="4">
        <v>43</v>
      </c>
      <c r="AD1679" s="4" t="s">
        <v>1184</v>
      </c>
      <c r="AE1679" s="4" t="s">
        <v>1185</v>
      </c>
    </row>
    <row r="1680" spans="1:72" ht="13.5" customHeight="1">
      <c r="A1680" s="6" t="str">
        <f>HYPERLINK("http://kyu.snu.ac.kr/sdhj/index.jsp?type=hj/GK14618_00IM0001_020a.jpg","1789_해북촌_020a")</f>
        <v>1789_해북촌_020a</v>
      </c>
      <c r="B1680" s="4">
        <v>1789</v>
      </c>
      <c r="C1680" s="4" t="s">
        <v>10595</v>
      </c>
      <c r="D1680" s="4" t="s">
        <v>10596</v>
      </c>
      <c r="E1680" s="4">
        <v>1679</v>
      </c>
      <c r="F1680" s="4">
        <v>8</v>
      </c>
      <c r="G1680" s="4" t="s">
        <v>5519</v>
      </c>
      <c r="H1680" s="4" t="s">
        <v>5520</v>
      </c>
      <c r="I1680" s="4">
        <v>6</v>
      </c>
      <c r="L1680" s="4">
        <v>4</v>
      </c>
      <c r="M1680" s="4" t="s">
        <v>6139</v>
      </c>
      <c r="N1680" s="4" t="s">
        <v>6140</v>
      </c>
      <c r="S1680" s="4" t="s">
        <v>916</v>
      </c>
      <c r="T1680" s="4" t="s">
        <v>917</v>
      </c>
      <c r="Y1680" s="4" t="s">
        <v>6159</v>
      </c>
      <c r="Z1680" s="4" t="s">
        <v>6160</v>
      </c>
      <c r="AC1680" s="4">
        <v>37</v>
      </c>
      <c r="AD1680" s="4" t="s">
        <v>626</v>
      </c>
      <c r="AE1680" s="4" t="s">
        <v>627</v>
      </c>
    </row>
    <row r="1681" spans="1:72" ht="13.5" customHeight="1">
      <c r="A1681" s="6" t="str">
        <f>HYPERLINK("http://kyu.snu.ac.kr/sdhj/index.jsp?type=hj/GK14618_00IM0001_020a.jpg","1789_해북촌_020a")</f>
        <v>1789_해북촌_020a</v>
      </c>
      <c r="B1681" s="4">
        <v>1789</v>
      </c>
      <c r="C1681" s="4" t="s">
        <v>10453</v>
      </c>
      <c r="D1681" s="4" t="s">
        <v>10202</v>
      </c>
      <c r="E1681" s="4">
        <v>1680</v>
      </c>
      <c r="F1681" s="4">
        <v>8</v>
      </c>
      <c r="G1681" s="4" t="s">
        <v>5519</v>
      </c>
      <c r="H1681" s="4" t="s">
        <v>5520</v>
      </c>
      <c r="I1681" s="4">
        <v>6</v>
      </c>
      <c r="L1681" s="4">
        <v>4</v>
      </c>
      <c r="M1681" s="4" t="s">
        <v>6139</v>
      </c>
      <c r="N1681" s="4" t="s">
        <v>6140</v>
      </c>
      <c r="S1681" s="4" t="s">
        <v>4129</v>
      </c>
      <c r="T1681" s="4" t="s">
        <v>4130</v>
      </c>
      <c r="W1681" s="4" t="s">
        <v>857</v>
      </c>
      <c r="X1681" s="4" t="s">
        <v>858</v>
      </c>
      <c r="Y1681" s="4" t="s">
        <v>102</v>
      </c>
      <c r="Z1681" s="4" t="s">
        <v>103</v>
      </c>
      <c r="AC1681" s="4">
        <v>35</v>
      </c>
      <c r="AD1681" s="4" t="s">
        <v>251</v>
      </c>
      <c r="AE1681" s="4" t="s">
        <v>252</v>
      </c>
    </row>
    <row r="1682" spans="1:72" ht="13.5" customHeight="1">
      <c r="A1682" s="6" t="str">
        <f>HYPERLINK("http://kyu.snu.ac.kr/sdhj/index.jsp?type=hj/GK14618_00IM0001_020a.jpg","1789_해북촌_020a")</f>
        <v>1789_해북촌_020a</v>
      </c>
      <c r="B1682" s="4">
        <v>1789</v>
      </c>
      <c r="C1682" s="4" t="s">
        <v>10595</v>
      </c>
      <c r="D1682" s="4" t="s">
        <v>10596</v>
      </c>
      <c r="E1682" s="4">
        <v>1681</v>
      </c>
      <c r="F1682" s="4">
        <v>8</v>
      </c>
      <c r="G1682" s="4" t="s">
        <v>5519</v>
      </c>
      <c r="H1682" s="4" t="s">
        <v>5520</v>
      </c>
      <c r="I1682" s="4">
        <v>6</v>
      </c>
      <c r="L1682" s="4">
        <v>4</v>
      </c>
      <c r="M1682" s="4" t="s">
        <v>6139</v>
      </c>
      <c r="N1682" s="4" t="s">
        <v>6140</v>
      </c>
      <c r="S1682" s="4" t="s">
        <v>916</v>
      </c>
      <c r="T1682" s="4" t="s">
        <v>917</v>
      </c>
      <c r="Y1682" s="4" t="s">
        <v>6161</v>
      </c>
      <c r="Z1682" s="4" t="s">
        <v>204</v>
      </c>
      <c r="AC1682" s="4">
        <v>25</v>
      </c>
      <c r="AD1682" s="4" t="s">
        <v>181</v>
      </c>
      <c r="AE1682" s="4" t="s">
        <v>182</v>
      </c>
    </row>
    <row r="1683" spans="1:72" ht="13.5" customHeight="1">
      <c r="A1683" s="6" t="str">
        <f>HYPERLINK("http://kyu.snu.ac.kr/sdhj/index.jsp?type=hj/GK14618_00IM0001_020a.jpg","1789_해북촌_020a")</f>
        <v>1789_해북촌_020a</v>
      </c>
      <c r="B1683" s="4">
        <v>1789</v>
      </c>
      <c r="C1683" s="4" t="s">
        <v>10595</v>
      </c>
      <c r="D1683" s="4" t="s">
        <v>10596</v>
      </c>
      <c r="E1683" s="4">
        <v>1682</v>
      </c>
      <c r="F1683" s="4">
        <v>8</v>
      </c>
      <c r="G1683" s="4" t="s">
        <v>5519</v>
      </c>
      <c r="H1683" s="4" t="s">
        <v>5520</v>
      </c>
      <c r="I1683" s="4">
        <v>6</v>
      </c>
      <c r="L1683" s="4">
        <v>4</v>
      </c>
      <c r="M1683" s="4" t="s">
        <v>6139</v>
      </c>
      <c r="N1683" s="4" t="s">
        <v>6140</v>
      </c>
      <c r="S1683" s="4" t="s">
        <v>4129</v>
      </c>
      <c r="T1683" s="4" t="s">
        <v>4130</v>
      </c>
      <c r="W1683" s="4" t="s">
        <v>408</v>
      </c>
      <c r="X1683" s="4" t="s">
        <v>10594</v>
      </c>
      <c r="Y1683" s="4" t="s">
        <v>102</v>
      </c>
      <c r="Z1683" s="4" t="s">
        <v>103</v>
      </c>
      <c r="AC1683" s="4">
        <v>22</v>
      </c>
      <c r="AD1683" s="4" t="s">
        <v>442</v>
      </c>
      <c r="AE1683" s="4" t="s">
        <v>443</v>
      </c>
      <c r="AF1683" s="4" t="s">
        <v>162</v>
      </c>
      <c r="AG1683" s="4" t="s">
        <v>163</v>
      </c>
    </row>
    <row r="1684" spans="1:72" ht="13.5" customHeight="1">
      <c r="A1684" s="6" t="str">
        <f>HYPERLINK("http://kyu.snu.ac.kr/sdhj/index.jsp?type=hj/GK14618_00IM0001_020a.jpg","1789_해북촌_020a")</f>
        <v>1789_해북촌_020a</v>
      </c>
      <c r="B1684" s="4">
        <v>1789</v>
      </c>
      <c r="C1684" s="4" t="s">
        <v>10595</v>
      </c>
      <c r="D1684" s="4" t="s">
        <v>10596</v>
      </c>
      <c r="E1684" s="4">
        <v>1683</v>
      </c>
      <c r="F1684" s="4">
        <v>8</v>
      </c>
      <c r="G1684" s="4" t="s">
        <v>5519</v>
      </c>
      <c r="H1684" s="4" t="s">
        <v>5520</v>
      </c>
      <c r="I1684" s="4">
        <v>6</v>
      </c>
      <c r="L1684" s="4">
        <v>4</v>
      </c>
      <c r="M1684" s="4" t="s">
        <v>6139</v>
      </c>
      <c r="N1684" s="4" t="s">
        <v>6140</v>
      </c>
      <c r="S1684" s="4" t="s">
        <v>734</v>
      </c>
      <c r="T1684" s="4" t="s">
        <v>735</v>
      </c>
      <c r="Y1684" s="4" t="s">
        <v>6162</v>
      </c>
      <c r="Z1684" s="4" t="s">
        <v>6163</v>
      </c>
      <c r="AC1684" s="4">
        <v>24</v>
      </c>
      <c r="AD1684" s="4" t="s">
        <v>658</v>
      </c>
      <c r="AE1684" s="4" t="s">
        <v>659</v>
      </c>
    </row>
    <row r="1685" spans="1:72" ht="13.5" customHeight="1">
      <c r="A1685" s="6" t="str">
        <f>HYPERLINK("http://kyu.snu.ac.kr/sdhj/index.jsp?type=hj/GK14618_00IM0001_020a.jpg","1789_해북촌_020a")</f>
        <v>1789_해북촌_020a</v>
      </c>
      <c r="B1685" s="4">
        <v>1789</v>
      </c>
      <c r="C1685" s="4" t="s">
        <v>10595</v>
      </c>
      <c r="D1685" s="4" t="s">
        <v>10596</v>
      </c>
      <c r="E1685" s="4">
        <v>1684</v>
      </c>
      <c r="F1685" s="4">
        <v>8</v>
      </c>
      <c r="G1685" s="4" t="s">
        <v>5519</v>
      </c>
      <c r="H1685" s="4" t="s">
        <v>5520</v>
      </c>
      <c r="I1685" s="4">
        <v>6</v>
      </c>
      <c r="L1685" s="4">
        <v>4</v>
      </c>
      <c r="M1685" s="4" t="s">
        <v>6139</v>
      </c>
      <c r="N1685" s="4" t="s">
        <v>6140</v>
      </c>
      <c r="S1685" s="4" t="s">
        <v>4129</v>
      </c>
      <c r="T1685" s="4" t="s">
        <v>4130</v>
      </c>
      <c r="W1685" s="4" t="s">
        <v>938</v>
      </c>
      <c r="X1685" s="4" t="s">
        <v>939</v>
      </c>
      <c r="Y1685" s="4" t="s">
        <v>102</v>
      </c>
      <c r="Z1685" s="4" t="s">
        <v>103</v>
      </c>
      <c r="AC1685" s="4">
        <v>22</v>
      </c>
      <c r="AD1685" s="4" t="s">
        <v>442</v>
      </c>
      <c r="AE1685" s="4" t="s">
        <v>443</v>
      </c>
      <c r="AF1685" s="4" t="s">
        <v>162</v>
      </c>
      <c r="AG1685" s="4" t="s">
        <v>163</v>
      </c>
    </row>
    <row r="1686" spans="1:72" ht="13.5" customHeight="1">
      <c r="A1686" s="6" t="str">
        <f>HYPERLINK("http://kyu.snu.ac.kr/sdhj/index.jsp?type=hj/GK14618_00IM0001_020a.jpg","1789_해북촌_020a")</f>
        <v>1789_해북촌_020a</v>
      </c>
      <c r="B1686" s="4">
        <v>1789</v>
      </c>
      <c r="C1686" s="4" t="s">
        <v>10595</v>
      </c>
      <c r="D1686" s="4" t="s">
        <v>10596</v>
      </c>
      <c r="E1686" s="4">
        <v>1685</v>
      </c>
      <c r="F1686" s="4">
        <v>8</v>
      </c>
      <c r="G1686" s="4" t="s">
        <v>5519</v>
      </c>
      <c r="H1686" s="4" t="s">
        <v>5520</v>
      </c>
      <c r="I1686" s="4">
        <v>6</v>
      </c>
      <c r="L1686" s="4">
        <v>4</v>
      </c>
      <c r="M1686" s="4" t="s">
        <v>6139</v>
      </c>
      <c r="N1686" s="4" t="s">
        <v>6140</v>
      </c>
      <c r="S1686" s="4" t="s">
        <v>916</v>
      </c>
      <c r="T1686" s="4" t="s">
        <v>917</v>
      </c>
      <c r="Y1686" s="4" t="s">
        <v>6164</v>
      </c>
      <c r="Z1686" s="4" t="s">
        <v>6165</v>
      </c>
      <c r="AC1686" s="4">
        <v>21</v>
      </c>
      <c r="AD1686" s="4" t="s">
        <v>509</v>
      </c>
      <c r="AE1686" s="4" t="s">
        <v>510</v>
      </c>
    </row>
    <row r="1687" spans="1:72" ht="13.5" customHeight="1">
      <c r="A1687" s="6" t="str">
        <f>HYPERLINK("http://kyu.snu.ac.kr/sdhj/index.jsp?type=hj/GK14618_00IM0001_020a.jpg","1789_해북촌_020a")</f>
        <v>1789_해북촌_020a</v>
      </c>
      <c r="B1687" s="4">
        <v>1789</v>
      </c>
      <c r="C1687" s="4" t="s">
        <v>10595</v>
      </c>
      <c r="D1687" s="4" t="s">
        <v>10596</v>
      </c>
      <c r="E1687" s="4">
        <v>1686</v>
      </c>
      <c r="F1687" s="4">
        <v>8</v>
      </c>
      <c r="G1687" s="4" t="s">
        <v>5519</v>
      </c>
      <c r="H1687" s="4" t="s">
        <v>5520</v>
      </c>
      <c r="I1687" s="4">
        <v>6</v>
      </c>
      <c r="L1687" s="4">
        <v>4</v>
      </c>
      <c r="M1687" s="4" t="s">
        <v>6139</v>
      </c>
      <c r="N1687" s="4" t="s">
        <v>6140</v>
      </c>
      <c r="S1687" s="4" t="s">
        <v>2974</v>
      </c>
      <c r="T1687" s="4" t="s">
        <v>2975</v>
      </c>
      <c r="AC1687" s="4">
        <v>11</v>
      </c>
      <c r="AD1687" s="4" t="s">
        <v>104</v>
      </c>
      <c r="AE1687" s="4" t="s">
        <v>105</v>
      </c>
    </row>
    <row r="1688" spans="1:72" ht="13.5" customHeight="1">
      <c r="A1688" s="6" t="str">
        <f>HYPERLINK("http://kyu.snu.ac.kr/sdhj/index.jsp?type=hj/GK14618_00IM0001_020a.jpg","1789_해북촌_020a")</f>
        <v>1789_해북촌_020a</v>
      </c>
      <c r="B1688" s="4">
        <v>1789</v>
      </c>
      <c r="C1688" s="4" t="s">
        <v>10595</v>
      </c>
      <c r="D1688" s="4" t="s">
        <v>10596</v>
      </c>
      <c r="E1688" s="4">
        <v>1687</v>
      </c>
      <c r="F1688" s="4">
        <v>8</v>
      </c>
      <c r="G1688" s="4" t="s">
        <v>5519</v>
      </c>
      <c r="H1688" s="4" t="s">
        <v>5520</v>
      </c>
      <c r="I1688" s="4">
        <v>6</v>
      </c>
      <c r="L1688" s="4">
        <v>4</v>
      </c>
      <c r="M1688" s="4" t="s">
        <v>6139</v>
      </c>
      <c r="N1688" s="4" t="s">
        <v>6140</v>
      </c>
      <c r="S1688" s="4" t="s">
        <v>2974</v>
      </c>
      <c r="T1688" s="4" t="s">
        <v>2975</v>
      </c>
      <c r="AF1688" s="4" t="s">
        <v>534</v>
      </c>
      <c r="AG1688" s="4" t="s">
        <v>535</v>
      </c>
    </row>
    <row r="1689" spans="1:72" ht="13.5" customHeight="1">
      <c r="A1689" s="6" t="str">
        <f>HYPERLINK("http://kyu.snu.ac.kr/sdhj/index.jsp?type=hj/GK14618_00IM0001_020a.jpg","1789_해북촌_020a")</f>
        <v>1789_해북촌_020a</v>
      </c>
      <c r="B1689" s="4">
        <v>1789</v>
      </c>
      <c r="C1689" s="4" t="s">
        <v>10595</v>
      </c>
      <c r="D1689" s="4" t="s">
        <v>10596</v>
      </c>
      <c r="E1689" s="4">
        <v>1688</v>
      </c>
      <c r="F1689" s="4">
        <v>8</v>
      </c>
      <c r="G1689" s="4" t="s">
        <v>5519</v>
      </c>
      <c r="H1689" s="4" t="s">
        <v>5520</v>
      </c>
      <c r="I1689" s="4">
        <v>6</v>
      </c>
      <c r="L1689" s="4">
        <v>4</v>
      </c>
      <c r="M1689" s="4" t="s">
        <v>6139</v>
      </c>
      <c r="N1689" s="4" t="s">
        <v>6140</v>
      </c>
      <c r="S1689" s="4" t="s">
        <v>2974</v>
      </c>
      <c r="T1689" s="4" t="s">
        <v>2975</v>
      </c>
      <c r="AC1689" s="4">
        <v>12</v>
      </c>
      <c r="AD1689" s="4" t="s">
        <v>317</v>
      </c>
      <c r="AE1689" s="4" t="s">
        <v>318</v>
      </c>
    </row>
    <row r="1690" spans="1:72" ht="13.5" customHeight="1">
      <c r="A1690" s="6" t="str">
        <f>HYPERLINK("http://kyu.snu.ac.kr/sdhj/index.jsp?type=hj/GK14618_00IM0001_020a.jpg","1789_해북촌_020a")</f>
        <v>1789_해북촌_020a</v>
      </c>
      <c r="B1690" s="4">
        <v>1789</v>
      </c>
      <c r="C1690" s="4" t="s">
        <v>10595</v>
      </c>
      <c r="D1690" s="4" t="s">
        <v>10596</v>
      </c>
      <c r="E1690" s="4">
        <v>1689</v>
      </c>
      <c r="F1690" s="4">
        <v>8</v>
      </c>
      <c r="G1690" s="4" t="s">
        <v>5519</v>
      </c>
      <c r="H1690" s="4" t="s">
        <v>5520</v>
      </c>
      <c r="I1690" s="4">
        <v>6</v>
      </c>
      <c r="L1690" s="4">
        <v>4</v>
      </c>
      <c r="M1690" s="4" t="s">
        <v>6139</v>
      </c>
      <c r="N1690" s="4" t="s">
        <v>6140</v>
      </c>
      <c r="S1690" s="4" t="s">
        <v>2974</v>
      </c>
      <c r="T1690" s="4" t="s">
        <v>2975</v>
      </c>
      <c r="AC1690" s="4">
        <v>10</v>
      </c>
      <c r="AD1690" s="4" t="s">
        <v>278</v>
      </c>
      <c r="AE1690" s="4" t="s">
        <v>279</v>
      </c>
    </row>
    <row r="1691" spans="1:72" ht="13.5" customHeight="1">
      <c r="A1691" s="6" t="str">
        <f>HYPERLINK("http://kyu.snu.ac.kr/sdhj/index.jsp?type=hj/GK14618_00IM0001_020a.jpg","1789_해북촌_020a")</f>
        <v>1789_해북촌_020a</v>
      </c>
      <c r="B1691" s="4">
        <v>1789</v>
      </c>
      <c r="C1691" s="4" t="s">
        <v>10595</v>
      </c>
      <c r="D1691" s="4" t="s">
        <v>10596</v>
      </c>
      <c r="E1691" s="4">
        <v>1690</v>
      </c>
      <c r="F1691" s="4">
        <v>8</v>
      </c>
      <c r="G1691" s="4" t="s">
        <v>5519</v>
      </c>
      <c r="H1691" s="4" t="s">
        <v>5520</v>
      </c>
      <c r="I1691" s="4">
        <v>6</v>
      </c>
      <c r="L1691" s="4">
        <v>4</v>
      </c>
      <c r="M1691" s="4" t="s">
        <v>6139</v>
      </c>
      <c r="N1691" s="4" t="s">
        <v>6140</v>
      </c>
      <c r="S1691" s="4" t="s">
        <v>2974</v>
      </c>
      <c r="T1691" s="4" t="s">
        <v>2975</v>
      </c>
      <c r="AC1691" s="4">
        <v>5</v>
      </c>
      <c r="AD1691" s="4" t="s">
        <v>888</v>
      </c>
      <c r="AE1691" s="4" t="s">
        <v>889</v>
      </c>
      <c r="AF1691" s="4" t="s">
        <v>162</v>
      </c>
      <c r="AG1691" s="4" t="s">
        <v>163</v>
      </c>
    </row>
    <row r="1692" spans="1:72" ht="13.5" customHeight="1">
      <c r="A1692" s="6" t="str">
        <f>HYPERLINK("http://kyu.snu.ac.kr/sdhj/index.jsp?type=hj/GK14618_00IM0001_020a.jpg","1789_해북촌_020a")</f>
        <v>1789_해북촌_020a</v>
      </c>
      <c r="B1692" s="4">
        <v>1789</v>
      </c>
      <c r="C1692" s="4" t="s">
        <v>10595</v>
      </c>
      <c r="D1692" s="4" t="s">
        <v>10596</v>
      </c>
      <c r="E1692" s="4">
        <v>1691</v>
      </c>
      <c r="F1692" s="4">
        <v>8</v>
      </c>
      <c r="G1692" s="4" t="s">
        <v>5519</v>
      </c>
      <c r="H1692" s="4" t="s">
        <v>5520</v>
      </c>
      <c r="I1692" s="4">
        <v>6</v>
      </c>
      <c r="L1692" s="4">
        <v>4</v>
      </c>
      <c r="M1692" s="4" t="s">
        <v>6139</v>
      </c>
      <c r="N1692" s="4" t="s">
        <v>6140</v>
      </c>
      <c r="T1692" s="4" t="s">
        <v>10597</v>
      </c>
      <c r="U1692" s="4" t="s">
        <v>119</v>
      </c>
      <c r="V1692" s="4" t="s">
        <v>120</v>
      </c>
      <c r="Y1692" s="4" t="s">
        <v>2815</v>
      </c>
      <c r="Z1692" s="4" t="s">
        <v>2816</v>
      </c>
      <c r="AC1692" s="4">
        <v>21</v>
      </c>
      <c r="AD1692" s="4" t="s">
        <v>509</v>
      </c>
      <c r="AE1692" s="4" t="s">
        <v>510</v>
      </c>
    </row>
    <row r="1693" spans="1:72" ht="13.5" customHeight="1">
      <c r="A1693" s="6" t="str">
        <f>HYPERLINK("http://kyu.snu.ac.kr/sdhj/index.jsp?type=hj/GK14618_00IM0001_020a.jpg","1789_해북촌_020a")</f>
        <v>1789_해북촌_020a</v>
      </c>
      <c r="B1693" s="4">
        <v>1789</v>
      </c>
      <c r="C1693" s="4" t="s">
        <v>10595</v>
      </c>
      <c r="D1693" s="4" t="s">
        <v>10596</v>
      </c>
      <c r="E1693" s="4">
        <v>1692</v>
      </c>
      <c r="F1693" s="4">
        <v>8</v>
      </c>
      <c r="G1693" s="4" t="s">
        <v>5519</v>
      </c>
      <c r="H1693" s="4" t="s">
        <v>5520</v>
      </c>
      <c r="I1693" s="4">
        <v>6</v>
      </c>
      <c r="L1693" s="4">
        <v>4</v>
      </c>
      <c r="M1693" s="4" t="s">
        <v>6139</v>
      </c>
      <c r="N1693" s="4" t="s">
        <v>6140</v>
      </c>
      <c r="T1693" s="4" t="s">
        <v>10597</v>
      </c>
      <c r="U1693" s="4" t="s">
        <v>119</v>
      </c>
      <c r="V1693" s="4" t="s">
        <v>120</v>
      </c>
      <c r="Y1693" s="4" t="s">
        <v>6166</v>
      </c>
      <c r="Z1693" s="4" t="s">
        <v>6167</v>
      </c>
      <c r="AC1693" s="4">
        <v>19</v>
      </c>
      <c r="AD1693" s="4" t="s">
        <v>185</v>
      </c>
      <c r="AE1693" s="4" t="s">
        <v>186</v>
      </c>
    </row>
    <row r="1694" spans="1:72" ht="13.5" customHeight="1">
      <c r="A1694" s="6" t="str">
        <f>HYPERLINK("http://kyu.snu.ac.kr/sdhj/index.jsp?type=hj/GK14618_00IM0001_020a.jpg","1789_해북촌_020a")</f>
        <v>1789_해북촌_020a</v>
      </c>
      <c r="B1694" s="4">
        <v>1789</v>
      </c>
      <c r="C1694" s="4" t="s">
        <v>10595</v>
      </c>
      <c r="D1694" s="4" t="s">
        <v>10596</v>
      </c>
      <c r="E1694" s="4">
        <v>1693</v>
      </c>
      <c r="F1694" s="4">
        <v>8</v>
      </c>
      <c r="G1694" s="4" t="s">
        <v>5519</v>
      </c>
      <c r="H1694" s="4" t="s">
        <v>5520</v>
      </c>
      <c r="I1694" s="4">
        <v>6</v>
      </c>
      <c r="L1694" s="4">
        <v>4</v>
      </c>
      <c r="M1694" s="4" t="s">
        <v>6139</v>
      </c>
      <c r="N1694" s="4" t="s">
        <v>6140</v>
      </c>
      <c r="T1694" s="4" t="s">
        <v>10597</v>
      </c>
      <c r="Y1694" s="4" t="s">
        <v>6168</v>
      </c>
      <c r="Z1694" s="4" t="s">
        <v>6169</v>
      </c>
      <c r="AC1694" s="4">
        <v>16</v>
      </c>
      <c r="AD1694" s="4" t="s">
        <v>352</v>
      </c>
      <c r="AE1694" s="4" t="s">
        <v>353</v>
      </c>
      <c r="AF1694" s="4" t="s">
        <v>679</v>
      </c>
      <c r="AG1694" s="4" t="s">
        <v>680</v>
      </c>
      <c r="BB1694" s="4" t="s">
        <v>676</v>
      </c>
      <c r="BC1694" s="4" t="s">
        <v>677</v>
      </c>
    </row>
    <row r="1695" spans="1:72" ht="13.5" customHeight="1">
      <c r="A1695" s="6" t="str">
        <f>HYPERLINK("http://kyu.snu.ac.kr/sdhj/index.jsp?type=hj/GK14618_00IM0001_020a.jpg","1789_해북촌_020a")</f>
        <v>1789_해북촌_020a</v>
      </c>
      <c r="B1695" s="4">
        <v>1789</v>
      </c>
      <c r="C1695" s="4" t="s">
        <v>10595</v>
      </c>
      <c r="D1695" s="4" t="s">
        <v>10596</v>
      </c>
      <c r="E1695" s="4">
        <v>1694</v>
      </c>
      <c r="F1695" s="4">
        <v>8</v>
      </c>
      <c r="G1695" s="4" t="s">
        <v>5519</v>
      </c>
      <c r="H1695" s="4" t="s">
        <v>5520</v>
      </c>
      <c r="I1695" s="4">
        <v>6</v>
      </c>
      <c r="L1695" s="4">
        <v>5</v>
      </c>
      <c r="M1695" s="4" t="s">
        <v>6170</v>
      </c>
      <c r="N1695" s="4" t="s">
        <v>6171</v>
      </c>
      <c r="O1695" s="4" t="s">
        <v>12</v>
      </c>
      <c r="P1695" s="4" t="s">
        <v>13</v>
      </c>
      <c r="T1695" s="4" t="s">
        <v>10547</v>
      </c>
      <c r="U1695" s="4" t="s">
        <v>6172</v>
      </c>
      <c r="V1695" s="4" t="s">
        <v>6173</v>
      </c>
      <c r="W1695" s="4" t="s">
        <v>217</v>
      </c>
      <c r="X1695" s="4" t="s">
        <v>218</v>
      </c>
      <c r="Y1695" s="4" t="s">
        <v>4671</v>
      </c>
      <c r="Z1695" s="4" t="s">
        <v>4672</v>
      </c>
      <c r="AC1695" s="4">
        <v>26</v>
      </c>
      <c r="AD1695" s="4" t="s">
        <v>160</v>
      </c>
      <c r="AE1695" s="4" t="s">
        <v>161</v>
      </c>
      <c r="AJ1695" s="4" t="s">
        <v>33</v>
      </c>
      <c r="AK1695" s="4" t="s">
        <v>34</v>
      </c>
      <c r="AL1695" s="4" t="s">
        <v>213</v>
      </c>
      <c r="AM1695" s="4" t="s">
        <v>214</v>
      </c>
      <c r="AT1695" s="4" t="s">
        <v>1009</v>
      </c>
      <c r="AU1695" s="4" t="s">
        <v>1010</v>
      </c>
      <c r="AV1695" s="4" t="s">
        <v>6174</v>
      </c>
      <c r="AW1695" s="4" t="s">
        <v>6175</v>
      </c>
      <c r="BG1695" s="4" t="s">
        <v>1009</v>
      </c>
      <c r="BH1695" s="4" t="s">
        <v>1010</v>
      </c>
      <c r="BI1695" s="4" t="s">
        <v>6176</v>
      </c>
      <c r="BJ1695" s="4" t="s">
        <v>6177</v>
      </c>
      <c r="BK1695" s="4" t="s">
        <v>1009</v>
      </c>
      <c r="BL1695" s="4" t="s">
        <v>1010</v>
      </c>
      <c r="BM1695" s="4" t="s">
        <v>6178</v>
      </c>
      <c r="BN1695" s="4" t="s">
        <v>6051</v>
      </c>
      <c r="BO1695" s="4" t="s">
        <v>1009</v>
      </c>
      <c r="BP1695" s="4" t="s">
        <v>1010</v>
      </c>
      <c r="BQ1695" s="4" t="s">
        <v>6179</v>
      </c>
      <c r="BR1695" s="4" t="s">
        <v>6180</v>
      </c>
      <c r="BS1695" s="4" t="s">
        <v>94</v>
      </c>
      <c r="BT1695" s="4" t="s">
        <v>95</v>
      </c>
    </row>
    <row r="1696" spans="1:72" ht="13.5" customHeight="1">
      <c r="A1696" s="6" t="str">
        <f>HYPERLINK("http://kyu.snu.ac.kr/sdhj/index.jsp?type=hj/GK14618_00IM0001_020a.jpg","1789_해북촌_020a")</f>
        <v>1789_해북촌_020a</v>
      </c>
      <c r="B1696" s="4">
        <v>1789</v>
      </c>
      <c r="C1696" s="4" t="s">
        <v>10682</v>
      </c>
      <c r="D1696" s="4" t="s">
        <v>10683</v>
      </c>
      <c r="E1696" s="4">
        <v>1695</v>
      </c>
      <c r="F1696" s="4">
        <v>8</v>
      </c>
      <c r="G1696" s="4" t="s">
        <v>5519</v>
      </c>
      <c r="H1696" s="4" t="s">
        <v>5520</v>
      </c>
      <c r="I1696" s="4">
        <v>6</v>
      </c>
      <c r="L1696" s="4">
        <v>5</v>
      </c>
      <c r="M1696" s="4" t="s">
        <v>6170</v>
      </c>
      <c r="N1696" s="4" t="s">
        <v>6171</v>
      </c>
      <c r="S1696" s="4" t="s">
        <v>215</v>
      </c>
      <c r="T1696" s="4" t="s">
        <v>216</v>
      </c>
      <c r="W1696" s="4" t="s">
        <v>337</v>
      </c>
      <c r="X1696" s="4" t="s">
        <v>338</v>
      </c>
      <c r="Y1696" s="4" t="s">
        <v>400</v>
      </c>
      <c r="Z1696" s="4" t="s">
        <v>401</v>
      </c>
      <c r="AC1696" s="4">
        <v>52</v>
      </c>
      <c r="AD1696" s="4" t="s">
        <v>127</v>
      </c>
      <c r="AE1696" s="4" t="s">
        <v>128</v>
      </c>
    </row>
    <row r="1697" spans="1:72" ht="13.5" customHeight="1">
      <c r="A1697" s="6" t="str">
        <f>HYPERLINK("http://kyu.snu.ac.kr/sdhj/index.jsp?type=hj/GK14618_00IM0001_020a.jpg","1789_해북촌_020a")</f>
        <v>1789_해북촌_020a</v>
      </c>
      <c r="B1697" s="4">
        <v>1789</v>
      </c>
      <c r="C1697" s="4" t="s">
        <v>10551</v>
      </c>
      <c r="D1697" s="4" t="s">
        <v>10552</v>
      </c>
      <c r="E1697" s="4">
        <v>1696</v>
      </c>
      <c r="F1697" s="4">
        <v>8</v>
      </c>
      <c r="G1697" s="4" t="s">
        <v>5519</v>
      </c>
      <c r="H1697" s="4" t="s">
        <v>5520</v>
      </c>
      <c r="I1697" s="4">
        <v>6</v>
      </c>
      <c r="L1697" s="4">
        <v>5</v>
      </c>
      <c r="M1697" s="4" t="s">
        <v>6170</v>
      </c>
      <c r="N1697" s="4" t="s">
        <v>6171</v>
      </c>
      <c r="S1697" s="4" t="s">
        <v>834</v>
      </c>
      <c r="T1697" s="4" t="s">
        <v>835</v>
      </c>
      <c r="AC1697" s="4">
        <v>16</v>
      </c>
      <c r="AD1697" s="4" t="s">
        <v>352</v>
      </c>
      <c r="AE1697" s="4" t="s">
        <v>353</v>
      </c>
    </row>
    <row r="1698" spans="1:72" ht="13.5" customHeight="1">
      <c r="A1698" s="6" t="str">
        <f>HYPERLINK("http://kyu.snu.ac.kr/sdhj/index.jsp?type=hj/GK14618_00IM0001_020a.jpg","1789_해북촌_020a")</f>
        <v>1789_해북촌_020a</v>
      </c>
      <c r="B1698" s="4">
        <v>1789</v>
      </c>
      <c r="C1698" s="4" t="s">
        <v>10551</v>
      </c>
      <c r="D1698" s="4" t="s">
        <v>10552</v>
      </c>
      <c r="E1698" s="4">
        <v>1697</v>
      </c>
      <c r="F1698" s="4">
        <v>8</v>
      </c>
      <c r="G1698" s="4" t="s">
        <v>5519</v>
      </c>
      <c r="H1698" s="4" t="s">
        <v>5520</v>
      </c>
      <c r="I1698" s="4">
        <v>7</v>
      </c>
      <c r="J1698" s="4" t="s">
        <v>6181</v>
      </c>
      <c r="K1698" s="4" t="s">
        <v>12186</v>
      </c>
      <c r="L1698" s="4">
        <v>1</v>
      </c>
      <c r="M1698" s="4" t="s">
        <v>6182</v>
      </c>
      <c r="N1698" s="4" t="s">
        <v>6183</v>
      </c>
      <c r="T1698" s="4" t="s">
        <v>12187</v>
      </c>
      <c r="U1698" s="4" t="s">
        <v>74</v>
      </c>
      <c r="V1698" s="4" t="s">
        <v>75</v>
      </c>
      <c r="W1698" s="4" t="s">
        <v>76</v>
      </c>
      <c r="X1698" s="4" t="s">
        <v>12188</v>
      </c>
      <c r="Y1698" s="4" t="s">
        <v>6184</v>
      </c>
      <c r="Z1698" s="4" t="s">
        <v>6185</v>
      </c>
      <c r="AC1698" s="4">
        <v>67</v>
      </c>
      <c r="AD1698" s="4" t="s">
        <v>1830</v>
      </c>
      <c r="AE1698" s="4" t="s">
        <v>1831</v>
      </c>
      <c r="AJ1698" s="4" t="s">
        <v>33</v>
      </c>
      <c r="AK1698" s="4" t="s">
        <v>34</v>
      </c>
      <c r="AL1698" s="4" t="s">
        <v>3178</v>
      </c>
      <c r="AM1698" s="4" t="s">
        <v>3044</v>
      </c>
      <c r="AT1698" s="4" t="s">
        <v>82</v>
      </c>
      <c r="AU1698" s="4" t="s">
        <v>83</v>
      </c>
      <c r="AV1698" s="4" t="s">
        <v>2236</v>
      </c>
      <c r="AW1698" s="4" t="s">
        <v>2237</v>
      </c>
      <c r="BG1698" s="4" t="s">
        <v>82</v>
      </c>
      <c r="BH1698" s="4" t="s">
        <v>83</v>
      </c>
      <c r="BI1698" s="4" t="s">
        <v>6186</v>
      </c>
      <c r="BJ1698" s="4" t="s">
        <v>6187</v>
      </c>
      <c r="BK1698" s="4" t="s">
        <v>82</v>
      </c>
      <c r="BL1698" s="4" t="s">
        <v>83</v>
      </c>
      <c r="BM1698" s="4" t="s">
        <v>6188</v>
      </c>
      <c r="BN1698" s="4" t="s">
        <v>6189</v>
      </c>
      <c r="BO1698" s="4" t="s">
        <v>82</v>
      </c>
      <c r="BP1698" s="4" t="s">
        <v>83</v>
      </c>
      <c r="BQ1698" s="4" t="s">
        <v>3415</v>
      </c>
      <c r="BR1698" s="4" t="s">
        <v>3416</v>
      </c>
      <c r="BS1698" s="4" t="s">
        <v>429</v>
      </c>
      <c r="BT1698" s="4" t="s">
        <v>430</v>
      </c>
    </row>
    <row r="1699" spans="1:72" ht="13.5" customHeight="1">
      <c r="A1699" s="6" t="str">
        <f>HYPERLINK("http://kyu.snu.ac.kr/sdhj/index.jsp?type=hj/GK14618_00IM0001_020a.jpg","1789_해북촌_020a")</f>
        <v>1789_해북촌_020a</v>
      </c>
      <c r="B1699" s="4">
        <v>1789</v>
      </c>
      <c r="C1699" s="4" t="s">
        <v>11318</v>
      </c>
      <c r="D1699" s="4" t="s">
        <v>11319</v>
      </c>
      <c r="E1699" s="4">
        <v>1698</v>
      </c>
      <c r="F1699" s="4">
        <v>8</v>
      </c>
      <c r="G1699" s="4" t="s">
        <v>5519</v>
      </c>
      <c r="H1699" s="4" t="s">
        <v>5520</v>
      </c>
      <c r="I1699" s="4">
        <v>7</v>
      </c>
      <c r="L1699" s="4">
        <v>1</v>
      </c>
      <c r="M1699" s="4" t="s">
        <v>6182</v>
      </c>
      <c r="N1699" s="4" t="s">
        <v>6183</v>
      </c>
      <c r="S1699" s="4" t="s">
        <v>98</v>
      </c>
      <c r="T1699" s="4" t="s">
        <v>99</v>
      </c>
      <c r="W1699" s="4" t="s">
        <v>76</v>
      </c>
      <c r="X1699" s="4" t="s">
        <v>12188</v>
      </c>
      <c r="Y1699" s="4" t="s">
        <v>20</v>
      </c>
      <c r="Z1699" s="4" t="s">
        <v>21</v>
      </c>
      <c r="AC1699" s="4">
        <v>66</v>
      </c>
      <c r="AD1699" s="4" t="s">
        <v>372</v>
      </c>
      <c r="AE1699" s="4" t="s">
        <v>373</v>
      </c>
      <c r="AJ1699" s="4" t="s">
        <v>106</v>
      </c>
      <c r="AK1699" s="4" t="s">
        <v>107</v>
      </c>
      <c r="AL1699" s="4" t="s">
        <v>117</v>
      </c>
      <c r="AM1699" s="4" t="s">
        <v>118</v>
      </c>
      <c r="AT1699" s="4" t="s">
        <v>82</v>
      </c>
      <c r="AU1699" s="4" t="s">
        <v>83</v>
      </c>
      <c r="AV1699" s="4" t="s">
        <v>6190</v>
      </c>
      <c r="AW1699" s="4" t="s">
        <v>23</v>
      </c>
      <c r="BG1699" s="4" t="s">
        <v>82</v>
      </c>
      <c r="BH1699" s="4" t="s">
        <v>83</v>
      </c>
      <c r="BI1699" s="4" t="s">
        <v>6191</v>
      </c>
      <c r="BJ1699" s="4" t="s">
        <v>6192</v>
      </c>
      <c r="BK1699" s="4" t="s">
        <v>82</v>
      </c>
      <c r="BL1699" s="4" t="s">
        <v>83</v>
      </c>
      <c r="BM1699" s="4" t="s">
        <v>6193</v>
      </c>
      <c r="BN1699" s="4" t="s">
        <v>1121</v>
      </c>
      <c r="BO1699" s="4" t="s">
        <v>82</v>
      </c>
      <c r="BP1699" s="4" t="s">
        <v>83</v>
      </c>
      <c r="BQ1699" s="4" t="s">
        <v>6194</v>
      </c>
      <c r="BR1699" s="4" t="s">
        <v>12189</v>
      </c>
      <c r="BS1699" s="4" t="s">
        <v>6195</v>
      </c>
      <c r="BT1699" s="4" t="s">
        <v>6196</v>
      </c>
    </row>
    <row r="1700" spans="1:72" ht="13.5" customHeight="1">
      <c r="A1700" s="6" t="str">
        <f>HYPERLINK("http://kyu.snu.ac.kr/sdhj/index.jsp?type=hj/GK14618_00IM0001_020a.jpg","1789_해북촌_020a")</f>
        <v>1789_해북촌_020a</v>
      </c>
      <c r="B1700" s="4">
        <v>1789</v>
      </c>
      <c r="C1700" s="4" t="s">
        <v>12190</v>
      </c>
      <c r="D1700" s="4" t="s">
        <v>12191</v>
      </c>
      <c r="E1700" s="4">
        <v>1699</v>
      </c>
      <c r="F1700" s="4">
        <v>8</v>
      </c>
      <c r="G1700" s="4" t="s">
        <v>5519</v>
      </c>
      <c r="H1700" s="4" t="s">
        <v>5520</v>
      </c>
      <c r="I1700" s="4">
        <v>7</v>
      </c>
      <c r="L1700" s="4">
        <v>1</v>
      </c>
      <c r="M1700" s="4" t="s">
        <v>6182</v>
      </c>
      <c r="N1700" s="4" t="s">
        <v>6183</v>
      </c>
      <c r="S1700" s="4" t="s">
        <v>234</v>
      </c>
      <c r="T1700" s="4" t="s">
        <v>235</v>
      </c>
      <c r="Y1700" s="4" t="s">
        <v>6197</v>
      </c>
      <c r="Z1700" s="4" t="s">
        <v>6198</v>
      </c>
      <c r="AC1700" s="4">
        <v>24</v>
      </c>
      <c r="AD1700" s="4" t="s">
        <v>658</v>
      </c>
      <c r="AE1700" s="4" t="s">
        <v>659</v>
      </c>
    </row>
    <row r="1701" spans="1:72" ht="13.5" customHeight="1">
      <c r="A1701" s="6" t="str">
        <f>HYPERLINK("http://kyu.snu.ac.kr/sdhj/index.jsp?type=hj/GK14618_00IM0001_020a.jpg","1789_해북촌_020a")</f>
        <v>1789_해북촌_020a</v>
      </c>
      <c r="B1701" s="4">
        <v>1789</v>
      </c>
      <c r="C1701" s="4" t="s">
        <v>10296</v>
      </c>
      <c r="D1701" s="4" t="s">
        <v>10297</v>
      </c>
      <c r="E1701" s="4">
        <v>1700</v>
      </c>
      <c r="F1701" s="4">
        <v>8</v>
      </c>
      <c r="G1701" s="4" t="s">
        <v>5519</v>
      </c>
      <c r="H1701" s="4" t="s">
        <v>5520</v>
      </c>
      <c r="I1701" s="4">
        <v>7</v>
      </c>
      <c r="L1701" s="4">
        <v>1</v>
      </c>
      <c r="M1701" s="4" t="s">
        <v>6182</v>
      </c>
      <c r="N1701" s="4" t="s">
        <v>6183</v>
      </c>
      <c r="S1701" s="4" t="s">
        <v>398</v>
      </c>
      <c r="T1701" s="4" t="s">
        <v>399</v>
      </c>
      <c r="W1701" s="4" t="s">
        <v>2612</v>
      </c>
      <c r="X1701" s="4" t="s">
        <v>2613</v>
      </c>
      <c r="Y1701" s="4" t="s">
        <v>102</v>
      </c>
      <c r="Z1701" s="4" t="s">
        <v>103</v>
      </c>
      <c r="AC1701" s="4">
        <v>22</v>
      </c>
      <c r="AD1701" s="4" t="s">
        <v>238</v>
      </c>
      <c r="AE1701" s="4" t="s">
        <v>239</v>
      </c>
      <c r="AF1701" s="4" t="s">
        <v>162</v>
      </c>
      <c r="AG1701" s="4" t="s">
        <v>163</v>
      </c>
    </row>
    <row r="1702" spans="1:72" ht="13.5" customHeight="1">
      <c r="A1702" s="6" t="str">
        <f>HYPERLINK("http://kyu.snu.ac.kr/sdhj/index.jsp?type=hj/GK14618_00IM0001_020a.jpg","1789_해북촌_020a")</f>
        <v>1789_해북촌_020a</v>
      </c>
      <c r="B1702" s="4">
        <v>1789</v>
      </c>
      <c r="C1702" s="4" t="s">
        <v>10296</v>
      </c>
      <c r="D1702" s="4" t="s">
        <v>10297</v>
      </c>
      <c r="E1702" s="4">
        <v>1701</v>
      </c>
      <c r="F1702" s="4">
        <v>8</v>
      </c>
      <c r="G1702" s="4" t="s">
        <v>5519</v>
      </c>
      <c r="H1702" s="4" t="s">
        <v>5520</v>
      </c>
      <c r="I1702" s="4">
        <v>7</v>
      </c>
      <c r="L1702" s="4">
        <v>1</v>
      </c>
      <c r="M1702" s="4" t="s">
        <v>6182</v>
      </c>
      <c r="N1702" s="4" t="s">
        <v>6183</v>
      </c>
      <c r="S1702" s="4" t="s">
        <v>234</v>
      </c>
      <c r="T1702" s="4" t="s">
        <v>235</v>
      </c>
      <c r="Y1702" s="4" t="s">
        <v>6199</v>
      </c>
      <c r="Z1702" s="4" t="s">
        <v>6200</v>
      </c>
      <c r="AC1702" s="4">
        <v>22</v>
      </c>
      <c r="AD1702" s="4" t="s">
        <v>238</v>
      </c>
      <c r="AE1702" s="4" t="s">
        <v>239</v>
      </c>
    </row>
    <row r="1703" spans="1:72" ht="13.5" customHeight="1">
      <c r="A1703" s="6" t="str">
        <f>HYPERLINK("http://kyu.snu.ac.kr/sdhj/index.jsp?type=hj/GK14618_00IM0001_020a.jpg","1789_해북촌_020a")</f>
        <v>1789_해북촌_020a</v>
      </c>
      <c r="B1703" s="4">
        <v>1789</v>
      </c>
      <c r="C1703" s="4" t="s">
        <v>10296</v>
      </c>
      <c r="D1703" s="4" t="s">
        <v>10297</v>
      </c>
      <c r="E1703" s="4">
        <v>1702</v>
      </c>
      <c r="F1703" s="4">
        <v>8</v>
      </c>
      <c r="G1703" s="4" t="s">
        <v>5519</v>
      </c>
      <c r="H1703" s="4" t="s">
        <v>5520</v>
      </c>
      <c r="I1703" s="4">
        <v>7</v>
      </c>
      <c r="L1703" s="4">
        <v>1</v>
      </c>
      <c r="M1703" s="4" t="s">
        <v>6182</v>
      </c>
      <c r="N1703" s="4" t="s">
        <v>6183</v>
      </c>
      <c r="S1703" s="4" t="s">
        <v>6201</v>
      </c>
      <c r="T1703" s="4" t="s">
        <v>6202</v>
      </c>
      <c r="Y1703" s="4" t="s">
        <v>2645</v>
      </c>
      <c r="Z1703" s="4" t="s">
        <v>2646</v>
      </c>
      <c r="AF1703" s="4" t="s">
        <v>123</v>
      </c>
      <c r="AG1703" s="4" t="s">
        <v>124</v>
      </c>
    </row>
    <row r="1704" spans="1:72" ht="13.5" customHeight="1">
      <c r="A1704" s="6" t="str">
        <f>HYPERLINK("http://kyu.snu.ac.kr/sdhj/index.jsp?type=hj/GK14618_00IM0001_020a.jpg","1789_해북촌_020a")</f>
        <v>1789_해북촌_020a</v>
      </c>
      <c r="B1704" s="4">
        <v>1789</v>
      </c>
      <c r="C1704" s="4" t="s">
        <v>12192</v>
      </c>
      <c r="D1704" s="4" t="s">
        <v>12193</v>
      </c>
      <c r="E1704" s="4">
        <v>1703</v>
      </c>
      <c r="F1704" s="4">
        <v>8</v>
      </c>
      <c r="G1704" s="4" t="s">
        <v>5519</v>
      </c>
      <c r="H1704" s="4" t="s">
        <v>5520</v>
      </c>
      <c r="I1704" s="4">
        <v>7</v>
      </c>
      <c r="L1704" s="4">
        <v>1</v>
      </c>
      <c r="M1704" s="4" t="s">
        <v>6182</v>
      </c>
      <c r="N1704" s="4" t="s">
        <v>6183</v>
      </c>
      <c r="T1704" s="4" t="s">
        <v>12194</v>
      </c>
      <c r="U1704" s="4" t="s">
        <v>119</v>
      </c>
      <c r="V1704" s="4" t="s">
        <v>120</v>
      </c>
      <c r="Y1704" s="4" t="s">
        <v>6203</v>
      </c>
      <c r="Z1704" s="4" t="s">
        <v>485</v>
      </c>
      <c r="AC1704" s="4">
        <v>66</v>
      </c>
      <c r="AD1704" s="4" t="s">
        <v>372</v>
      </c>
      <c r="AE1704" s="4" t="s">
        <v>373</v>
      </c>
    </row>
    <row r="1705" spans="1:72" ht="13.5" customHeight="1">
      <c r="A1705" s="6" t="str">
        <f>HYPERLINK("http://kyu.snu.ac.kr/sdhj/index.jsp?type=hj/GK14618_00IM0001_020a.jpg","1789_해북촌_020a")</f>
        <v>1789_해북촌_020a</v>
      </c>
      <c r="B1705" s="4">
        <v>1789</v>
      </c>
      <c r="C1705" s="4" t="s">
        <v>10296</v>
      </c>
      <c r="D1705" s="4" t="s">
        <v>10297</v>
      </c>
      <c r="E1705" s="4">
        <v>1704</v>
      </c>
      <c r="F1705" s="4">
        <v>8</v>
      </c>
      <c r="G1705" s="4" t="s">
        <v>5519</v>
      </c>
      <c r="H1705" s="4" t="s">
        <v>5520</v>
      </c>
      <c r="I1705" s="4">
        <v>7</v>
      </c>
      <c r="L1705" s="4">
        <v>2</v>
      </c>
      <c r="M1705" s="4" t="s">
        <v>6204</v>
      </c>
      <c r="N1705" s="4" t="s">
        <v>6205</v>
      </c>
      <c r="T1705" s="4" t="s">
        <v>10307</v>
      </c>
      <c r="U1705" s="4" t="s">
        <v>3377</v>
      </c>
      <c r="V1705" s="4" t="s">
        <v>3378</v>
      </c>
      <c r="W1705" s="4" t="s">
        <v>337</v>
      </c>
      <c r="X1705" s="4" t="s">
        <v>338</v>
      </c>
      <c r="Y1705" s="4" t="s">
        <v>20</v>
      </c>
      <c r="Z1705" s="4" t="s">
        <v>21</v>
      </c>
      <c r="AC1705" s="4">
        <v>54</v>
      </c>
      <c r="AD1705" s="4" t="s">
        <v>427</v>
      </c>
      <c r="AE1705" s="4" t="s">
        <v>428</v>
      </c>
      <c r="AJ1705" s="4" t="s">
        <v>33</v>
      </c>
      <c r="AK1705" s="4" t="s">
        <v>34</v>
      </c>
      <c r="AL1705" s="4" t="s">
        <v>790</v>
      </c>
      <c r="AM1705" s="4" t="s">
        <v>791</v>
      </c>
      <c r="AT1705" s="4" t="s">
        <v>82</v>
      </c>
      <c r="AU1705" s="4" t="s">
        <v>83</v>
      </c>
      <c r="AV1705" s="4" t="s">
        <v>6206</v>
      </c>
      <c r="AW1705" s="4" t="s">
        <v>518</v>
      </c>
      <c r="BG1705" s="4" t="s">
        <v>82</v>
      </c>
      <c r="BH1705" s="4" t="s">
        <v>83</v>
      </c>
      <c r="BI1705" s="4" t="s">
        <v>6207</v>
      </c>
      <c r="BJ1705" s="4" t="s">
        <v>5654</v>
      </c>
      <c r="BK1705" s="4" t="s">
        <v>82</v>
      </c>
      <c r="BL1705" s="4" t="s">
        <v>83</v>
      </c>
      <c r="BM1705" s="4" t="s">
        <v>6208</v>
      </c>
      <c r="BN1705" s="4" t="s">
        <v>6209</v>
      </c>
      <c r="BO1705" s="4" t="s">
        <v>82</v>
      </c>
      <c r="BP1705" s="4" t="s">
        <v>83</v>
      </c>
      <c r="BQ1705" s="4" t="s">
        <v>6210</v>
      </c>
      <c r="BR1705" s="4" t="s">
        <v>12195</v>
      </c>
      <c r="BS1705" s="4" t="s">
        <v>81</v>
      </c>
      <c r="BT1705" s="4" t="s">
        <v>12196</v>
      </c>
    </row>
    <row r="1706" spans="1:72" ht="13.5" customHeight="1">
      <c r="A1706" s="6" t="str">
        <f>HYPERLINK("http://kyu.snu.ac.kr/sdhj/index.jsp?type=hj/GK14618_00IM0001_020a.jpg","1789_해북촌_020a")</f>
        <v>1789_해북촌_020a</v>
      </c>
      <c r="B1706" s="4">
        <v>1789</v>
      </c>
      <c r="C1706" s="4" t="s">
        <v>12197</v>
      </c>
      <c r="D1706" s="4" t="s">
        <v>12198</v>
      </c>
      <c r="E1706" s="4">
        <v>1705</v>
      </c>
      <c r="F1706" s="4">
        <v>8</v>
      </c>
      <c r="G1706" s="4" t="s">
        <v>5519</v>
      </c>
      <c r="H1706" s="4" t="s">
        <v>5520</v>
      </c>
      <c r="I1706" s="4">
        <v>7</v>
      </c>
      <c r="L1706" s="4">
        <v>2</v>
      </c>
      <c r="M1706" s="4" t="s">
        <v>6204</v>
      </c>
      <c r="N1706" s="4" t="s">
        <v>6205</v>
      </c>
      <c r="S1706" s="4" t="s">
        <v>240</v>
      </c>
      <c r="T1706" s="4" t="s">
        <v>241</v>
      </c>
      <c r="AF1706" s="4" t="s">
        <v>534</v>
      </c>
      <c r="AG1706" s="4" t="s">
        <v>535</v>
      </c>
    </row>
    <row r="1707" spans="1:72" ht="13.5" customHeight="1">
      <c r="A1707" s="6" t="str">
        <f>HYPERLINK("http://kyu.snu.ac.kr/sdhj/index.jsp?type=hj/GK14618_00IM0001_020a.jpg","1789_해북촌_020a")</f>
        <v>1789_해북촌_020a</v>
      </c>
      <c r="B1707" s="4">
        <v>1789</v>
      </c>
      <c r="C1707" s="4" t="s">
        <v>10370</v>
      </c>
      <c r="D1707" s="4" t="s">
        <v>10231</v>
      </c>
      <c r="E1707" s="4">
        <v>1706</v>
      </c>
      <c r="F1707" s="4">
        <v>8</v>
      </c>
      <c r="G1707" s="4" t="s">
        <v>5519</v>
      </c>
      <c r="H1707" s="4" t="s">
        <v>5520</v>
      </c>
      <c r="I1707" s="4">
        <v>7</v>
      </c>
      <c r="L1707" s="4">
        <v>2</v>
      </c>
      <c r="M1707" s="4" t="s">
        <v>6204</v>
      </c>
      <c r="N1707" s="4" t="s">
        <v>6205</v>
      </c>
      <c r="U1707" s="4" t="s">
        <v>378</v>
      </c>
      <c r="V1707" s="4" t="s">
        <v>12199</v>
      </c>
      <c r="W1707" s="4" t="s">
        <v>6211</v>
      </c>
      <c r="X1707" s="4" t="s">
        <v>12200</v>
      </c>
      <c r="Y1707" s="4" t="s">
        <v>12201</v>
      </c>
      <c r="Z1707" s="4" t="s">
        <v>6212</v>
      </c>
      <c r="AC1707" s="4">
        <v>30</v>
      </c>
      <c r="AD1707" s="4" t="s">
        <v>266</v>
      </c>
      <c r="AE1707" s="4" t="s">
        <v>267</v>
      </c>
    </row>
    <row r="1708" spans="1:72" ht="13.5" customHeight="1">
      <c r="A1708" s="6" t="str">
        <f>HYPERLINK("http://kyu.snu.ac.kr/sdhj/index.jsp?type=hj/GK14618_00IM0001_020a.jpg","1789_해북촌_020a")</f>
        <v>1789_해북촌_020a</v>
      </c>
      <c r="B1708" s="4">
        <v>1789</v>
      </c>
      <c r="C1708" s="4" t="s">
        <v>10370</v>
      </c>
      <c r="D1708" s="4" t="s">
        <v>10231</v>
      </c>
      <c r="E1708" s="4">
        <v>1707</v>
      </c>
      <c r="F1708" s="4">
        <v>8</v>
      </c>
      <c r="G1708" s="4" t="s">
        <v>5519</v>
      </c>
      <c r="H1708" s="4" t="s">
        <v>5520</v>
      </c>
      <c r="I1708" s="4">
        <v>7</v>
      </c>
      <c r="L1708" s="4">
        <v>2</v>
      </c>
      <c r="M1708" s="4" t="s">
        <v>6204</v>
      </c>
      <c r="N1708" s="4" t="s">
        <v>6205</v>
      </c>
      <c r="T1708" s="4" t="s">
        <v>10371</v>
      </c>
      <c r="U1708" s="4" t="s">
        <v>11591</v>
      </c>
      <c r="V1708" s="4" t="s">
        <v>10813</v>
      </c>
      <c r="Y1708" s="4" t="s">
        <v>6213</v>
      </c>
      <c r="Z1708" s="4" t="s">
        <v>6214</v>
      </c>
      <c r="AC1708" s="4">
        <v>67</v>
      </c>
      <c r="AD1708" s="4" t="s">
        <v>983</v>
      </c>
      <c r="AE1708" s="4" t="s">
        <v>984</v>
      </c>
    </row>
    <row r="1709" spans="1:72" ht="13.5" customHeight="1">
      <c r="A1709" s="6" t="str">
        <f>HYPERLINK("http://kyu.snu.ac.kr/sdhj/index.jsp?type=hj/GK14618_00IM0001_020a.jpg","1789_해북촌_020a")</f>
        <v>1789_해북촌_020a</v>
      </c>
      <c r="B1709" s="4">
        <v>1789</v>
      </c>
      <c r="C1709" s="4" t="s">
        <v>10370</v>
      </c>
      <c r="D1709" s="4" t="s">
        <v>10231</v>
      </c>
      <c r="E1709" s="4">
        <v>1708</v>
      </c>
      <c r="F1709" s="4">
        <v>8</v>
      </c>
      <c r="G1709" s="4" t="s">
        <v>5519</v>
      </c>
      <c r="H1709" s="4" t="s">
        <v>5520</v>
      </c>
      <c r="I1709" s="4">
        <v>7</v>
      </c>
      <c r="L1709" s="4">
        <v>2</v>
      </c>
      <c r="M1709" s="4" t="s">
        <v>6204</v>
      </c>
      <c r="N1709" s="4" t="s">
        <v>6205</v>
      </c>
      <c r="T1709" s="4" t="s">
        <v>10371</v>
      </c>
      <c r="U1709" s="4" t="s">
        <v>119</v>
      </c>
      <c r="V1709" s="4" t="s">
        <v>120</v>
      </c>
      <c r="Y1709" s="4" t="s">
        <v>5753</v>
      </c>
      <c r="Z1709" s="4" t="s">
        <v>5754</v>
      </c>
      <c r="AC1709" s="4">
        <v>50</v>
      </c>
      <c r="AD1709" s="4" t="s">
        <v>888</v>
      </c>
      <c r="AE1709" s="4" t="s">
        <v>889</v>
      </c>
      <c r="AF1709" s="4" t="s">
        <v>162</v>
      </c>
      <c r="AG1709" s="4" t="s">
        <v>163</v>
      </c>
    </row>
    <row r="1710" spans="1:72" ht="13.5" customHeight="1">
      <c r="A1710" s="6" t="str">
        <f>HYPERLINK("http://kyu.snu.ac.kr/sdhj/index.jsp?type=hj/GK14618_00IM0001_020a.jpg","1789_해북촌_020a")</f>
        <v>1789_해북촌_020a</v>
      </c>
      <c r="B1710" s="4">
        <v>1789</v>
      </c>
      <c r="C1710" s="4" t="s">
        <v>10370</v>
      </c>
      <c r="D1710" s="4" t="s">
        <v>10231</v>
      </c>
      <c r="E1710" s="4">
        <v>1709</v>
      </c>
      <c r="F1710" s="4">
        <v>8</v>
      </c>
      <c r="G1710" s="4" t="s">
        <v>5519</v>
      </c>
      <c r="H1710" s="4" t="s">
        <v>5520</v>
      </c>
      <c r="I1710" s="4">
        <v>7</v>
      </c>
      <c r="L1710" s="4">
        <v>3</v>
      </c>
      <c r="M1710" s="4" t="s">
        <v>6215</v>
      </c>
      <c r="N1710" s="4" t="s">
        <v>6216</v>
      </c>
      <c r="T1710" s="4" t="s">
        <v>10499</v>
      </c>
      <c r="U1710" s="4" t="s">
        <v>590</v>
      </c>
      <c r="V1710" s="4" t="s">
        <v>12202</v>
      </c>
      <c r="W1710" s="4" t="s">
        <v>5976</v>
      </c>
      <c r="X1710" s="4" t="s">
        <v>12203</v>
      </c>
      <c r="Y1710" s="4" t="s">
        <v>5078</v>
      </c>
      <c r="Z1710" s="4" t="s">
        <v>5079</v>
      </c>
      <c r="AC1710" s="4">
        <v>63</v>
      </c>
      <c r="AD1710" s="4" t="s">
        <v>374</v>
      </c>
      <c r="AE1710" s="4" t="s">
        <v>375</v>
      </c>
      <c r="AJ1710" s="4" t="s">
        <v>33</v>
      </c>
      <c r="AK1710" s="4" t="s">
        <v>34</v>
      </c>
      <c r="AL1710" s="4" t="s">
        <v>554</v>
      </c>
      <c r="AM1710" s="4" t="s">
        <v>555</v>
      </c>
      <c r="AT1710" s="4" t="s">
        <v>388</v>
      </c>
      <c r="AU1710" s="4" t="s">
        <v>389</v>
      </c>
      <c r="AV1710" s="4" t="s">
        <v>6217</v>
      </c>
      <c r="AW1710" s="4" t="s">
        <v>23</v>
      </c>
      <c r="BG1710" s="4" t="s">
        <v>388</v>
      </c>
      <c r="BH1710" s="4" t="s">
        <v>389</v>
      </c>
      <c r="BI1710" s="4" t="s">
        <v>6218</v>
      </c>
      <c r="BJ1710" s="4" t="s">
        <v>5020</v>
      </c>
      <c r="BK1710" s="4" t="s">
        <v>5982</v>
      </c>
      <c r="BL1710" s="4" t="s">
        <v>5983</v>
      </c>
      <c r="BM1710" s="4" t="s">
        <v>6219</v>
      </c>
      <c r="BN1710" s="4" t="s">
        <v>6220</v>
      </c>
      <c r="BO1710" s="4" t="s">
        <v>929</v>
      </c>
      <c r="BP1710" s="4" t="s">
        <v>930</v>
      </c>
      <c r="BQ1710" s="4" t="s">
        <v>6221</v>
      </c>
      <c r="BR1710" s="4" t="s">
        <v>12204</v>
      </c>
      <c r="BS1710" s="4" t="s">
        <v>429</v>
      </c>
      <c r="BT1710" s="4" t="s">
        <v>430</v>
      </c>
    </row>
    <row r="1711" spans="1:72" ht="13.5" customHeight="1">
      <c r="A1711" s="6" t="str">
        <f>HYPERLINK("http://kyu.snu.ac.kr/sdhj/index.jsp?type=hj/GK14618_00IM0001_020a.jpg","1789_해북촌_020a")</f>
        <v>1789_해북촌_020a</v>
      </c>
      <c r="B1711" s="4">
        <v>1789</v>
      </c>
      <c r="C1711" s="4" t="s">
        <v>12205</v>
      </c>
      <c r="D1711" s="4" t="s">
        <v>12206</v>
      </c>
      <c r="E1711" s="4">
        <v>1710</v>
      </c>
      <c r="F1711" s="4">
        <v>8</v>
      </c>
      <c r="G1711" s="4" t="s">
        <v>5519</v>
      </c>
      <c r="H1711" s="4" t="s">
        <v>5520</v>
      </c>
      <c r="I1711" s="4">
        <v>7</v>
      </c>
      <c r="L1711" s="4">
        <v>3</v>
      </c>
      <c r="M1711" s="4" t="s">
        <v>6215</v>
      </c>
      <c r="N1711" s="4" t="s">
        <v>6216</v>
      </c>
      <c r="S1711" s="4" t="s">
        <v>98</v>
      </c>
      <c r="T1711" s="4" t="s">
        <v>99</v>
      </c>
      <c r="W1711" s="4" t="s">
        <v>76</v>
      </c>
      <c r="X1711" s="4" t="s">
        <v>12207</v>
      </c>
      <c r="Y1711" s="4" t="s">
        <v>20</v>
      </c>
      <c r="Z1711" s="4" t="s">
        <v>21</v>
      </c>
      <c r="AC1711" s="4">
        <v>63</v>
      </c>
      <c r="AD1711" s="4" t="s">
        <v>374</v>
      </c>
      <c r="AE1711" s="4" t="s">
        <v>375</v>
      </c>
      <c r="AJ1711" s="4" t="s">
        <v>33</v>
      </c>
      <c r="AK1711" s="4" t="s">
        <v>34</v>
      </c>
      <c r="AL1711" s="4" t="s">
        <v>81</v>
      </c>
      <c r="AM1711" s="4" t="s">
        <v>12208</v>
      </c>
      <c r="AT1711" s="4" t="s">
        <v>388</v>
      </c>
      <c r="AU1711" s="4" t="s">
        <v>389</v>
      </c>
      <c r="AV1711" s="4" t="s">
        <v>6222</v>
      </c>
      <c r="AW1711" s="4" t="s">
        <v>6223</v>
      </c>
      <c r="BG1711" s="4" t="s">
        <v>388</v>
      </c>
      <c r="BH1711" s="4" t="s">
        <v>389</v>
      </c>
      <c r="BI1711" s="4" t="s">
        <v>6224</v>
      </c>
      <c r="BJ1711" s="4" t="s">
        <v>4098</v>
      </c>
      <c r="BK1711" s="4" t="s">
        <v>388</v>
      </c>
      <c r="BL1711" s="4" t="s">
        <v>389</v>
      </c>
      <c r="BM1711" s="4" t="s">
        <v>6225</v>
      </c>
      <c r="BN1711" s="4" t="s">
        <v>6226</v>
      </c>
      <c r="BO1711" s="4" t="s">
        <v>3236</v>
      </c>
      <c r="BP1711" s="4" t="s">
        <v>3237</v>
      </c>
      <c r="BQ1711" s="4" t="s">
        <v>5833</v>
      </c>
      <c r="BR1711" s="4" t="s">
        <v>12113</v>
      </c>
      <c r="BS1711" s="4" t="s">
        <v>1251</v>
      </c>
      <c r="BT1711" s="4" t="s">
        <v>1252</v>
      </c>
    </row>
    <row r="1712" spans="1:72" ht="13.5" customHeight="1">
      <c r="A1712" s="6" t="str">
        <f>HYPERLINK("http://kyu.snu.ac.kr/sdhj/index.jsp?type=hj/GK14618_00IM0001_020a.jpg","1789_해북촌_020a")</f>
        <v>1789_해북촌_020a</v>
      </c>
      <c r="B1712" s="4">
        <v>1789</v>
      </c>
      <c r="C1712" s="4" t="s">
        <v>12114</v>
      </c>
      <c r="D1712" s="4" t="s">
        <v>12115</v>
      </c>
      <c r="E1712" s="4">
        <v>1711</v>
      </c>
      <c r="F1712" s="4">
        <v>8</v>
      </c>
      <c r="G1712" s="4" t="s">
        <v>5519</v>
      </c>
      <c r="H1712" s="4" t="s">
        <v>5520</v>
      </c>
      <c r="I1712" s="4">
        <v>7</v>
      </c>
      <c r="L1712" s="4">
        <v>3</v>
      </c>
      <c r="M1712" s="4" t="s">
        <v>6215</v>
      </c>
      <c r="N1712" s="4" t="s">
        <v>6216</v>
      </c>
      <c r="S1712" s="4" t="s">
        <v>215</v>
      </c>
      <c r="T1712" s="4" t="s">
        <v>216</v>
      </c>
      <c r="W1712" s="4" t="s">
        <v>408</v>
      </c>
      <c r="X1712" s="4" t="s">
        <v>12209</v>
      </c>
      <c r="Y1712" s="4" t="s">
        <v>102</v>
      </c>
      <c r="Z1712" s="4" t="s">
        <v>103</v>
      </c>
      <c r="AC1712" s="4">
        <v>79</v>
      </c>
      <c r="AD1712" s="4" t="s">
        <v>313</v>
      </c>
      <c r="AE1712" s="4" t="s">
        <v>314</v>
      </c>
    </row>
    <row r="1713" spans="1:72" ht="13.5" customHeight="1">
      <c r="A1713" s="6" t="str">
        <f>HYPERLINK("http://kyu.snu.ac.kr/sdhj/index.jsp?type=hj/GK14618_00IM0001_020a.jpg","1789_해북촌_020a")</f>
        <v>1789_해북촌_020a</v>
      </c>
      <c r="B1713" s="4">
        <v>1789</v>
      </c>
      <c r="C1713" s="4" t="s">
        <v>10504</v>
      </c>
      <c r="D1713" s="4" t="s">
        <v>10249</v>
      </c>
      <c r="E1713" s="4">
        <v>1712</v>
      </c>
      <c r="F1713" s="4">
        <v>8</v>
      </c>
      <c r="G1713" s="4" t="s">
        <v>5519</v>
      </c>
      <c r="H1713" s="4" t="s">
        <v>5520</v>
      </c>
      <c r="I1713" s="4">
        <v>7</v>
      </c>
      <c r="L1713" s="4">
        <v>3</v>
      </c>
      <c r="M1713" s="4" t="s">
        <v>6215</v>
      </c>
      <c r="N1713" s="4" t="s">
        <v>6216</v>
      </c>
      <c r="T1713" s="4" t="s">
        <v>10503</v>
      </c>
      <c r="U1713" s="4" t="s">
        <v>119</v>
      </c>
      <c r="V1713" s="4" t="s">
        <v>120</v>
      </c>
      <c r="Y1713" s="4" t="s">
        <v>6227</v>
      </c>
      <c r="Z1713" s="4" t="s">
        <v>6228</v>
      </c>
      <c r="AC1713" s="4">
        <v>53</v>
      </c>
      <c r="AD1713" s="4" t="s">
        <v>948</v>
      </c>
      <c r="AE1713" s="4" t="s">
        <v>949</v>
      </c>
    </row>
    <row r="1714" spans="1:72" ht="13.5" customHeight="1">
      <c r="A1714" s="6" t="str">
        <f>HYPERLINK("http://kyu.snu.ac.kr/sdhj/index.jsp?type=hj/GK14618_00IM0001_020a.jpg","1789_해북촌_020a")</f>
        <v>1789_해북촌_020a</v>
      </c>
      <c r="B1714" s="4">
        <v>1789</v>
      </c>
      <c r="C1714" s="4" t="s">
        <v>10504</v>
      </c>
      <c r="D1714" s="4" t="s">
        <v>10249</v>
      </c>
      <c r="E1714" s="4">
        <v>1713</v>
      </c>
      <c r="F1714" s="4">
        <v>8</v>
      </c>
      <c r="G1714" s="4" t="s">
        <v>5519</v>
      </c>
      <c r="H1714" s="4" t="s">
        <v>5520</v>
      </c>
      <c r="I1714" s="4">
        <v>7</v>
      </c>
      <c r="L1714" s="4">
        <v>4</v>
      </c>
      <c r="M1714" s="4" t="s">
        <v>6229</v>
      </c>
      <c r="N1714" s="4" t="s">
        <v>6230</v>
      </c>
      <c r="T1714" s="4" t="s">
        <v>10415</v>
      </c>
      <c r="U1714" s="4" t="s">
        <v>74</v>
      </c>
      <c r="V1714" s="4" t="s">
        <v>75</v>
      </c>
      <c r="W1714" s="4" t="s">
        <v>544</v>
      </c>
      <c r="X1714" s="4" t="s">
        <v>405</v>
      </c>
      <c r="Y1714" s="4" t="s">
        <v>6231</v>
      </c>
      <c r="Z1714" s="4" t="s">
        <v>6232</v>
      </c>
      <c r="AC1714" s="4">
        <v>64</v>
      </c>
      <c r="AD1714" s="4" t="s">
        <v>242</v>
      </c>
      <c r="AE1714" s="4" t="s">
        <v>243</v>
      </c>
      <c r="AJ1714" s="4" t="s">
        <v>33</v>
      </c>
      <c r="AK1714" s="4" t="s">
        <v>34</v>
      </c>
      <c r="AL1714" s="4" t="s">
        <v>459</v>
      </c>
      <c r="AM1714" s="4" t="s">
        <v>460</v>
      </c>
      <c r="AT1714" s="4" t="s">
        <v>82</v>
      </c>
      <c r="AU1714" s="4" t="s">
        <v>83</v>
      </c>
      <c r="AV1714" s="4" t="s">
        <v>6233</v>
      </c>
      <c r="AW1714" s="4" t="s">
        <v>6234</v>
      </c>
      <c r="BG1714" s="4" t="s">
        <v>82</v>
      </c>
      <c r="BH1714" s="4" t="s">
        <v>83</v>
      </c>
      <c r="BI1714" s="4" t="s">
        <v>6235</v>
      </c>
      <c r="BJ1714" s="4" t="s">
        <v>6236</v>
      </c>
      <c r="BK1714" s="4" t="s">
        <v>82</v>
      </c>
      <c r="BL1714" s="4" t="s">
        <v>83</v>
      </c>
      <c r="BM1714" s="4" t="s">
        <v>3175</v>
      </c>
      <c r="BN1714" s="4" t="s">
        <v>3176</v>
      </c>
      <c r="BO1714" s="4" t="s">
        <v>82</v>
      </c>
      <c r="BP1714" s="4" t="s">
        <v>83</v>
      </c>
      <c r="BQ1714" s="4" t="s">
        <v>6237</v>
      </c>
      <c r="BR1714" s="4" t="s">
        <v>6238</v>
      </c>
      <c r="BS1714" s="4" t="s">
        <v>1067</v>
      </c>
      <c r="BT1714" s="4" t="s">
        <v>1068</v>
      </c>
    </row>
    <row r="1715" spans="1:72" ht="13.5" customHeight="1">
      <c r="A1715" s="6" t="str">
        <f>HYPERLINK("http://kyu.snu.ac.kr/sdhj/index.jsp?type=hj/GK14618_00IM0001_020a.jpg","1789_해북촌_020a")</f>
        <v>1789_해북촌_020a</v>
      </c>
      <c r="B1715" s="4">
        <v>1789</v>
      </c>
      <c r="C1715" s="4" t="s">
        <v>12210</v>
      </c>
      <c r="D1715" s="4" t="s">
        <v>10265</v>
      </c>
      <c r="E1715" s="4">
        <v>1714</v>
      </c>
      <c r="F1715" s="4">
        <v>8</v>
      </c>
      <c r="G1715" s="4" t="s">
        <v>5519</v>
      </c>
      <c r="H1715" s="4" t="s">
        <v>5520</v>
      </c>
      <c r="I1715" s="4">
        <v>7</v>
      </c>
      <c r="L1715" s="4">
        <v>4</v>
      </c>
      <c r="M1715" s="4" t="s">
        <v>6229</v>
      </c>
      <c r="N1715" s="4" t="s">
        <v>6230</v>
      </c>
      <c r="S1715" s="4" t="s">
        <v>98</v>
      </c>
      <c r="T1715" s="4" t="s">
        <v>99</v>
      </c>
      <c r="W1715" s="4" t="s">
        <v>76</v>
      </c>
      <c r="X1715" s="4" t="s">
        <v>10423</v>
      </c>
      <c r="Y1715" s="4" t="s">
        <v>102</v>
      </c>
      <c r="Z1715" s="4" t="s">
        <v>103</v>
      </c>
      <c r="AC1715" s="4">
        <v>62</v>
      </c>
      <c r="AD1715" s="4" t="s">
        <v>298</v>
      </c>
      <c r="AE1715" s="4" t="s">
        <v>299</v>
      </c>
      <c r="AJ1715" s="4" t="s">
        <v>106</v>
      </c>
      <c r="AK1715" s="4" t="s">
        <v>107</v>
      </c>
      <c r="AL1715" s="4" t="s">
        <v>429</v>
      </c>
      <c r="AM1715" s="4" t="s">
        <v>430</v>
      </c>
      <c r="AT1715" s="4" t="s">
        <v>82</v>
      </c>
      <c r="AU1715" s="4" t="s">
        <v>83</v>
      </c>
      <c r="AV1715" s="4" t="s">
        <v>6239</v>
      </c>
      <c r="AW1715" s="4" t="s">
        <v>6240</v>
      </c>
      <c r="BG1715" s="4" t="s">
        <v>82</v>
      </c>
      <c r="BH1715" s="4" t="s">
        <v>83</v>
      </c>
      <c r="BI1715" s="4" t="s">
        <v>1225</v>
      </c>
      <c r="BJ1715" s="4" t="s">
        <v>1226</v>
      </c>
      <c r="BK1715" s="4" t="s">
        <v>82</v>
      </c>
      <c r="BL1715" s="4" t="s">
        <v>83</v>
      </c>
      <c r="BM1715" s="4" t="s">
        <v>6241</v>
      </c>
      <c r="BN1715" s="4" t="s">
        <v>6242</v>
      </c>
      <c r="BO1715" s="4" t="s">
        <v>82</v>
      </c>
      <c r="BP1715" s="4" t="s">
        <v>83</v>
      </c>
      <c r="BQ1715" s="4" t="s">
        <v>6243</v>
      </c>
      <c r="BR1715" s="4" t="s">
        <v>6244</v>
      </c>
      <c r="BS1715" s="4" t="s">
        <v>459</v>
      </c>
      <c r="BT1715" s="4" t="s">
        <v>460</v>
      </c>
    </row>
    <row r="1716" spans="1:72" ht="13.5" customHeight="1">
      <c r="A1716" s="6" t="str">
        <f>HYPERLINK("http://kyu.snu.ac.kr/sdhj/index.jsp?type=hj/GK14618_00IM0001_020a.jpg","1789_해북촌_020a")</f>
        <v>1789_해북촌_020a</v>
      </c>
      <c r="B1716" s="4">
        <v>1789</v>
      </c>
      <c r="C1716" s="4" t="s">
        <v>10686</v>
      </c>
      <c r="D1716" s="4" t="s">
        <v>10247</v>
      </c>
      <c r="E1716" s="4">
        <v>1715</v>
      </c>
      <c r="F1716" s="4">
        <v>8</v>
      </c>
      <c r="G1716" s="4" t="s">
        <v>5519</v>
      </c>
      <c r="H1716" s="4" t="s">
        <v>5520</v>
      </c>
      <c r="I1716" s="4">
        <v>7</v>
      </c>
      <c r="L1716" s="4">
        <v>4</v>
      </c>
      <c r="M1716" s="4" t="s">
        <v>6229</v>
      </c>
      <c r="N1716" s="4" t="s">
        <v>6230</v>
      </c>
      <c r="S1716" s="4" t="s">
        <v>173</v>
      </c>
      <c r="T1716" s="4" t="s">
        <v>174</v>
      </c>
      <c r="Y1716" s="4" t="s">
        <v>6245</v>
      </c>
      <c r="Z1716" s="4" t="s">
        <v>6246</v>
      </c>
      <c r="AF1716" s="4" t="s">
        <v>123</v>
      </c>
      <c r="AG1716" s="4" t="s">
        <v>124</v>
      </c>
    </row>
    <row r="1717" spans="1:72" ht="13.5" customHeight="1">
      <c r="A1717" s="6" t="str">
        <f>HYPERLINK("http://kyu.snu.ac.kr/sdhj/index.jsp?type=hj/GK14618_00IM0001_020a.jpg","1789_해북촌_020a")</f>
        <v>1789_해북촌_020a</v>
      </c>
      <c r="B1717" s="4">
        <v>1789</v>
      </c>
      <c r="C1717" s="4" t="s">
        <v>10424</v>
      </c>
      <c r="D1717" s="4" t="s">
        <v>10425</v>
      </c>
      <c r="E1717" s="4">
        <v>1716</v>
      </c>
      <c r="F1717" s="4">
        <v>8</v>
      </c>
      <c r="G1717" s="4" t="s">
        <v>5519</v>
      </c>
      <c r="H1717" s="4" t="s">
        <v>5520</v>
      </c>
      <c r="I1717" s="4">
        <v>7</v>
      </c>
      <c r="L1717" s="4">
        <v>4</v>
      </c>
      <c r="M1717" s="4" t="s">
        <v>6229</v>
      </c>
      <c r="N1717" s="4" t="s">
        <v>6230</v>
      </c>
      <c r="S1717" s="4" t="s">
        <v>234</v>
      </c>
      <c r="T1717" s="4" t="s">
        <v>235</v>
      </c>
      <c r="Y1717" s="4" t="s">
        <v>6247</v>
      </c>
      <c r="Z1717" s="4" t="s">
        <v>12211</v>
      </c>
      <c r="AC1717" s="4">
        <v>32</v>
      </c>
      <c r="AD1717" s="4" t="s">
        <v>364</v>
      </c>
      <c r="AE1717" s="4" t="s">
        <v>365</v>
      </c>
    </row>
    <row r="1718" spans="1:72" ht="13.5" customHeight="1">
      <c r="A1718" s="6" t="str">
        <f>HYPERLINK("http://kyu.snu.ac.kr/sdhj/index.jsp?type=hj/GK14618_00IM0001_020a.jpg","1789_해북촌_020a")</f>
        <v>1789_해북촌_020a</v>
      </c>
      <c r="B1718" s="4">
        <v>1789</v>
      </c>
      <c r="C1718" s="4" t="s">
        <v>10424</v>
      </c>
      <c r="D1718" s="4" t="s">
        <v>10425</v>
      </c>
      <c r="E1718" s="4">
        <v>1717</v>
      </c>
      <c r="F1718" s="4">
        <v>8</v>
      </c>
      <c r="G1718" s="4" t="s">
        <v>5519</v>
      </c>
      <c r="H1718" s="4" t="s">
        <v>5520</v>
      </c>
      <c r="I1718" s="4">
        <v>7</v>
      </c>
      <c r="L1718" s="4">
        <v>4</v>
      </c>
      <c r="M1718" s="4" t="s">
        <v>6229</v>
      </c>
      <c r="N1718" s="4" t="s">
        <v>6230</v>
      </c>
      <c r="S1718" s="4" t="s">
        <v>398</v>
      </c>
      <c r="T1718" s="4" t="s">
        <v>399</v>
      </c>
      <c r="W1718" s="4" t="s">
        <v>6248</v>
      </c>
      <c r="X1718" s="4" t="s">
        <v>6249</v>
      </c>
      <c r="Y1718" s="4" t="s">
        <v>102</v>
      </c>
      <c r="Z1718" s="4" t="s">
        <v>103</v>
      </c>
      <c r="AC1718" s="4">
        <v>36</v>
      </c>
      <c r="AD1718" s="4" t="s">
        <v>494</v>
      </c>
      <c r="AE1718" s="4" t="s">
        <v>495</v>
      </c>
    </row>
    <row r="1719" spans="1:72" ht="13.5" customHeight="1">
      <c r="A1719" s="6" t="str">
        <f>HYPERLINK("http://kyu.snu.ac.kr/sdhj/index.jsp?type=hj/GK14618_00IM0001_020a.jpg","1789_해북촌_020a")</f>
        <v>1789_해북촌_020a</v>
      </c>
      <c r="B1719" s="4">
        <v>1789</v>
      </c>
      <c r="C1719" s="4" t="s">
        <v>10424</v>
      </c>
      <c r="D1719" s="4" t="s">
        <v>10425</v>
      </c>
      <c r="E1719" s="4">
        <v>1718</v>
      </c>
      <c r="F1719" s="4">
        <v>8</v>
      </c>
      <c r="G1719" s="4" t="s">
        <v>5519</v>
      </c>
      <c r="H1719" s="4" t="s">
        <v>5520</v>
      </c>
      <c r="I1719" s="4">
        <v>7</v>
      </c>
      <c r="L1719" s="4">
        <v>4</v>
      </c>
      <c r="M1719" s="4" t="s">
        <v>6229</v>
      </c>
      <c r="N1719" s="4" t="s">
        <v>6230</v>
      </c>
      <c r="S1719" s="4" t="s">
        <v>234</v>
      </c>
      <c r="T1719" s="4" t="s">
        <v>235</v>
      </c>
      <c r="Y1719" s="4" t="s">
        <v>6250</v>
      </c>
      <c r="Z1719" s="4" t="s">
        <v>12212</v>
      </c>
      <c r="AC1719" s="4">
        <v>30</v>
      </c>
      <c r="AD1719" s="4" t="s">
        <v>266</v>
      </c>
      <c r="AE1719" s="4" t="s">
        <v>267</v>
      </c>
    </row>
    <row r="1720" spans="1:72" ht="13.5" customHeight="1">
      <c r="A1720" s="6" t="str">
        <f>HYPERLINK("http://kyu.snu.ac.kr/sdhj/index.jsp?type=hj/GK14618_00IM0001_020a.jpg","1789_해북촌_020a")</f>
        <v>1789_해북촌_020a</v>
      </c>
      <c r="B1720" s="4">
        <v>1789</v>
      </c>
      <c r="C1720" s="4" t="s">
        <v>10424</v>
      </c>
      <c r="D1720" s="4" t="s">
        <v>10425</v>
      </c>
      <c r="E1720" s="4">
        <v>1719</v>
      </c>
      <c r="F1720" s="4">
        <v>8</v>
      </c>
      <c r="G1720" s="4" t="s">
        <v>5519</v>
      </c>
      <c r="H1720" s="4" t="s">
        <v>5520</v>
      </c>
      <c r="I1720" s="4">
        <v>7</v>
      </c>
      <c r="L1720" s="4">
        <v>4</v>
      </c>
      <c r="M1720" s="4" t="s">
        <v>6229</v>
      </c>
      <c r="N1720" s="4" t="s">
        <v>6230</v>
      </c>
      <c r="S1720" s="4" t="s">
        <v>398</v>
      </c>
      <c r="T1720" s="4" t="s">
        <v>399</v>
      </c>
      <c r="W1720" s="4" t="s">
        <v>264</v>
      </c>
      <c r="X1720" s="4" t="s">
        <v>265</v>
      </c>
      <c r="Y1720" s="4" t="s">
        <v>102</v>
      </c>
      <c r="Z1720" s="4" t="s">
        <v>103</v>
      </c>
      <c r="AC1720" s="4">
        <v>28</v>
      </c>
      <c r="AD1720" s="4" t="s">
        <v>177</v>
      </c>
      <c r="AE1720" s="4" t="s">
        <v>178</v>
      </c>
      <c r="AF1720" s="4" t="s">
        <v>162</v>
      </c>
      <c r="AG1720" s="4" t="s">
        <v>163</v>
      </c>
    </row>
    <row r="1721" spans="1:72" ht="13.5" customHeight="1">
      <c r="A1721" s="6" t="str">
        <f>HYPERLINK("http://kyu.snu.ac.kr/sdhj/index.jsp?type=hj/GK14618_00IM0001_020a.jpg","1789_해북촌_020a")</f>
        <v>1789_해북촌_020a</v>
      </c>
      <c r="B1721" s="4">
        <v>1789</v>
      </c>
      <c r="C1721" s="4" t="s">
        <v>10424</v>
      </c>
      <c r="D1721" s="4" t="s">
        <v>10425</v>
      </c>
      <c r="E1721" s="4">
        <v>1720</v>
      </c>
      <c r="F1721" s="4">
        <v>8</v>
      </c>
      <c r="G1721" s="4" t="s">
        <v>5519</v>
      </c>
      <c r="H1721" s="4" t="s">
        <v>5520</v>
      </c>
      <c r="I1721" s="4">
        <v>7</v>
      </c>
      <c r="L1721" s="4">
        <v>4</v>
      </c>
      <c r="M1721" s="4" t="s">
        <v>6229</v>
      </c>
      <c r="N1721" s="4" t="s">
        <v>6230</v>
      </c>
      <c r="S1721" s="4" t="s">
        <v>234</v>
      </c>
      <c r="T1721" s="4" t="s">
        <v>235</v>
      </c>
      <c r="Y1721" s="4" t="s">
        <v>6251</v>
      </c>
      <c r="Z1721" s="4" t="s">
        <v>12213</v>
      </c>
      <c r="AC1721" s="4">
        <v>25</v>
      </c>
      <c r="AD1721" s="4" t="s">
        <v>181</v>
      </c>
      <c r="AE1721" s="4" t="s">
        <v>182</v>
      </c>
    </row>
    <row r="1722" spans="1:72" ht="13.5" customHeight="1">
      <c r="A1722" s="6" t="str">
        <f>HYPERLINK("http://kyu.snu.ac.kr/sdhj/index.jsp?type=hj/GK14618_00IM0001_020a.jpg","1789_해북촌_020a")</f>
        <v>1789_해북촌_020a</v>
      </c>
      <c r="B1722" s="4">
        <v>1789</v>
      </c>
      <c r="C1722" s="4" t="s">
        <v>10424</v>
      </c>
      <c r="D1722" s="4" t="s">
        <v>10425</v>
      </c>
      <c r="E1722" s="4">
        <v>1721</v>
      </c>
      <c r="F1722" s="4">
        <v>8</v>
      </c>
      <c r="G1722" s="4" t="s">
        <v>5519</v>
      </c>
      <c r="H1722" s="4" t="s">
        <v>5520</v>
      </c>
      <c r="I1722" s="4">
        <v>7</v>
      </c>
      <c r="L1722" s="4">
        <v>4</v>
      </c>
      <c r="M1722" s="4" t="s">
        <v>6229</v>
      </c>
      <c r="N1722" s="4" t="s">
        <v>6230</v>
      </c>
      <c r="S1722" s="4" t="s">
        <v>734</v>
      </c>
      <c r="T1722" s="4" t="s">
        <v>735</v>
      </c>
      <c r="Y1722" s="4" t="s">
        <v>6252</v>
      </c>
      <c r="Z1722" s="4" t="s">
        <v>6253</v>
      </c>
      <c r="AC1722" s="4">
        <v>10</v>
      </c>
      <c r="AD1722" s="4" t="s">
        <v>278</v>
      </c>
      <c r="AE1722" s="4" t="s">
        <v>279</v>
      </c>
    </row>
    <row r="1723" spans="1:72" ht="13.5" customHeight="1">
      <c r="A1723" s="6" t="str">
        <f>HYPERLINK("http://kyu.snu.ac.kr/sdhj/index.jsp?type=hj/GK14618_00IM0001_020a.jpg","1789_해북촌_020a")</f>
        <v>1789_해북촌_020a</v>
      </c>
      <c r="B1723" s="4">
        <v>1789</v>
      </c>
      <c r="C1723" s="4" t="s">
        <v>10424</v>
      </c>
      <c r="D1723" s="4" t="s">
        <v>10425</v>
      </c>
      <c r="E1723" s="4">
        <v>1722</v>
      </c>
      <c r="F1723" s="4">
        <v>8</v>
      </c>
      <c r="G1723" s="4" t="s">
        <v>5519</v>
      </c>
      <c r="H1723" s="4" t="s">
        <v>5520</v>
      </c>
      <c r="I1723" s="4">
        <v>7</v>
      </c>
      <c r="L1723" s="4">
        <v>4</v>
      </c>
      <c r="M1723" s="4" t="s">
        <v>6229</v>
      </c>
      <c r="N1723" s="4" t="s">
        <v>6230</v>
      </c>
      <c r="T1723" s="4" t="s">
        <v>10426</v>
      </c>
      <c r="U1723" s="4" t="s">
        <v>119</v>
      </c>
      <c r="V1723" s="4" t="s">
        <v>120</v>
      </c>
      <c r="Y1723" s="4" t="s">
        <v>6254</v>
      </c>
      <c r="Z1723" s="4" t="s">
        <v>6255</v>
      </c>
      <c r="AC1723" s="4">
        <v>48</v>
      </c>
      <c r="AD1723" s="4" t="s">
        <v>520</v>
      </c>
      <c r="AE1723" s="4" t="s">
        <v>521</v>
      </c>
    </row>
    <row r="1724" spans="1:72" ht="13.5" customHeight="1">
      <c r="A1724" s="6" t="str">
        <f>HYPERLINK("http://kyu.snu.ac.kr/sdhj/index.jsp?type=hj/GK14618_00IM0001_020a.jpg","1789_해북촌_020a")</f>
        <v>1789_해북촌_020a</v>
      </c>
      <c r="B1724" s="4">
        <v>1789</v>
      </c>
      <c r="C1724" s="4" t="s">
        <v>10424</v>
      </c>
      <c r="D1724" s="4" t="s">
        <v>10425</v>
      </c>
      <c r="E1724" s="4">
        <v>1723</v>
      </c>
      <c r="F1724" s="4">
        <v>8</v>
      </c>
      <c r="G1724" s="4" t="s">
        <v>5519</v>
      </c>
      <c r="H1724" s="4" t="s">
        <v>5520</v>
      </c>
      <c r="I1724" s="4">
        <v>7</v>
      </c>
      <c r="L1724" s="4">
        <v>5</v>
      </c>
      <c r="M1724" s="4" t="s">
        <v>6256</v>
      </c>
      <c r="N1724" s="4" t="s">
        <v>6257</v>
      </c>
      <c r="T1724" s="4" t="s">
        <v>12214</v>
      </c>
      <c r="U1724" s="4" t="s">
        <v>6258</v>
      </c>
      <c r="V1724" s="4" t="s">
        <v>6259</v>
      </c>
      <c r="W1724" s="4" t="s">
        <v>76</v>
      </c>
      <c r="X1724" s="4" t="s">
        <v>12215</v>
      </c>
      <c r="Y1724" s="4" t="s">
        <v>6260</v>
      </c>
      <c r="Z1724" s="4" t="s">
        <v>6261</v>
      </c>
      <c r="AC1724" s="4">
        <v>81</v>
      </c>
      <c r="AD1724" s="4" t="s">
        <v>509</v>
      </c>
      <c r="AE1724" s="4" t="s">
        <v>510</v>
      </c>
      <c r="AJ1724" s="4" t="s">
        <v>33</v>
      </c>
      <c r="AK1724" s="4" t="s">
        <v>34</v>
      </c>
      <c r="AL1724" s="4" t="s">
        <v>81</v>
      </c>
      <c r="AM1724" s="4" t="s">
        <v>11900</v>
      </c>
      <c r="AN1724" s="4" t="s">
        <v>6262</v>
      </c>
      <c r="AO1724" s="4" t="s">
        <v>399</v>
      </c>
      <c r="AP1724" s="4" t="s">
        <v>74</v>
      </c>
      <c r="AQ1724" s="4" t="s">
        <v>75</v>
      </c>
      <c r="AR1724" s="4" t="s">
        <v>6263</v>
      </c>
      <c r="AS1724" s="4" t="s">
        <v>6264</v>
      </c>
      <c r="AT1724" s="4" t="s">
        <v>2136</v>
      </c>
      <c r="AU1724" s="4" t="s">
        <v>2137</v>
      </c>
      <c r="AV1724" s="4" t="s">
        <v>6265</v>
      </c>
      <c r="AW1724" s="4" t="s">
        <v>3460</v>
      </c>
      <c r="BG1724" s="4" t="s">
        <v>2136</v>
      </c>
      <c r="BH1724" s="4" t="s">
        <v>2137</v>
      </c>
      <c r="BI1724" s="4" t="s">
        <v>6266</v>
      </c>
      <c r="BJ1724" s="4" t="s">
        <v>12216</v>
      </c>
      <c r="BK1724" s="4" t="s">
        <v>2136</v>
      </c>
      <c r="BL1724" s="4" t="s">
        <v>2137</v>
      </c>
      <c r="BM1724" s="4" t="s">
        <v>6267</v>
      </c>
      <c r="BN1724" s="4" t="s">
        <v>4339</v>
      </c>
      <c r="BO1724" s="4" t="s">
        <v>2136</v>
      </c>
      <c r="BP1724" s="4" t="s">
        <v>2137</v>
      </c>
      <c r="BQ1724" s="4" t="s">
        <v>6268</v>
      </c>
      <c r="BR1724" s="4" t="s">
        <v>12217</v>
      </c>
      <c r="BS1724" s="4" t="s">
        <v>81</v>
      </c>
      <c r="BT1724" s="4" t="s">
        <v>11927</v>
      </c>
    </row>
    <row r="1725" spans="1:72" ht="13.5" customHeight="1">
      <c r="A1725" s="6" t="str">
        <f>HYPERLINK("http://kyu.snu.ac.kr/sdhj/index.jsp?type=hj/GK14618_00IM0001_020a.jpg","1789_해북촌_020a")</f>
        <v>1789_해북촌_020a</v>
      </c>
      <c r="B1725" s="4">
        <v>1789</v>
      </c>
      <c r="C1725" s="4" t="s">
        <v>11928</v>
      </c>
      <c r="D1725" s="4" t="s">
        <v>11929</v>
      </c>
      <c r="E1725" s="4">
        <v>1724</v>
      </c>
      <c r="F1725" s="4">
        <v>8</v>
      </c>
      <c r="G1725" s="4" t="s">
        <v>5519</v>
      </c>
      <c r="H1725" s="4" t="s">
        <v>5520</v>
      </c>
      <c r="I1725" s="4">
        <v>7</v>
      </c>
      <c r="L1725" s="4">
        <v>5</v>
      </c>
      <c r="M1725" s="4" t="s">
        <v>6256</v>
      </c>
      <c r="N1725" s="4" t="s">
        <v>6257</v>
      </c>
      <c r="S1725" s="4" t="s">
        <v>98</v>
      </c>
      <c r="T1725" s="4" t="s">
        <v>99</v>
      </c>
      <c r="U1725" s="4" t="s">
        <v>6269</v>
      </c>
      <c r="V1725" s="4" t="s">
        <v>6270</v>
      </c>
      <c r="Y1725" s="4" t="s">
        <v>6271</v>
      </c>
      <c r="Z1725" s="4" t="s">
        <v>6272</v>
      </c>
      <c r="AC1725" s="4">
        <v>76</v>
      </c>
      <c r="AD1725" s="4" t="s">
        <v>352</v>
      </c>
      <c r="AE1725" s="4" t="s">
        <v>353</v>
      </c>
      <c r="AJ1725" s="4" t="s">
        <v>33</v>
      </c>
      <c r="AK1725" s="4" t="s">
        <v>34</v>
      </c>
      <c r="AL1725" s="4" t="s">
        <v>94</v>
      </c>
      <c r="AM1725" s="4" t="s">
        <v>95</v>
      </c>
      <c r="AT1725" s="4" t="s">
        <v>2136</v>
      </c>
      <c r="AU1725" s="4" t="s">
        <v>2137</v>
      </c>
      <c r="AV1725" s="4" t="s">
        <v>5097</v>
      </c>
      <c r="AW1725" s="4" t="s">
        <v>5098</v>
      </c>
      <c r="BG1725" s="4" t="s">
        <v>2136</v>
      </c>
      <c r="BH1725" s="4" t="s">
        <v>2137</v>
      </c>
      <c r="BI1725" s="4" t="s">
        <v>6273</v>
      </c>
      <c r="BJ1725" s="4" t="s">
        <v>6274</v>
      </c>
      <c r="BK1725" s="4" t="s">
        <v>2136</v>
      </c>
      <c r="BL1725" s="4" t="s">
        <v>2137</v>
      </c>
      <c r="BM1725" s="4" t="s">
        <v>6275</v>
      </c>
      <c r="BN1725" s="4" t="s">
        <v>6276</v>
      </c>
      <c r="BO1725" s="4" t="s">
        <v>2136</v>
      </c>
      <c r="BP1725" s="4" t="s">
        <v>2137</v>
      </c>
      <c r="BQ1725" s="4" t="s">
        <v>6277</v>
      </c>
      <c r="BR1725" s="4" t="s">
        <v>12218</v>
      </c>
      <c r="BS1725" s="4" t="s">
        <v>790</v>
      </c>
      <c r="BT1725" s="4" t="s">
        <v>791</v>
      </c>
    </row>
    <row r="1726" spans="1:72" ht="13.5" customHeight="1">
      <c r="A1726" s="6" t="str">
        <f>HYPERLINK("http://kyu.snu.ac.kr/sdhj/index.jsp?type=hj/GK14618_00IM0001_020a.jpg","1789_해북촌_020a")</f>
        <v>1789_해북촌_020a</v>
      </c>
      <c r="B1726" s="4">
        <v>1789</v>
      </c>
      <c r="C1726" s="4" t="s">
        <v>12219</v>
      </c>
      <c r="D1726" s="4" t="s">
        <v>10218</v>
      </c>
      <c r="E1726" s="4">
        <v>1725</v>
      </c>
      <c r="F1726" s="4">
        <v>8</v>
      </c>
      <c r="G1726" s="4" t="s">
        <v>5519</v>
      </c>
      <c r="H1726" s="4" t="s">
        <v>5520</v>
      </c>
      <c r="I1726" s="4">
        <v>7</v>
      </c>
      <c r="L1726" s="4">
        <v>5</v>
      </c>
      <c r="M1726" s="4" t="s">
        <v>6256</v>
      </c>
      <c r="N1726" s="4" t="s">
        <v>6257</v>
      </c>
      <c r="S1726" s="4" t="s">
        <v>240</v>
      </c>
      <c r="T1726" s="4" t="s">
        <v>241</v>
      </c>
      <c r="AF1726" s="4" t="s">
        <v>6278</v>
      </c>
      <c r="AG1726" s="4" t="s">
        <v>1670</v>
      </c>
      <c r="AH1726" s="4" t="s">
        <v>4344</v>
      </c>
      <c r="AI1726" s="4" t="s">
        <v>4345</v>
      </c>
    </row>
    <row r="1727" spans="1:72" ht="13.5" customHeight="1">
      <c r="A1727" s="6" t="str">
        <f>HYPERLINK("http://kyu.snu.ac.kr/sdhj/index.jsp?type=hj/GK14618_00IM0001_020a.jpg","1789_해북촌_020a")</f>
        <v>1789_해북촌_020a</v>
      </c>
      <c r="B1727" s="4">
        <v>1789</v>
      </c>
      <c r="C1727" s="4" t="s">
        <v>11101</v>
      </c>
      <c r="D1727" s="4" t="s">
        <v>10274</v>
      </c>
      <c r="E1727" s="4">
        <v>1726</v>
      </c>
      <c r="F1727" s="4">
        <v>8</v>
      </c>
      <c r="G1727" s="4" t="s">
        <v>5519</v>
      </c>
      <c r="H1727" s="4" t="s">
        <v>5520</v>
      </c>
      <c r="I1727" s="4">
        <v>7</v>
      </c>
      <c r="L1727" s="4">
        <v>5</v>
      </c>
      <c r="M1727" s="4" t="s">
        <v>6256</v>
      </c>
      <c r="N1727" s="4" t="s">
        <v>6257</v>
      </c>
      <c r="S1727" s="4" t="s">
        <v>6279</v>
      </c>
      <c r="T1727" s="4" t="s">
        <v>405</v>
      </c>
      <c r="AF1727" s="4" t="s">
        <v>6278</v>
      </c>
      <c r="AG1727" s="4" t="s">
        <v>1670</v>
      </c>
      <c r="AH1727" s="4" t="s">
        <v>4344</v>
      </c>
      <c r="AI1727" s="4" t="s">
        <v>4345</v>
      </c>
    </row>
    <row r="1728" spans="1:72" ht="13.5" customHeight="1">
      <c r="A1728" s="6" t="str">
        <f>HYPERLINK("http://kyu.snu.ac.kr/sdhj/index.jsp?type=hj/GK14618_00IM0001_020a.jpg","1789_해북촌_020a")</f>
        <v>1789_해북촌_020a</v>
      </c>
      <c r="B1728" s="4">
        <v>1789</v>
      </c>
      <c r="C1728" s="4" t="s">
        <v>11101</v>
      </c>
      <c r="D1728" s="4" t="s">
        <v>10274</v>
      </c>
      <c r="E1728" s="4">
        <v>1727</v>
      </c>
      <c r="F1728" s="4">
        <v>8</v>
      </c>
      <c r="G1728" s="4" t="s">
        <v>5519</v>
      </c>
      <c r="H1728" s="4" t="s">
        <v>5520</v>
      </c>
      <c r="I1728" s="4">
        <v>7</v>
      </c>
      <c r="L1728" s="4">
        <v>5</v>
      </c>
      <c r="M1728" s="4" t="s">
        <v>6256</v>
      </c>
      <c r="N1728" s="4" t="s">
        <v>6257</v>
      </c>
      <c r="S1728" s="4" t="s">
        <v>234</v>
      </c>
      <c r="T1728" s="4" t="s">
        <v>235</v>
      </c>
      <c r="U1728" s="4" t="s">
        <v>406</v>
      </c>
      <c r="V1728" s="4" t="s">
        <v>407</v>
      </c>
      <c r="Y1728" s="4" t="s">
        <v>2586</v>
      </c>
      <c r="Z1728" s="4" t="s">
        <v>2587</v>
      </c>
      <c r="AC1728" s="4">
        <v>36</v>
      </c>
      <c r="AD1728" s="4" t="s">
        <v>494</v>
      </c>
      <c r="AE1728" s="4" t="s">
        <v>495</v>
      </c>
    </row>
    <row r="1729" spans="1:72" ht="13.5" customHeight="1">
      <c r="A1729" s="6" t="str">
        <f>HYPERLINK("http://kyu.snu.ac.kr/sdhj/index.jsp?type=hj/GK14618_00IM0001_020a.jpg","1789_해북촌_020a")</f>
        <v>1789_해북촌_020a</v>
      </c>
      <c r="B1729" s="4">
        <v>1789</v>
      </c>
      <c r="C1729" s="4" t="s">
        <v>11101</v>
      </c>
      <c r="D1729" s="4" t="s">
        <v>10274</v>
      </c>
      <c r="E1729" s="4">
        <v>1728</v>
      </c>
      <c r="F1729" s="4">
        <v>8</v>
      </c>
      <c r="G1729" s="4" t="s">
        <v>5519</v>
      </c>
      <c r="H1729" s="4" t="s">
        <v>5520</v>
      </c>
      <c r="I1729" s="4">
        <v>7</v>
      </c>
      <c r="L1729" s="4">
        <v>5</v>
      </c>
      <c r="M1729" s="4" t="s">
        <v>6256</v>
      </c>
      <c r="N1729" s="4" t="s">
        <v>6257</v>
      </c>
      <c r="S1729" s="4" t="s">
        <v>234</v>
      </c>
      <c r="T1729" s="4" t="s">
        <v>235</v>
      </c>
      <c r="U1729" s="4" t="s">
        <v>378</v>
      </c>
      <c r="V1729" s="4" t="s">
        <v>379</v>
      </c>
      <c r="Y1729" s="4" t="s">
        <v>6280</v>
      </c>
      <c r="Z1729" s="4" t="s">
        <v>6281</v>
      </c>
      <c r="AC1729" s="4">
        <v>34</v>
      </c>
      <c r="AD1729" s="4" t="s">
        <v>480</v>
      </c>
      <c r="AE1729" s="4" t="s">
        <v>481</v>
      </c>
    </row>
    <row r="1730" spans="1:72" ht="13.5" customHeight="1">
      <c r="A1730" s="6" t="str">
        <f>HYPERLINK("http://kyu.snu.ac.kr/sdhj/index.jsp?type=hj/GK14618_00IM0001_020a.jpg","1789_해북촌_020a")</f>
        <v>1789_해북촌_020a</v>
      </c>
      <c r="B1730" s="4">
        <v>1789</v>
      </c>
      <c r="C1730" s="4" t="s">
        <v>11101</v>
      </c>
      <c r="D1730" s="4" t="s">
        <v>10274</v>
      </c>
      <c r="E1730" s="4">
        <v>1729</v>
      </c>
      <c r="F1730" s="4">
        <v>8</v>
      </c>
      <c r="G1730" s="4" t="s">
        <v>5519</v>
      </c>
      <c r="H1730" s="4" t="s">
        <v>5520</v>
      </c>
      <c r="I1730" s="4">
        <v>7</v>
      </c>
      <c r="L1730" s="4">
        <v>5</v>
      </c>
      <c r="M1730" s="4" t="s">
        <v>6256</v>
      </c>
      <c r="N1730" s="4" t="s">
        <v>6257</v>
      </c>
      <c r="S1730" s="4" t="s">
        <v>240</v>
      </c>
      <c r="T1730" s="4" t="s">
        <v>241</v>
      </c>
      <c r="AC1730" s="4">
        <v>25</v>
      </c>
      <c r="AD1730" s="4" t="s">
        <v>181</v>
      </c>
      <c r="AE1730" s="4" t="s">
        <v>182</v>
      </c>
    </row>
    <row r="1731" spans="1:72" ht="13.5" customHeight="1">
      <c r="A1731" s="6" t="str">
        <f>HYPERLINK("http://kyu.snu.ac.kr/sdhj/index.jsp?type=hj/GK14618_00IM0001_020a.jpg","1789_해북촌_020a")</f>
        <v>1789_해북촌_020a</v>
      </c>
      <c r="B1731" s="4">
        <v>1789</v>
      </c>
      <c r="C1731" s="4" t="s">
        <v>11101</v>
      </c>
      <c r="D1731" s="4" t="s">
        <v>10274</v>
      </c>
      <c r="E1731" s="4">
        <v>1730</v>
      </c>
      <c r="F1731" s="4">
        <v>8</v>
      </c>
      <c r="G1731" s="4" t="s">
        <v>5519</v>
      </c>
      <c r="H1731" s="4" t="s">
        <v>5520</v>
      </c>
      <c r="I1731" s="4">
        <v>7</v>
      </c>
      <c r="L1731" s="4">
        <v>5</v>
      </c>
      <c r="M1731" s="4" t="s">
        <v>6256</v>
      </c>
      <c r="N1731" s="4" t="s">
        <v>6257</v>
      </c>
      <c r="S1731" s="4" t="s">
        <v>240</v>
      </c>
      <c r="T1731" s="4" t="s">
        <v>241</v>
      </c>
      <c r="AC1731" s="4">
        <v>17</v>
      </c>
      <c r="AD1731" s="4" t="s">
        <v>358</v>
      </c>
      <c r="AE1731" s="4" t="s">
        <v>359</v>
      </c>
    </row>
    <row r="1732" spans="1:72" ht="13.5" customHeight="1">
      <c r="A1732" s="6" t="str">
        <f>HYPERLINK("http://kyu.snu.ac.kr/sdhj/index.jsp?type=hj/GK14618_00IM0001_020a.jpg","1789_해북촌_020a")</f>
        <v>1789_해북촌_020a</v>
      </c>
      <c r="B1732" s="4">
        <v>1789</v>
      </c>
      <c r="C1732" s="4" t="s">
        <v>11101</v>
      </c>
      <c r="D1732" s="4" t="s">
        <v>10274</v>
      </c>
      <c r="E1732" s="4">
        <v>1731</v>
      </c>
      <c r="F1732" s="4">
        <v>8</v>
      </c>
      <c r="G1732" s="4" t="s">
        <v>5519</v>
      </c>
      <c r="H1732" s="4" t="s">
        <v>5520</v>
      </c>
      <c r="I1732" s="4">
        <v>7</v>
      </c>
      <c r="L1732" s="4">
        <v>5</v>
      </c>
      <c r="M1732" s="4" t="s">
        <v>6256</v>
      </c>
      <c r="N1732" s="4" t="s">
        <v>6257</v>
      </c>
      <c r="S1732" s="4" t="s">
        <v>234</v>
      </c>
      <c r="T1732" s="4" t="s">
        <v>235</v>
      </c>
      <c r="U1732" s="4" t="s">
        <v>6282</v>
      </c>
      <c r="V1732" s="4" t="s">
        <v>6283</v>
      </c>
      <c r="Y1732" s="4" t="s">
        <v>5360</v>
      </c>
      <c r="Z1732" s="4" t="s">
        <v>1197</v>
      </c>
      <c r="AC1732" s="4">
        <v>29</v>
      </c>
      <c r="AD1732" s="4" t="s">
        <v>1097</v>
      </c>
      <c r="AE1732" s="4" t="s">
        <v>1098</v>
      </c>
      <c r="AF1732" s="4" t="s">
        <v>162</v>
      </c>
      <c r="AG1732" s="4" t="s">
        <v>163</v>
      </c>
    </row>
    <row r="1733" spans="1:72" ht="13.5" customHeight="1">
      <c r="A1733" s="6" t="str">
        <f>HYPERLINK("http://kyu.snu.ac.kr/sdhj/index.jsp?type=hj/GK14618_00IM0001_020a.jpg","1789_해북촌_020a")</f>
        <v>1789_해북촌_020a</v>
      </c>
      <c r="B1733" s="4">
        <v>1789</v>
      </c>
      <c r="C1733" s="4" t="s">
        <v>11101</v>
      </c>
      <c r="D1733" s="4" t="s">
        <v>10274</v>
      </c>
      <c r="E1733" s="4">
        <v>1732</v>
      </c>
      <c r="F1733" s="4">
        <v>8</v>
      </c>
      <c r="G1733" s="4" t="s">
        <v>5519</v>
      </c>
      <c r="H1733" s="4" t="s">
        <v>5520</v>
      </c>
      <c r="I1733" s="4">
        <v>7</v>
      </c>
      <c r="L1733" s="4">
        <v>5</v>
      </c>
      <c r="M1733" s="4" t="s">
        <v>6256</v>
      </c>
      <c r="N1733" s="4" t="s">
        <v>6257</v>
      </c>
      <c r="S1733" s="4" t="s">
        <v>234</v>
      </c>
      <c r="T1733" s="4" t="s">
        <v>235</v>
      </c>
      <c r="U1733" s="4" t="s">
        <v>6284</v>
      </c>
      <c r="V1733" s="4" t="s">
        <v>6285</v>
      </c>
      <c r="Y1733" s="4" t="s">
        <v>6286</v>
      </c>
      <c r="Z1733" s="4" t="s">
        <v>6287</v>
      </c>
      <c r="AC1733" s="4">
        <v>31</v>
      </c>
      <c r="AD1733" s="4" t="s">
        <v>288</v>
      </c>
      <c r="AE1733" s="4" t="s">
        <v>289</v>
      </c>
    </row>
    <row r="1734" spans="1:72" ht="13.5" customHeight="1">
      <c r="A1734" s="6" t="str">
        <f>HYPERLINK("http://kyu.snu.ac.kr/sdhj/index.jsp?type=hj/GK14618_00IM0001_020a.jpg","1789_해북촌_020a")</f>
        <v>1789_해북촌_020a</v>
      </c>
      <c r="B1734" s="4">
        <v>1789</v>
      </c>
      <c r="C1734" s="4" t="s">
        <v>11386</v>
      </c>
      <c r="D1734" s="4" t="s">
        <v>11387</v>
      </c>
      <c r="E1734" s="4">
        <v>1733</v>
      </c>
      <c r="F1734" s="4">
        <v>8</v>
      </c>
      <c r="G1734" s="4" t="s">
        <v>5519</v>
      </c>
      <c r="H1734" s="4" t="s">
        <v>5520</v>
      </c>
      <c r="I1734" s="4">
        <v>7</v>
      </c>
      <c r="L1734" s="4">
        <v>5</v>
      </c>
      <c r="M1734" s="4" t="s">
        <v>6256</v>
      </c>
      <c r="N1734" s="4" t="s">
        <v>6257</v>
      </c>
      <c r="S1734" s="4" t="s">
        <v>2974</v>
      </c>
      <c r="T1734" s="4" t="s">
        <v>2975</v>
      </c>
      <c r="AC1734" s="4">
        <v>10</v>
      </c>
      <c r="AD1734" s="4" t="s">
        <v>278</v>
      </c>
      <c r="AE1734" s="4" t="s">
        <v>279</v>
      </c>
    </row>
    <row r="1735" spans="1:72" ht="13.5" customHeight="1">
      <c r="A1735" s="6" t="str">
        <f>HYPERLINK("http://kyu.snu.ac.kr/sdhj/index.jsp?type=hj/GK14618_00IM0001_020a.jpg","1789_해북촌_020a")</f>
        <v>1789_해북촌_020a</v>
      </c>
      <c r="B1735" s="4">
        <v>1789</v>
      </c>
      <c r="C1735" s="4" t="s">
        <v>11101</v>
      </c>
      <c r="D1735" s="4" t="s">
        <v>10274</v>
      </c>
      <c r="E1735" s="4">
        <v>1734</v>
      </c>
      <c r="F1735" s="4">
        <v>8</v>
      </c>
      <c r="G1735" s="4" t="s">
        <v>5519</v>
      </c>
      <c r="H1735" s="4" t="s">
        <v>5520</v>
      </c>
      <c r="I1735" s="4">
        <v>7</v>
      </c>
      <c r="L1735" s="4">
        <v>5</v>
      </c>
      <c r="M1735" s="4" t="s">
        <v>6256</v>
      </c>
      <c r="N1735" s="4" t="s">
        <v>6257</v>
      </c>
      <c r="S1735" s="4" t="s">
        <v>2974</v>
      </c>
      <c r="T1735" s="4" t="s">
        <v>2975</v>
      </c>
      <c r="AC1735" s="4">
        <v>8</v>
      </c>
      <c r="AD1735" s="4" t="s">
        <v>133</v>
      </c>
      <c r="AE1735" s="4" t="s">
        <v>134</v>
      </c>
      <c r="AF1735" s="4" t="s">
        <v>162</v>
      </c>
      <c r="AG1735" s="4" t="s">
        <v>163</v>
      </c>
    </row>
    <row r="1736" spans="1:72" ht="13.5" customHeight="1">
      <c r="A1736" s="6" t="str">
        <f>HYPERLINK("http://kyu.snu.ac.kr/sdhj/index.jsp?type=hj/GK14618_00IM0001_020a.jpg","1789_해북촌_020a")</f>
        <v>1789_해북촌_020a</v>
      </c>
      <c r="B1736" s="4">
        <v>1789</v>
      </c>
      <c r="C1736" s="4" t="s">
        <v>11101</v>
      </c>
      <c r="D1736" s="4" t="s">
        <v>10274</v>
      </c>
      <c r="E1736" s="4">
        <v>1735</v>
      </c>
      <c r="F1736" s="4">
        <v>8</v>
      </c>
      <c r="G1736" s="4" t="s">
        <v>5519</v>
      </c>
      <c r="H1736" s="4" t="s">
        <v>5520</v>
      </c>
      <c r="I1736" s="4">
        <v>8</v>
      </c>
      <c r="J1736" s="4" t="s">
        <v>6288</v>
      </c>
      <c r="K1736" s="4" t="s">
        <v>6289</v>
      </c>
      <c r="L1736" s="4">
        <v>1</v>
      </c>
      <c r="M1736" s="4" t="s">
        <v>6288</v>
      </c>
      <c r="N1736" s="4" t="s">
        <v>6289</v>
      </c>
      <c r="T1736" s="4" t="s">
        <v>11542</v>
      </c>
      <c r="U1736" s="4" t="s">
        <v>6290</v>
      </c>
      <c r="V1736" s="4" t="s">
        <v>6291</v>
      </c>
      <c r="W1736" s="4" t="s">
        <v>264</v>
      </c>
      <c r="X1736" s="4" t="s">
        <v>265</v>
      </c>
      <c r="Y1736" s="4" t="s">
        <v>3739</v>
      </c>
      <c r="Z1736" s="4" t="s">
        <v>3740</v>
      </c>
      <c r="AC1736" s="4">
        <v>41</v>
      </c>
      <c r="AD1736" s="4" t="s">
        <v>1464</v>
      </c>
      <c r="AE1736" s="4" t="s">
        <v>1465</v>
      </c>
      <c r="AJ1736" s="4" t="s">
        <v>33</v>
      </c>
      <c r="AK1736" s="4" t="s">
        <v>34</v>
      </c>
      <c r="AL1736" s="4" t="s">
        <v>268</v>
      </c>
      <c r="AM1736" s="4" t="s">
        <v>269</v>
      </c>
      <c r="AT1736" s="4" t="s">
        <v>388</v>
      </c>
      <c r="AU1736" s="4" t="s">
        <v>389</v>
      </c>
      <c r="AV1736" s="4" t="s">
        <v>6292</v>
      </c>
      <c r="AW1736" s="4" t="s">
        <v>6293</v>
      </c>
      <c r="BG1736" s="4" t="s">
        <v>388</v>
      </c>
      <c r="BH1736" s="4" t="s">
        <v>389</v>
      </c>
      <c r="BI1736" s="4" t="s">
        <v>6294</v>
      </c>
      <c r="BJ1736" s="4" t="s">
        <v>6295</v>
      </c>
      <c r="BK1736" s="4" t="s">
        <v>388</v>
      </c>
      <c r="BL1736" s="4" t="s">
        <v>389</v>
      </c>
      <c r="BM1736" s="4" t="s">
        <v>6296</v>
      </c>
      <c r="BN1736" s="4" t="s">
        <v>6297</v>
      </c>
      <c r="BO1736" s="4" t="s">
        <v>388</v>
      </c>
      <c r="BP1736" s="4" t="s">
        <v>389</v>
      </c>
      <c r="BQ1736" s="4" t="s">
        <v>6298</v>
      </c>
      <c r="BR1736" s="4" t="s">
        <v>6299</v>
      </c>
      <c r="BS1736" s="4" t="s">
        <v>554</v>
      </c>
      <c r="BT1736" s="4" t="s">
        <v>555</v>
      </c>
    </row>
    <row r="1737" spans="1:72" ht="13.5" customHeight="1">
      <c r="A1737" s="6" t="str">
        <f>HYPERLINK("http://kyu.snu.ac.kr/sdhj/index.jsp?type=hj/GK14618_00IM0001_020a.jpg","1789_해북촌_020a")</f>
        <v>1789_해북촌_020a</v>
      </c>
      <c r="B1737" s="4">
        <v>1789</v>
      </c>
      <c r="C1737" s="4" t="s">
        <v>11134</v>
      </c>
      <c r="D1737" s="4" t="s">
        <v>11135</v>
      </c>
      <c r="E1737" s="4">
        <v>1736</v>
      </c>
      <c r="F1737" s="4">
        <v>8</v>
      </c>
      <c r="G1737" s="4" t="s">
        <v>5519</v>
      </c>
      <c r="H1737" s="4" t="s">
        <v>5520</v>
      </c>
      <c r="I1737" s="4">
        <v>8</v>
      </c>
      <c r="L1737" s="4">
        <v>1</v>
      </c>
      <c r="M1737" s="4" t="s">
        <v>6288</v>
      </c>
      <c r="N1737" s="4" t="s">
        <v>6289</v>
      </c>
      <c r="S1737" s="4" t="s">
        <v>98</v>
      </c>
      <c r="T1737" s="4" t="s">
        <v>99</v>
      </c>
      <c r="W1737" s="4" t="s">
        <v>938</v>
      </c>
      <c r="X1737" s="4" t="s">
        <v>939</v>
      </c>
      <c r="Y1737" s="4" t="s">
        <v>400</v>
      </c>
      <c r="Z1737" s="4" t="s">
        <v>401</v>
      </c>
      <c r="AC1737" s="4">
        <v>31</v>
      </c>
      <c r="AD1737" s="4" t="s">
        <v>288</v>
      </c>
      <c r="AE1737" s="4" t="s">
        <v>289</v>
      </c>
      <c r="AJ1737" s="4" t="s">
        <v>33</v>
      </c>
      <c r="AK1737" s="4" t="s">
        <v>34</v>
      </c>
      <c r="AL1737" s="4" t="s">
        <v>1261</v>
      </c>
      <c r="AM1737" s="4" t="s">
        <v>1262</v>
      </c>
      <c r="AV1737" s="4" t="s">
        <v>6300</v>
      </c>
      <c r="AW1737" s="4" t="s">
        <v>6301</v>
      </c>
      <c r="BI1737" s="4" t="s">
        <v>10173</v>
      </c>
      <c r="BJ1737" s="4" t="s">
        <v>12220</v>
      </c>
      <c r="BM1737" s="4" t="s">
        <v>6302</v>
      </c>
      <c r="BN1737" s="4" t="s">
        <v>6303</v>
      </c>
      <c r="BQ1737" s="4" t="s">
        <v>6304</v>
      </c>
      <c r="BR1737" s="4" t="s">
        <v>12221</v>
      </c>
      <c r="BS1737" s="4" t="s">
        <v>81</v>
      </c>
      <c r="BT1737" s="4" t="s">
        <v>12222</v>
      </c>
    </row>
    <row r="1738" spans="1:72" ht="13.5" customHeight="1">
      <c r="A1738" s="6" t="str">
        <f>HYPERLINK("http://kyu.snu.ac.kr/sdhj/index.jsp?type=hj/GK14618_00IM0001_020a.jpg","1789_해북촌_020a")</f>
        <v>1789_해북촌_020a</v>
      </c>
      <c r="B1738" s="4">
        <v>1789</v>
      </c>
      <c r="C1738" s="4" t="s">
        <v>12223</v>
      </c>
      <c r="D1738" s="4" t="s">
        <v>12224</v>
      </c>
      <c r="E1738" s="4">
        <v>1737</v>
      </c>
      <c r="F1738" s="4">
        <v>8</v>
      </c>
      <c r="G1738" s="4" t="s">
        <v>5519</v>
      </c>
      <c r="H1738" s="4" t="s">
        <v>5520</v>
      </c>
      <c r="I1738" s="4">
        <v>8</v>
      </c>
      <c r="L1738" s="4">
        <v>1</v>
      </c>
      <c r="M1738" s="4" t="s">
        <v>6288</v>
      </c>
      <c r="N1738" s="4" t="s">
        <v>6289</v>
      </c>
      <c r="S1738" s="4" t="s">
        <v>240</v>
      </c>
      <c r="T1738" s="4" t="s">
        <v>241</v>
      </c>
      <c r="AC1738" s="4">
        <v>5</v>
      </c>
      <c r="AD1738" s="4" t="s">
        <v>888</v>
      </c>
      <c r="AE1738" s="4" t="s">
        <v>889</v>
      </c>
      <c r="AF1738" s="4" t="s">
        <v>162</v>
      </c>
      <c r="AG1738" s="4" t="s">
        <v>163</v>
      </c>
    </row>
    <row r="1739" spans="1:72" ht="13.5" customHeight="1">
      <c r="A1739" s="6" t="str">
        <f>HYPERLINK("http://kyu.snu.ac.kr/sdhj/index.jsp?type=hj/GK14618_00IM0001_020a.jpg","1789_해북촌_020a")</f>
        <v>1789_해북촌_020a</v>
      </c>
      <c r="B1739" s="4">
        <v>1789</v>
      </c>
      <c r="C1739" s="4" t="s">
        <v>10379</v>
      </c>
      <c r="D1739" s="4" t="s">
        <v>10380</v>
      </c>
      <c r="E1739" s="4">
        <v>1738</v>
      </c>
      <c r="F1739" s="4">
        <v>8</v>
      </c>
      <c r="G1739" s="4" t="s">
        <v>5519</v>
      </c>
      <c r="H1739" s="4" t="s">
        <v>5520</v>
      </c>
      <c r="I1739" s="4">
        <v>8</v>
      </c>
      <c r="L1739" s="4">
        <v>2</v>
      </c>
      <c r="M1739" s="4" t="s">
        <v>6305</v>
      </c>
      <c r="N1739" s="4" t="s">
        <v>6306</v>
      </c>
      <c r="O1739" s="4" t="s">
        <v>12</v>
      </c>
      <c r="P1739" s="4" t="s">
        <v>13</v>
      </c>
      <c r="T1739" s="4" t="s">
        <v>10684</v>
      </c>
      <c r="U1739" s="4" t="s">
        <v>812</v>
      </c>
      <c r="V1739" s="4" t="s">
        <v>10523</v>
      </c>
      <c r="W1739" s="4" t="s">
        <v>408</v>
      </c>
      <c r="X1739" s="4" t="s">
        <v>12225</v>
      </c>
      <c r="Y1739" s="4" t="s">
        <v>6307</v>
      </c>
      <c r="Z1739" s="4" t="s">
        <v>6308</v>
      </c>
      <c r="AC1739" s="4">
        <v>33</v>
      </c>
      <c r="AD1739" s="4" t="s">
        <v>140</v>
      </c>
      <c r="AE1739" s="4" t="s">
        <v>141</v>
      </c>
      <c r="AJ1739" s="4" t="s">
        <v>33</v>
      </c>
      <c r="AK1739" s="4" t="s">
        <v>34</v>
      </c>
      <c r="AL1739" s="4" t="s">
        <v>156</v>
      </c>
      <c r="AM1739" s="4" t="s">
        <v>157</v>
      </c>
      <c r="AT1739" s="4" t="s">
        <v>1009</v>
      </c>
      <c r="AU1739" s="4" t="s">
        <v>1010</v>
      </c>
      <c r="AV1739" s="4" t="s">
        <v>806</v>
      </c>
      <c r="AW1739" s="4" t="s">
        <v>807</v>
      </c>
      <c r="BG1739" s="4" t="s">
        <v>1009</v>
      </c>
      <c r="BH1739" s="4" t="s">
        <v>1010</v>
      </c>
      <c r="BI1739" s="4" t="s">
        <v>5271</v>
      </c>
      <c r="BJ1739" s="4" t="s">
        <v>2654</v>
      </c>
      <c r="BK1739" s="4" t="s">
        <v>1009</v>
      </c>
      <c r="BL1739" s="4" t="s">
        <v>1010</v>
      </c>
      <c r="BM1739" s="4" t="s">
        <v>6309</v>
      </c>
      <c r="BN1739" s="4" t="s">
        <v>6310</v>
      </c>
      <c r="BO1739" s="4" t="s">
        <v>1009</v>
      </c>
      <c r="BP1739" s="4" t="s">
        <v>1010</v>
      </c>
      <c r="BQ1739" s="4" t="s">
        <v>6311</v>
      </c>
      <c r="BR1739" s="4" t="s">
        <v>6312</v>
      </c>
      <c r="BS1739" s="4" t="s">
        <v>1116</v>
      </c>
      <c r="BT1739" s="4" t="s">
        <v>1117</v>
      </c>
    </row>
    <row r="1740" spans="1:72" ht="13.5" customHeight="1">
      <c r="A1740" s="6" t="str">
        <f>HYPERLINK("http://kyu.snu.ac.kr/sdhj/index.jsp?type=hj/GK14618_00IM0001_020a.jpg","1789_해북촌_020a")</f>
        <v>1789_해북촌_020a</v>
      </c>
      <c r="B1740" s="4">
        <v>1789</v>
      </c>
      <c r="C1740" s="4" t="s">
        <v>10664</v>
      </c>
      <c r="D1740" s="4" t="s">
        <v>10665</v>
      </c>
      <c r="E1740" s="4">
        <v>1739</v>
      </c>
      <c r="F1740" s="4">
        <v>8</v>
      </c>
      <c r="G1740" s="4" t="s">
        <v>5519</v>
      </c>
      <c r="H1740" s="4" t="s">
        <v>5520</v>
      </c>
      <c r="I1740" s="4">
        <v>8</v>
      </c>
      <c r="L1740" s="4">
        <v>2</v>
      </c>
      <c r="M1740" s="4" t="s">
        <v>6305</v>
      </c>
      <c r="N1740" s="4" t="s">
        <v>6306</v>
      </c>
      <c r="S1740" s="4" t="s">
        <v>98</v>
      </c>
      <c r="T1740" s="4" t="s">
        <v>99</v>
      </c>
      <c r="W1740" s="4" t="s">
        <v>597</v>
      </c>
      <c r="X1740" s="4" t="s">
        <v>598</v>
      </c>
      <c r="Y1740" s="4" t="s">
        <v>400</v>
      </c>
      <c r="Z1740" s="4" t="s">
        <v>401</v>
      </c>
      <c r="AC1740" s="4">
        <v>33</v>
      </c>
      <c r="AD1740" s="4" t="s">
        <v>140</v>
      </c>
      <c r="AE1740" s="4" t="s">
        <v>141</v>
      </c>
      <c r="AJ1740" s="4" t="s">
        <v>33</v>
      </c>
      <c r="AK1740" s="4" t="s">
        <v>34</v>
      </c>
      <c r="AL1740" s="4" t="s">
        <v>459</v>
      </c>
      <c r="AM1740" s="4" t="s">
        <v>460</v>
      </c>
      <c r="AT1740" s="4" t="s">
        <v>1009</v>
      </c>
      <c r="AU1740" s="4" t="s">
        <v>1010</v>
      </c>
      <c r="AV1740" s="4" t="s">
        <v>6313</v>
      </c>
      <c r="AW1740" s="4" t="s">
        <v>6314</v>
      </c>
      <c r="BG1740" s="4" t="s">
        <v>1009</v>
      </c>
      <c r="BH1740" s="4" t="s">
        <v>1010</v>
      </c>
      <c r="BI1740" s="4" t="s">
        <v>6315</v>
      </c>
      <c r="BJ1740" s="4" t="s">
        <v>6316</v>
      </c>
      <c r="BK1740" s="4" t="s">
        <v>1009</v>
      </c>
      <c r="BL1740" s="4" t="s">
        <v>1010</v>
      </c>
      <c r="BM1740" s="4" t="s">
        <v>6317</v>
      </c>
      <c r="BN1740" s="4" t="s">
        <v>6318</v>
      </c>
      <c r="BO1740" s="4" t="s">
        <v>1009</v>
      </c>
      <c r="BP1740" s="4" t="s">
        <v>1010</v>
      </c>
      <c r="BQ1740" s="4" t="s">
        <v>6319</v>
      </c>
      <c r="BR1740" s="4" t="s">
        <v>12226</v>
      </c>
      <c r="BS1740" s="4" t="s">
        <v>94</v>
      </c>
      <c r="BT1740" s="4" t="s">
        <v>95</v>
      </c>
    </row>
    <row r="1741" spans="1:72" ht="13.5" customHeight="1">
      <c r="A1741" s="6" t="str">
        <f>HYPERLINK("http://kyu.snu.ac.kr/sdhj/index.jsp?type=hj/GK14618_00IM0001_020a.jpg","1789_해북촌_020a")</f>
        <v>1789_해북촌_020a</v>
      </c>
      <c r="B1741" s="4">
        <v>1789</v>
      </c>
      <c r="C1741" s="4" t="s">
        <v>11226</v>
      </c>
      <c r="D1741" s="4" t="s">
        <v>11227</v>
      </c>
      <c r="E1741" s="4">
        <v>1740</v>
      </c>
      <c r="F1741" s="4">
        <v>8</v>
      </c>
      <c r="G1741" s="4" t="s">
        <v>5519</v>
      </c>
      <c r="H1741" s="4" t="s">
        <v>5520</v>
      </c>
      <c r="I1741" s="4">
        <v>8</v>
      </c>
      <c r="L1741" s="4">
        <v>2</v>
      </c>
      <c r="M1741" s="4" t="s">
        <v>6305</v>
      </c>
      <c r="N1741" s="4" t="s">
        <v>6306</v>
      </c>
      <c r="S1741" s="4" t="s">
        <v>240</v>
      </c>
      <c r="T1741" s="4" t="s">
        <v>241</v>
      </c>
      <c r="AC1741" s="4">
        <v>10</v>
      </c>
      <c r="AD1741" s="4" t="s">
        <v>278</v>
      </c>
      <c r="AE1741" s="4" t="s">
        <v>279</v>
      </c>
      <c r="AF1741" s="4" t="s">
        <v>511</v>
      </c>
      <c r="AG1741" s="4" t="s">
        <v>512</v>
      </c>
    </row>
    <row r="1742" spans="1:72" ht="13.5" customHeight="1">
      <c r="A1742" s="6" t="str">
        <f>HYPERLINK("http://kyu.snu.ac.kr/sdhj/index.jsp?type=hj/GK14618_00IM0001_020a.jpg","1789_해북촌_020a")</f>
        <v>1789_해북촌_020a</v>
      </c>
      <c r="B1742" s="4">
        <v>1789</v>
      </c>
      <c r="C1742" s="4" t="s">
        <v>10686</v>
      </c>
      <c r="D1742" s="4" t="s">
        <v>10247</v>
      </c>
      <c r="E1742" s="4">
        <v>1741</v>
      </c>
      <c r="F1742" s="4">
        <v>8</v>
      </c>
      <c r="G1742" s="4" t="s">
        <v>5519</v>
      </c>
      <c r="H1742" s="4" t="s">
        <v>5520</v>
      </c>
      <c r="I1742" s="4">
        <v>8</v>
      </c>
      <c r="L1742" s="4">
        <v>3</v>
      </c>
      <c r="M1742" s="4" t="s">
        <v>6320</v>
      </c>
      <c r="N1742" s="4" t="s">
        <v>6321</v>
      </c>
      <c r="O1742" s="4" t="s">
        <v>12</v>
      </c>
      <c r="P1742" s="4" t="s">
        <v>13</v>
      </c>
      <c r="T1742" s="4" t="s">
        <v>11234</v>
      </c>
      <c r="U1742" s="4" t="s">
        <v>6172</v>
      </c>
      <c r="V1742" s="4" t="s">
        <v>6173</v>
      </c>
      <c r="W1742" s="4" t="s">
        <v>76</v>
      </c>
      <c r="X1742" s="4" t="s">
        <v>12227</v>
      </c>
      <c r="Y1742" s="4" t="s">
        <v>6322</v>
      </c>
      <c r="Z1742" s="4" t="s">
        <v>6323</v>
      </c>
      <c r="AC1742" s="4">
        <v>45</v>
      </c>
      <c r="AD1742" s="4" t="s">
        <v>402</v>
      </c>
      <c r="AE1742" s="4" t="s">
        <v>403</v>
      </c>
      <c r="AJ1742" s="4" t="s">
        <v>33</v>
      </c>
      <c r="AK1742" s="4" t="s">
        <v>34</v>
      </c>
      <c r="AL1742" s="4" t="s">
        <v>94</v>
      </c>
      <c r="AM1742" s="4" t="s">
        <v>95</v>
      </c>
      <c r="AT1742" s="4" t="s">
        <v>1009</v>
      </c>
      <c r="AU1742" s="4" t="s">
        <v>1010</v>
      </c>
      <c r="AV1742" s="4" t="s">
        <v>6324</v>
      </c>
      <c r="AW1742" s="4" t="s">
        <v>6325</v>
      </c>
      <c r="BG1742" s="4" t="s">
        <v>929</v>
      </c>
      <c r="BH1742" s="4" t="s">
        <v>930</v>
      </c>
      <c r="BI1742" s="4" t="s">
        <v>6326</v>
      </c>
      <c r="BJ1742" s="4" t="s">
        <v>6327</v>
      </c>
      <c r="BK1742" s="4" t="s">
        <v>929</v>
      </c>
      <c r="BL1742" s="4" t="s">
        <v>930</v>
      </c>
      <c r="BM1742" s="4" t="s">
        <v>6328</v>
      </c>
      <c r="BN1742" s="4" t="s">
        <v>6329</v>
      </c>
      <c r="BO1742" s="4" t="s">
        <v>929</v>
      </c>
      <c r="BP1742" s="4" t="s">
        <v>930</v>
      </c>
      <c r="BQ1742" s="4" t="s">
        <v>6330</v>
      </c>
      <c r="BR1742" s="4" t="s">
        <v>6331</v>
      </c>
      <c r="BS1742" s="4" t="s">
        <v>213</v>
      </c>
      <c r="BT1742" s="4" t="s">
        <v>214</v>
      </c>
    </row>
    <row r="1743" spans="1:72" ht="13.5" customHeight="1">
      <c r="A1743" s="6" t="str">
        <f>HYPERLINK("http://kyu.snu.ac.kr/sdhj/index.jsp?type=hj/GK14618_00IM0001_020a.jpg","1789_해북촌_020a")</f>
        <v>1789_해북촌_020a</v>
      </c>
      <c r="B1743" s="4">
        <v>1789</v>
      </c>
      <c r="C1743" s="4" t="s">
        <v>10929</v>
      </c>
      <c r="D1743" s="4" t="s">
        <v>10930</v>
      </c>
      <c r="E1743" s="4">
        <v>1742</v>
      </c>
      <c r="F1743" s="4">
        <v>8</v>
      </c>
      <c r="G1743" s="4" t="s">
        <v>5519</v>
      </c>
      <c r="H1743" s="4" t="s">
        <v>5520</v>
      </c>
      <c r="I1743" s="4">
        <v>8</v>
      </c>
      <c r="L1743" s="4">
        <v>3</v>
      </c>
      <c r="M1743" s="4" t="s">
        <v>6320</v>
      </c>
      <c r="N1743" s="4" t="s">
        <v>6321</v>
      </c>
      <c r="S1743" s="4" t="s">
        <v>98</v>
      </c>
      <c r="T1743" s="4" t="s">
        <v>99</v>
      </c>
      <c r="W1743" s="4" t="s">
        <v>264</v>
      </c>
      <c r="X1743" s="4" t="s">
        <v>265</v>
      </c>
      <c r="Y1743" s="4" t="s">
        <v>400</v>
      </c>
      <c r="Z1743" s="4" t="s">
        <v>401</v>
      </c>
      <c r="AC1743" s="4">
        <v>36</v>
      </c>
      <c r="AD1743" s="4" t="s">
        <v>494</v>
      </c>
      <c r="AE1743" s="4" t="s">
        <v>495</v>
      </c>
      <c r="AF1743" s="4" t="s">
        <v>511</v>
      </c>
      <c r="AG1743" s="4" t="s">
        <v>512</v>
      </c>
      <c r="AJ1743" s="4" t="s">
        <v>33</v>
      </c>
      <c r="AK1743" s="4" t="s">
        <v>34</v>
      </c>
      <c r="AL1743" s="4" t="s">
        <v>268</v>
      </c>
      <c r="AM1743" s="4" t="s">
        <v>269</v>
      </c>
      <c r="AV1743" s="4" t="s">
        <v>5102</v>
      </c>
      <c r="AW1743" s="4" t="s">
        <v>5103</v>
      </c>
      <c r="BG1743" s="4" t="s">
        <v>388</v>
      </c>
      <c r="BH1743" s="4" t="s">
        <v>389</v>
      </c>
      <c r="BI1743" s="4" t="s">
        <v>6332</v>
      </c>
      <c r="BJ1743" s="4" t="s">
        <v>2756</v>
      </c>
      <c r="BK1743" s="4" t="s">
        <v>388</v>
      </c>
      <c r="BL1743" s="4" t="s">
        <v>389</v>
      </c>
      <c r="BM1743" s="4" t="s">
        <v>6333</v>
      </c>
      <c r="BN1743" s="4" t="s">
        <v>6334</v>
      </c>
      <c r="BQ1743" s="4" t="s">
        <v>6335</v>
      </c>
      <c r="BR1743" s="4" t="s">
        <v>6336</v>
      </c>
      <c r="BS1743" s="4" t="s">
        <v>253</v>
      </c>
      <c r="BT1743" s="4" t="s">
        <v>254</v>
      </c>
    </row>
    <row r="1744" spans="1:72" ht="13.5" customHeight="1">
      <c r="A1744" s="6" t="str">
        <f>HYPERLINK("http://kyu.snu.ac.kr/sdhj/index.jsp?type=hj/GK14618_00IM0001_020a.jpg","1789_해북촌_020a")</f>
        <v>1789_해북촌_020a</v>
      </c>
      <c r="B1744" s="4">
        <v>1789</v>
      </c>
      <c r="C1744" s="4" t="s">
        <v>11086</v>
      </c>
      <c r="D1744" s="4" t="s">
        <v>11087</v>
      </c>
      <c r="E1744" s="4">
        <v>1743</v>
      </c>
      <c r="F1744" s="4">
        <v>8</v>
      </c>
      <c r="G1744" s="4" t="s">
        <v>5519</v>
      </c>
      <c r="H1744" s="4" t="s">
        <v>5520</v>
      </c>
      <c r="I1744" s="4">
        <v>8</v>
      </c>
      <c r="L1744" s="4">
        <v>4</v>
      </c>
      <c r="M1744" s="4" t="s">
        <v>6337</v>
      </c>
      <c r="N1744" s="4" t="s">
        <v>6338</v>
      </c>
      <c r="Q1744" s="4" t="s">
        <v>6339</v>
      </c>
      <c r="R1744" s="4" t="s">
        <v>12228</v>
      </c>
      <c r="T1744" s="4" t="s">
        <v>10711</v>
      </c>
      <c r="U1744" s="4" t="s">
        <v>6340</v>
      </c>
      <c r="V1744" s="4" t="s">
        <v>6341</v>
      </c>
      <c r="W1744" s="4" t="s">
        <v>12229</v>
      </c>
      <c r="X1744" s="4" t="s">
        <v>11027</v>
      </c>
      <c r="Y1744" s="4" t="s">
        <v>12230</v>
      </c>
      <c r="Z1744" s="4" t="s">
        <v>12231</v>
      </c>
      <c r="AC1744" s="4">
        <v>32</v>
      </c>
      <c r="AD1744" s="4" t="s">
        <v>364</v>
      </c>
      <c r="AE1744" s="4" t="s">
        <v>365</v>
      </c>
      <c r="AF1744" s="4" t="s">
        <v>162</v>
      </c>
      <c r="AG1744" s="4" t="s">
        <v>163</v>
      </c>
      <c r="AJ1744" s="4" t="s">
        <v>33</v>
      </c>
      <c r="AK1744" s="4" t="s">
        <v>34</v>
      </c>
      <c r="AL1744" s="4" t="s">
        <v>81</v>
      </c>
      <c r="AM1744" s="4" t="s">
        <v>11054</v>
      </c>
      <c r="AT1744" s="4" t="s">
        <v>3316</v>
      </c>
      <c r="AU1744" s="4" t="s">
        <v>3317</v>
      </c>
      <c r="AV1744" s="4" t="s">
        <v>6342</v>
      </c>
      <c r="AW1744" s="4" t="s">
        <v>4223</v>
      </c>
      <c r="BG1744" s="4" t="s">
        <v>331</v>
      </c>
      <c r="BH1744" s="4" t="s">
        <v>332</v>
      </c>
      <c r="BI1744" s="4" t="s">
        <v>6343</v>
      </c>
      <c r="BJ1744" s="4" t="s">
        <v>6344</v>
      </c>
      <c r="BM1744" s="4" t="s">
        <v>6345</v>
      </c>
      <c r="BN1744" s="4" t="s">
        <v>6346</v>
      </c>
      <c r="BQ1744" s="4" t="s">
        <v>6347</v>
      </c>
      <c r="BR1744" s="4" t="s">
        <v>6348</v>
      </c>
      <c r="BS1744" s="4" t="s">
        <v>117</v>
      </c>
      <c r="BT1744" s="4" t="s">
        <v>118</v>
      </c>
    </row>
    <row r="1745" spans="1:72" ht="13.5" customHeight="1">
      <c r="A1745" s="6" t="str">
        <f>HYPERLINK("http://kyu.snu.ac.kr/sdhj/index.jsp?type=hj/GK14618_00IM0001_020a.jpg","1789_해북촌_020a")</f>
        <v>1789_해북촌_020a</v>
      </c>
      <c r="B1745" s="4">
        <v>1789</v>
      </c>
      <c r="C1745" s="4" t="s">
        <v>10682</v>
      </c>
      <c r="D1745" s="4" t="s">
        <v>10683</v>
      </c>
      <c r="E1745" s="4">
        <v>1744</v>
      </c>
      <c r="F1745" s="4">
        <v>8</v>
      </c>
      <c r="G1745" s="4" t="s">
        <v>5519</v>
      </c>
      <c r="H1745" s="4" t="s">
        <v>5520</v>
      </c>
      <c r="I1745" s="4">
        <v>8</v>
      </c>
      <c r="L1745" s="4">
        <v>4</v>
      </c>
      <c r="M1745" s="4" t="s">
        <v>6337</v>
      </c>
      <c r="N1745" s="4" t="s">
        <v>6338</v>
      </c>
      <c r="S1745" s="4" t="s">
        <v>215</v>
      </c>
      <c r="T1745" s="4" t="s">
        <v>216</v>
      </c>
      <c r="W1745" s="4" t="s">
        <v>300</v>
      </c>
      <c r="X1745" s="4" t="s">
        <v>301</v>
      </c>
      <c r="Y1745" s="4" t="s">
        <v>20</v>
      </c>
      <c r="Z1745" s="4" t="s">
        <v>21</v>
      </c>
      <c r="AF1745" s="4" t="s">
        <v>123</v>
      </c>
      <c r="AG1745" s="4" t="s">
        <v>124</v>
      </c>
    </row>
    <row r="1746" spans="1:72" ht="13.5" customHeight="1">
      <c r="A1746" s="6" t="str">
        <f>HYPERLINK("http://kyu.snu.ac.kr/sdhj/index.jsp?type=hj/GK14618_00IM0001_020a.jpg","1789_해북촌_020a")</f>
        <v>1789_해북촌_020a</v>
      </c>
      <c r="B1746" s="4">
        <v>1789</v>
      </c>
      <c r="C1746" s="4" t="s">
        <v>10712</v>
      </c>
      <c r="D1746" s="4" t="s">
        <v>10713</v>
      </c>
      <c r="E1746" s="4">
        <v>1745</v>
      </c>
      <c r="F1746" s="4">
        <v>8</v>
      </c>
      <c r="G1746" s="4" t="s">
        <v>5519</v>
      </c>
      <c r="H1746" s="4" t="s">
        <v>5520</v>
      </c>
      <c r="I1746" s="4">
        <v>8</v>
      </c>
      <c r="L1746" s="4">
        <v>4</v>
      </c>
      <c r="M1746" s="4" t="s">
        <v>6337</v>
      </c>
      <c r="N1746" s="4" t="s">
        <v>6338</v>
      </c>
      <c r="S1746" s="4" t="s">
        <v>98</v>
      </c>
      <c r="T1746" s="4" t="s">
        <v>99</v>
      </c>
      <c r="W1746" s="4" t="s">
        <v>337</v>
      </c>
      <c r="X1746" s="4" t="s">
        <v>338</v>
      </c>
      <c r="Y1746" s="4" t="s">
        <v>20</v>
      </c>
      <c r="Z1746" s="4" t="s">
        <v>21</v>
      </c>
      <c r="AC1746" s="4">
        <v>28</v>
      </c>
      <c r="AD1746" s="4" t="s">
        <v>177</v>
      </c>
      <c r="AE1746" s="4" t="s">
        <v>178</v>
      </c>
      <c r="AF1746" s="4" t="s">
        <v>162</v>
      </c>
      <c r="AG1746" s="4" t="s">
        <v>163</v>
      </c>
      <c r="AJ1746" s="4" t="s">
        <v>33</v>
      </c>
      <c r="AK1746" s="4" t="s">
        <v>34</v>
      </c>
      <c r="AL1746" s="4" t="s">
        <v>6349</v>
      </c>
      <c r="AM1746" s="4" t="s">
        <v>6350</v>
      </c>
      <c r="AV1746" s="4" t="s">
        <v>6351</v>
      </c>
      <c r="AW1746" s="4" t="s">
        <v>6352</v>
      </c>
      <c r="BI1746" s="4" t="s">
        <v>6353</v>
      </c>
      <c r="BJ1746" s="4" t="s">
        <v>6354</v>
      </c>
      <c r="BM1746" s="4" t="s">
        <v>6355</v>
      </c>
      <c r="BN1746" s="4" t="s">
        <v>12232</v>
      </c>
      <c r="BQ1746" s="4" t="s">
        <v>6356</v>
      </c>
      <c r="BR1746" s="4" t="s">
        <v>12233</v>
      </c>
      <c r="BS1746" s="4" t="s">
        <v>81</v>
      </c>
      <c r="BT1746" s="4" t="s">
        <v>12234</v>
      </c>
    </row>
    <row r="1747" spans="1:72" ht="13.5" customHeight="1">
      <c r="A1747" s="6" t="str">
        <f>HYPERLINK("http://kyu.snu.ac.kr/sdhj/index.jsp?type=hj/GK14618_00IM0001_020a.jpg","1789_해북촌_020a")</f>
        <v>1789_해북촌_020a</v>
      </c>
      <c r="B1747" s="4">
        <v>1789</v>
      </c>
      <c r="C1747" s="4" t="s">
        <v>11976</v>
      </c>
      <c r="D1747" s="4" t="s">
        <v>11977</v>
      </c>
      <c r="E1747" s="4">
        <v>1746</v>
      </c>
      <c r="F1747" s="4">
        <v>8</v>
      </c>
      <c r="G1747" s="4" t="s">
        <v>5519</v>
      </c>
      <c r="H1747" s="4" t="s">
        <v>5520</v>
      </c>
      <c r="I1747" s="4">
        <v>8</v>
      </c>
      <c r="L1747" s="4">
        <v>4</v>
      </c>
      <c r="M1747" s="4" t="s">
        <v>6337</v>
      </c>
      <c r="N1747" s="4" t="s">
        <v>6338</v>
      </c>
      <c r="S1747" s="4" t="s">
        <v>240</v>
      </c>
      <c r="T1747" s="4" t="s">
        <v>241</v>
      </c>
      <c r="AC1747" s="4">
        <v>6</v>
      </c>
      <c r="AD1747" s="4" t="s">
        <v>372</v>
      </c>
      <c r="AE1747" s="4" t="s">
        <v>373</v>
      </c>
      <c r="AF1747" s="4" t="s">
        <v>162</v>
      </c>
      <c r="AG1747" s="4" t="s">
        <v>163</v>
      </c>
    </row>
    <row r="1748" spans="1:72" ht="13.5" customHeight="1">
      <c r="A1748" s="6" t="str">
        <f>HYPERLINK("http://kyu.snu.ac.kr/sdhj/index.jsp?type=hj/GK14618_00IM0001_020a.jpg","1789_해북촌_020a")</f>
        <v>1789_해북촌_020a</v>
      </c>
      <c r="B1748" s="4">
        <v>1789</v>
      </c>
      <c r="C1748" s="4" t="s">
        <v>10712</v>
      </c>
      <c r="D1748" s="4" t="s">
        <v>10713</v>
      </c>
      <c r="E1748" s="4">
        <v>1747</v>
      </c>
      <c r="F1748" s="4">
        <v>8</v>
      </c>
      <c r="G1748" s="4" t="s">
        <v>5519</v>
      </c>
      <c r="H1748" s="4" t="s">
        <v>5520</v>
      </c>
      <c r="I1748" s="4">
        <v>8</v>
      </c>
      <c r="L1748" s="4">
        <v>4</v>
      </c>
      <c r="M1748" s="4" t="s">
        <v>6337</v>
      </c>
      <c r="N1748" s="4" t="s">
        <v>6338</v>
      </c>
      <c r="T1748" s="4" t="s">
        <v>10719</v>
      </c>
      <c r="U1748" s="4" t="s">
        <v>119</v>
      </c>
      <c r="V1748" s="4" t="s">
        <v>120</v>
      </c>
      <c r="Y1748" s="4" t="s">
        <v>6357</v>
      </c>
      <c r="Z1748" s="4" t="s">
        <v>6358</v>
      </c>
      <c r="AC1748" s="4">
        <v>35</v>
      </c>
      <c r="AD1748" s="4" t="s">
        <v>251</v>
      </c>
      <c r="AE1748" s="4" t="s">
        <v>252</v>
      </c>
    </row>
    <row r="1749" spans="1:72" ht="13.5" customHeight="1">
      <c r="A1749" s="6" t="str">
        <f>HYPERLINK("http://kyu.snu.ac.kr/sdhj/index.jsp?type=hj/GK14618_00IM0001_020a.jpg","1789_해북촌_020a")</f>
        <v>1789_해북촌_020a</v>
      </c>
      <c r="B1749" s="4">
        <v>1789</v>
      </c>
      <c r="C1749" s="4" t="s">
        <v>11084</v>
      </c>
      <c r="D1749" s="4" t="s">
        <v>11085</v>
      </c>
      <c r="E1749" s="4">
        <v>1748</v>
      </c>
      <c r="F1749" s="4">
        <v>8</v>
      </c>
      <c r="G1749" s="4" t="s">
        <v>5519</v>
      </c>
      <c r="H1749" s="4" t="s">
        <v>5520</v>
      </c>
      <c r="I1749" s="4">
        <v>8</v>
      </c>
      <c r="L1749" s="4">
        <v>5</v>
      </c>
      <c r="M1749" s="4" t="s">
        <v>6359</v>
      </c>
      <c r="N1749" s="4" t="s">
        <v>6360</v>
      </c>
      <c r="T1749" s="4" t="s">
        <v>12235</v>
      </c>
      <c r="U1749" s="4" t="s">
        <v>388</v>
      </c>
      <c r="V1749" s="4" t="s">
        <v>389</v>
      </c>
      <c r="W1749" s="4" t="s">
        <v>2062</v>
      </c>
      <c r="X1749" s="4" t="s">
        <v>2063</v>
      </c>
      <c r="Y1749" s="4" t="s">
        <v>6361</v>
      </c>
      <c r="Z1749" s="4" t="s">
        <v>6362</v>
      </c>
      <c r="AC1749" s="4">
        <v>68</v>
      </c>
      <c r="AD1749" s="4" t="s">
        <v>133</v>
      </c>
      <c r="AE1749" s="4" t="s">
        <v>134</v>
      </c>
      <c r="AJ1749" s="4" t="s">
        <v>33</v>
      </c>
      <c r="AK1749" s="4" t="s">
        <v>34</v>
      </c>
      <c r="AL1749" s="4" t="s">
        <v>1166</v>
      </c>
      <c r="AM1749" s="4" t="s">
        <v>1167</v>
      </c>
      <c r="AT1749" s="4" t="s">
        <v>388</v>
      </c>
      <c r="AU1749" s="4" t="s">
        <v>389</v>
      </c>
      <c r="AV1749" s="4" t="s">
        <v>4871</v>
      </c>
      <c r="AW1749" s="4" t="s">
        <v>4872</v>
      </c>
      <c r="BG1749" s="4" t="s">
        <v>388</v>
      </c>
      <c r="BH1749" s="4" t="s">
        <v>389</v>
      </c>
      <c r="BI1749" s="4" t="s">
        <v>6363</v>
      </c>
      <c r="BJ1749" s="4" t="s">
        <v>6364</v>
      </c>
      <c r="BK1749" s="4" t="s">
        <v>388</v>
      </c>
      <c r="BL1749" s="4" t="s">
        <v>389</v>
      </c>
      <c r="BM1749" s="4" t="s">
        <v>6365</v>
      </c>
      <c r="BN1749" s="4" t="s">
        <v>6366</v>
      </c>
      <c r="BQ1749" s="4" t="s">
        <v>6367</v>
      </c>
      <c r="BR1749" s="4" t="s">
        <v>12236</v>
      </c>
      <c r="BS1749" s="4" t="s">
        <v>2485</v>
      </c>
      <c r="BT1749" s="4" t="s">
        <v>2486</v>
      </c>
    </row>
    <row r="1750" spans="1:72" ht="13.5" customHeight="1">
      <c r="A1750" s="6" t="str">
        <f>HYPERLINK("http://kyu.snu.ac.kr/sdhj/index.jsp?type=hj/GK14618_00IM0001_020a.jpg","1789_해북촌_020a")</f>
        <v>1789_해북촌_020a</v>
      </c>
      <c r="B1750" s="4">
        <v>1789</v>
      </c>
      <c r="C1750" s="4" t="s">
        <v>12237</v>
      </c>
      <c r="D1750" s="4" t="s">
        <v>12238</v>
      </c>
      <c r="E1750" s="4">
        <v>1749</v>
      </c>
      <c r="F1750" s="4">
        <v>8</v>
      </c>
      <c r="G1750" s="4" t="s">
        <v>5519</v>
      </c>
      <c r="H1750" s="4" t="s">
        <v>5520</v>
      </c>
      <c r="I1750" s="4">
        <v>8</v>
      </c>
      <c r="L1750" s="4">
        <v>5</v>
      </c>
      <c r="M1750" s="4" t="s">
        <v>6359</v>
      </c>
      <c r="N1750" s="4" t="s">
        <v>6360</v>
      </c>
      <c r="S1750" s="4" t="s">
        <v>98</v>
      </c>
      <c r="T1750" s="4" t="s">
        <v>99</v>
      </c>
      <c r="W1750" s="4" t="s">
        <v>6211</v>
      </c>
      <c r="X1750" s="4" t="s">
        <v>12239</v>
      </c>
      <c r="Y1750" s="4" t="s">
        <v>20</v>
      </c>
      <c r="Z1750" s="4" t="s">
        <v>21</v>
      </c>
      <c r="AC1750" s="4">
        <v>63</v>
      </c>
      <c r="AD1750" s="4" t="s">
        <v>374</v>
      </c>
      <c r="AE1750" s="4" t="s">
        <v>375</v>
      </c>
      <c r="AJ1750" s="4" t="s">
        <v>33</v>
      </c>
      <c r="AK1750" s="4" t="s">
        <v>34</v>
      </c>
      <c r="AL1750" s="4" t="s">
        <v>108</v>
      </c>
      <c r="AM1750" s="4" t="s">
        <v>109</v>
      </c>
      <c r="AT1750" s="4" t="s">
        <v>2833</v>
      </c>
      <c r="AU1750" s="4" t="s">
        <v>2834</v>
      </c>
      <c r="AV1750" s="4" t="s">
        <v>6368</v>
      </c>
      <c r="AW1750" s="4" t="s">
        <v>2308</v>
      </c>
      <c r="BG1750" s="4" t="s">
        <v>796</v>
      </c>
      <c r="BH1750" s="4" t="s">
        <v>12240</v>
      </c>
      <c r="BI1750" s="4" t="s">
        <v>6369</v>
      </c>
      <c r="BJ1750" s="4" t="s">
        <v>12241</v>
      </c>
      <c r="BK1750" s="4" t="s">
        <v>12242</v>
      </c>
      <c r="BL1750" s="4" t="s">
        <v>12243</v>
      </c>
      <c r="BM1750" s="4" t="s">
        <v>6370</v>
      </c>
      <c r="BN1750" s="4" t="s">
        <v>6371</v>
      </c>
      <c r="BO1750" s="4" t="s">
        <v>82</v>
      </c>
      <c r="BP1750" s="4" t="s">
        <v>83</v>
      </c>
      <c r="BQ1750" s="4" t="s">
        <v>6372</v>
      </c>
      <c r="BR1750" s="4" t="s">
        <v>6373</v>
      </c>
      <c r="BS1750" s="4" t="s">
        <v>1251</v>
      </c>
      <c r="BT1750" s="4" t="s">
        <v>1252</v>
      </c>
    </row>
    <row r="1751" spans="1:72" ht="13.5" customHeight="1">
      <c r="A1751" s="6" t="str">
        <f>HYPERLINK("http://kyu.snu.ac.kr/sdhj/index.jsp?type=hj/GK14618_00IM0001_020a.jpg","1789_해북촌_020a")</f>
        <v>1789_해북촌_020a</v>
      </c>
      <c r="B1751" s="4">
        <v>1789</v>
      </c>
      <c r="C1751" s="4" t="s">
        <v>10909</v>
      </c>
      <c r="D1751" s="4" t="s">
        <v>10910</v>
      </c>
      <c r="E1751" s="4">
        <v>1750</v>
      </c>
      <c r="F1751" s="4">
        <v>8</v>
      </c>
      <c r="G1751" s="4" t="s">
        <v>5519</v>
      </c>
      <c r="H1751" s="4" t="s">
        <v>5520</v>
      </c>
      <c r="I1751" s="4">
        <v>8</v>
      </c>
      <c r="L1751" s="4">
        <v>5</v>
      </c>
      <c r="M1751" s="4" t="s">
        <v>6359</v>
      </c>
      <c r="N1751" s="4" t="s">
        <v>6360</v>
      </c>
      <c r="T1751" s="4" t="s">
        <v>12244</v>
      </c>
      <c r="U1751" s="4" t="s">
        <v>119</v>
      </c>
      <c r="V1751" s="4" t="s">
        <v>120</v>
      </c>
      <c r="Y1751" s="4" t="s">
        <v>6374</v>
      </c>
      <c r="Z1751" s="4" t="s">
        <v>6375</v>
      </c>
      <c r="AC1751" s="4">
        <v>65</v>
      </c>
      <c r="AD1751" s="4" t="s">
        <v>888</v>
      </c>
      <c r="AE1751" s="4" t="s">
        <v>889</v>
      </c>
    </row>
    <row r="1752" spans="1:72" ht="13.5" customHeight="1">
      <c r="A1752" s="6" t="str">
        <f>HYPERLINK("http://kyu.snu.ac.kr/sdhj/index.jsp?type=hj/GK14618_00IM0001_020a.jpg","1789_해북촌_020a")</f>
        <v>1789_해북촌_020a</v>
      </c>
      <c r="B1752" s="4">
        <v>1789</v>
      </c>
      <c r="C1752" s="4" t="s">
        <v>11309</v>
      </c>
      <c r="D1752" s="4" t="s">
        <v>10207</v>
      </c>
      <c r="E1752" s="4">
        <v>1751</v>
      </c>
      <c r="F1752" s="4">
        <v>8</v>
      </c>
      <c r="G1752" s="4" t="s">
        <v>5519</v>
      </c>
      <c r="H1752" s="4" t="s">
        <v>5520</v>
      </c>
      <c r="I1752" s="4">
        <v>9</v>
      </c>
      <c r="J1752" s="4" t="s">
        <v>6376</v>
      </c>
      <c r="K1752" s="4" t="s">
        <v>6377</v>
      </c>
      <c r="L1752" s="4">
        <v>1</v>
      </c>
      <c r="M1752" s="4" t="s">
        <v>6378</v>
      </c>
      <c r="N1752" s="4" t="s">
        <v>6379</v>
      </c>
      <c r="T1752" s="4" t="s">
        <v>11234</v>
      </c>
      <c r="U1752" s="4" t="s">
        <v>6380</v>
      </c>
      <c r="V1752" s="4" t="s">
        <v>6381</v>
      </c>
      <c r="W1752" s="4" t="s">
        <v>6382</v>
      </c>
      <c r="X1752" s="4" t="s">
        <v>6124</v>
      </c>
      <c r="Y1752" s="4" t="s">
        <v>6383</v>
      </c>
      <c r="Z1752" s="4" t="s">
        <v>6384</v>
      </c>
      <c r="AC1752" s="4">
        <v>52</v>
      </c>
      <c r="AD1752" s="4" t="s">
        <v>127</v>
      </c>
      <c r="AE1752" s="4" t="s">
        <v>128</v>
      </c>
      <c r="AJ1752" s="4" t="s">
        <v>33</v>
      </c>
      <c r="AK1752" s="4" t="s">
        <v>34</v>
      </c>
      <c r="AL1752" s="4" t="s">
        <v>1935</v>
      </c>
      <c r="AM1752" s="4" t="s">
        <v>1936</v>
      </c>
      <c r="AT1752" s="4" t="s">
        <v>1009</v>
      </c>
      <c r="AU1752" s="4" t="s">
        <v>1010</v>
      </c>
      <c r="AV1752" s="4" t="s">
        <v>6385</v>
      </c>
      <c r="AW1752" s="4" t="s">
        <v>6386</v>
      </c>
      <c r="BG1752" s="4" t="s">
        <v>1009</v>
      </c>
      <c r="BH1752" s="4" t="s">
        <v>1010</v>
      </c>
      <c r="BI1752" s="4" t="s">
        <v>6387</v>
      </c>
      <c r="BJ1752" s="4" t="s">
        <v>6388</v>
      </c>
      <c r="BK1752" s="4" t="s">
        <v>1009</v>
      </c>
      <c r="BL1752" s="4" t="s">
        <v>1010</v>
      </c>
      <c r="BM1752" s="4" t="s">
        <v>1019</v>
      </c>
      <c r="BN1752" s="4" t="s">
        <v>1020</v>
      </c>
      <c r="BO1752" s="4" t="s">
        <v>1009</v>
      </c>
      <c r="BP1752" s="4" t="s">
        <v>1010</v>
      </c>
      <c r="BQ1752" s="4" t="s">
        <v>6389</v>
      </c>
      <c r="BR1752" s="4" t="s">
        <v>12245</v>
      </c>
      <c r="BS1752" s="4" t="s">
        <v>429</v>
      </c>
      <c r="BT1752" s="4" t="s">
        <v>430</v>
      </c>
    </row>
    <row r="1753" spans="1:72" ht="13.5" customHeight="1">
      <c r="A1753" s="6" t="str">
        <f>HYPERLINK("http://kyu.snu.ac.kr/sdhj/index.jsp?type=hj/GK14618_00IM0001_020a.jpg","1789_해북촌_020a")</f>
        <v>1789_해북촌_020a</v>
      </c>
      <c r="B1753" s="4">
        <v>1789</v>
      </c>
      <c r="C1753" s="4" t="s">
        <v>10299</v>
      </c>
      <c r="D1753" s="4" t="s">
        <v>10300</v>
      </c>
      <c r="E1753" s="4">
        <v>1752</v>
      </c>
      <c r="F1753" s="4">
        <v>8</v>
      </c>
      <c r="G1753" s="4" t="s">
        <v>5519</v>
      </c>
      <c r="H1753" s="4" t="s">
        <v>5520</v>
      </c>
      <c r="I1753" s="4">
        <v>9</v>
      </c>
      <c r="L1753" s="4">
        <v>1</v>
      </c>
      <c r="M1753" s="4" t="s">
        <v>6378</v>
      </c>
      <c r="N1753" s="4" t="s">
        <v>6379</v>
      </c>
      <c r="S1753" s="4" t="s">
        <v>98</v>
      </c>
      <c r="T1753" s="4" t="s">
        <v>99</v>
      </c>
      <c r="W1753" s="4" t="s">
        <v>217</v>
      </c>
      <c r="X1753" s="4" t="s">
        <v>218</v>
      </c>
      <c r="Y1753" s="4" t="s">
        <v>400</v>
      </c>
      <c r="Z1753" s="4" t="s">
        <v>401</v>
      </c>
      <c r="AF1753" s="4" t="s">
        <v>123</v>
      </c>
      <c r="AG1753" s="4" t="s">
        <v>124</v>
      </c>
    </row>
    <row r="1754" spans="1:72" ht="13.5" customHeight="1">
      <c r="A1754" s="6" t="str">
        <f>HYPERLINK("http://kyu.snu.ac.kr/sdhj/index.jsp?type=hj/GK14618_00IM0001_020a.jpg","1789_해북촌_020a")</f>
        <v>1789_해북촌_020a</v>
      </c>
      <c r="B1754" s="4">
        <v>1789</v>
      </c>
      <c r="C1754" s="4" t="s">
        <v>10929</v>
      </c>
      <c r="D1754" s="4" t="s">
        <v>10930</v>
      </c>
      <c r="E1754" s="4">
        <v>1753</v>
      </c>
      <c r="F1754" s="4">
        <v>8</v>
      </c>
      <c r="G1754" s="4" t="s">
        <v>5519</v>
      </c>
      <c r="H1754" s="4" t="s">
        <v>5520</v>
      </c>
      <c r="I1754" s="4">
        <v>9</v>
      </c>
      <c r="L1754" s="4">
        <v>1</v>
      </c>
      <c r="M1754" s="4" t="s">
        <v>6378</v>
      </c>
      <c r="N1754" s="4" t="s">
        <v>6379</v>
      </c>
      <c r="S1754" s="4" t="s">
        <v>215</v>
      </c>
      <c r="T1754" s="4" t="s">
        <v>216</v>
      </c>
      <c r="W1754" s="4" t="s">
        <v>408</v>
      </c>
      <c r="X1754" s="4" t="s">
        <v>12246</v>
      </c>
      <c r="Y1754" s="4" t="s">
        <v>400</v>
      </c>
      <c r="Z1754" s="4" t="s">
        <v>401</v>
      </c>
      <c r="AF1754" s="4" t="s">
        <v>411</v>
      </c>
      <c r="AG1754" s="4" t="s">
        <v>412</v>
      </c>
    </row>
    <row r="1755" spans="1:72" ht="13.5" customHeight="1">
      <c r="A1755" s="6" t="str">
        <f>HYPERLINK("http://kyu.snu.ac.kr/sdhj/index.jsp?type=hj/GK14618_00IM0001_020a.jpg","1789_해북촌_020a")</f>
        <v>1789_해북촌_020a</v>
      </c>
      <c r="B1755" s="4">
        <v>1789</v>
      </c>
      <c r="C1755" s="4" t="s">
        <v>10929</v>
      </c>
      <c r="D1755" s="4" t="s">
        <v>10930</v>
      </c>
      <c r="E1755" s="4">
        <v>1754</v>
      </c>
      <c r="F1755" s="4">
        <v>8</v>
      </c>
      <c r="G1755" s="4" t="s">
        <v>5519</v>
      </c>
      <c r="H1755" s="4" t="s">
        <v>5520</v>
      </c>
      <c r="I1755" s="4">
        <v>9</v>
      </c>
      <c r="L1755" s="4">
        <v>2</v>
      </c>
      <c r="M1755" s="4" t="s">
        <v>6376</v>
      </c>
      <c r="N1755" s="4" t="s">
        <v>6377</v>
      </c>
      <c r="T1755" s="4" t="s">
        <v>10547</v>
      </c>
      <c r="U1755" s="4" t="s">
        <v>2451</v>
      </c>
      <c r="V1755" s="4" t="s">
        <v>2452</v>
      </c>
      <c r="W1755" s="4" t="s">
        <v>217</v>
      </c>
      <c r="X1755" s="4" t="s">
        <v>218</v>
      </c>
      <c r="Y1755" s="4" t="s">
        <v>3344</v>
      </c>
      <c r="Z1755" s="4" t="s">
        <v>3345</v>
      </c>
      <c r="AC1755" s="4">
        <v>45</v>
      </c>
      <c r="AD1755" s="4" t="s">
        <v>402</v>
      </c>
      <c r="AE1755" s="4" t="s">
        <v>403</v>
      </c>
      <c r="AJ1755" s="4" t="s">
        <v>33</v>
      </c>
      <c r="AK1755" s="4" t="s">
        <v>34</v>
      </c>
      <c r="AL1755" s="4" t="s">
        <v>213</v>
      </c>
      <c r="AM1755" s="4" t="s">
        <v>214</v>
      </c>
      <c r="AT1755" s="4" t="s">
        <v>1009</v>
      </c>
      <c r="AU1755" s="4" t="s">
        <v>1010</v>
      </c>
      <c r="AV1755" s="4" t="s">
        <v>6390</v>
      </c>
      <c r="AW1755" s="4" t="s">
        <v>6391</v>
      </c>
      <c r="BG1755" s="4" t="s">
        <v>1009</v>
      </c>
      <c r="BH1755" s="4" t="s">
        <v>1010</v>
      </c>
      <c r="BI1755" s="4" t="s">
        <v>6392</v>
      </c>
      <c r="BJ1755" s="4" t="s">
        <v>6393</v>
      </c>
      <c r="BK1755" s="4" t="s">
        <v>1009</v>
      </c>
      <c r="BL1755" s="4" t="s">
        <v>1010</v>
      </c>
      <c r="BM1755" s="4" t="s">
        <v>6394</v>
      </c>
      <c r="BN1755" s="4" t="s">
        <v>6395</v>
      </c>
      <c r="BQ1755" s="4" t="s">
        <v>6396</v>
      </c>
      <c r="BR1755" s="4" t="s">
        <v>12247</v>
      </c>
      <c r="BS1755" s="4" t="s">
        <v>81</v>
      </c>
      <c r="BT1755" s="4" t="s">
        <v>11855</v>
      </c>
    </row>
    <row r="1756" spans="1:72" ht="13.5" customHeight="1">
      <c r="A1756" s="6" t="str">
        <f>HYPERLINK("http://kyu.snu.ac.kr/sdhj/index.jsp?type=hj/GK14618_00IM0001_020a.jpg","1789_해북촌_020a")</f>
        <v>1789_해북촌_020a</v>
      </c>
      <c r="B1756" s="4">
        <v>1789</v>
      </c>
      <c r="C1756" s="4" t="s">
        <v>11856</v>
      </c>
      <c r="D1756" s="4" t="s">
        <v>11857</v>
      </c>
      <c r="E1756" s="4">
        <v>1755</v>
      </c>
      <c r="F1756" s="4">
        <v>8</v>
      </c>
      <c r="G1756" s="4" t="s">
        <v>5519</v>
      </c>
      <c r="H1756" s="4" t="s">
        <v>5520</v>
      </c>
      <c r="I1756" s="4">
        <v>9</v>
      </c>
      <c r="L1756" s="4">
        <v>2</v>
      </c>
      <c r="M1756" s="4" t="s">
        <v>6376</v>
      </c>
      <c r="N1756" s="4" t="s">
        <v>6377</v>
      </c>
      <c r="S1756" s="4" t="s">
        <v>215</v>
      </c>
      <c r="T1756" s="4" t="s">
        <v>216</v>
      </c>
      <c r="W1756" s="4" t="s">
        <v>76</v>
      </c>
      <c r="X1756" s="4" t="s">
        <v>11300</v>
      </c>
      <c r="Y1756" s="4" t="s">
        <v>400</v>
      </c>
      <c r="Z1756" s="4" t="s">
        <v>401</v>
      </c>
      <c r="AC1756" s="4">
        <v>84</v>
      </c>
      <c r="AD1756" s="4" t="s">
        <v>658</v>
      </c>
      <c r="AE1756" s="4" t="s">
        <v>659</v>
      </c>
    </row>
    <row r="1757" spans="1:72" ht="13.5" customHeight="1">
      <c r="A1757" s="6" t="str">
        <f>HYPERLINK("http://kyu.snu.ac.kr/sdhj/index.jsp?type=hj/GK14618_00IM0001_020a.jpg","1789_해북촌_020a")</f>
        <v>1789_해북촌_020a</v>
      </c>
      <c r="B1757" s="4">
        <v>1789</v>
      </c>
      <c r="C1757" s="4" t="s">
        <v>10551</v>
      </c>
      <c r="D1757" s="4" t="s">
        <v>10552</v>
      </c>
      <c r="E1757" s="4">
        <v>1756</v>
      </c>
      <c r="F1757" s="4">
        <v>8</v>
      </c>
      <c r="G1757" s="4" t="s">
        <v>5519</v>
      </c>
      <c r="H1757" s="4" t="s">
        <v>5520</v>
      </c>
      <c r="I1757" s="4">
        <v>9</v>
      </c>
      <c r="L1757" s="4">
        <v>2</v>
      </c>
      <c r="M1757" s="4" t="s">
        <v>6376</v>
      </c>
      <c r="N1757" s="4" t="s">
        <v>6377</v>
      </c>
      <c r="S1757" s="4" t="s">
        <v>98</v>
      </c>
      <c r="T1757" s="4" t="s">
        <v>99</v>
      </c>
      <c r="W1757" s="4" t="s">
        <v>408</v>
      </c>
      <c r="X1757" s="4" t="s">
        <v>11519</v>
      </c>
      <c r="Y1757" s="4" t="s">
        <v>400</v>
      </c>
      <c r="Z1757" s="4" t="s">
        <v>401</v>
      </c>
      <c r="AC1757" s="4">
        <v>36</v>
      </c>
      <c r="AD1757" s="4" t="s">
        <v>494</v>
      </c>
      <c r="AE1757" s="4" t="s">
        <v>495</v>
      </c>
      <c r="AJ1757" s="4" t="s">
        <v>33</v>
      </c>
      <c r="AK1757" s="4" t="s">
        <v>34</v>
      </c>
      <c r="AL1757" s="4" t="s">
        <v>790</v>
      </c>
      <c r="AM1757" s="4" t="s">
        <v>791</v>
      </c>
      <c r="AT1757" s="4" t="s">
        <v>1009</v>
      </c>
      <c r="AU1757" s="4" t="s">
        <v>1010</v>
      </c>
      <c r="AV1757" s="4" t="s">
        <v>6397</v>
      </c>
      <c r="AW1757" s="4" t="s">
        <v>6398</v>
      </c>
      <c r="BG1757" s="4" t="s">
        <v>1009</v>
      </c>
      <c r="BH1757" s="4" t="s">
        <v>1010</v>
      </c>
      <c r="BI1757" s="4" t="s">
        <v>6399</v>
      </c>
      <c r="BJ1757" s="4" t="s">
        <v>6400</v>
      </c>
      <c r="BK1757" s="4" t="s">
        <v>1009</v>
      </c>
      <c r="BL1757" s="4" t="s">
        <v>1010</v>
      </c>
      <c r="BM1757" s="4" t="s">
        <v>6401</v>
      </c>
      <c r="BN1757" s="4" t="s">
        <v>6402</v>
      </c>
      <c r="BQ1757" s="4" t="s">
        <v>6403</v>
      </c>
      <c r="BR1757" s="4" t="s">
        <v>12248</v>
      </c>
      <c r="BS1757" s="4" t="s">
        <v>1639</v>
      </c>
      <c r="BT1757" s="4" t="s">
        <v>12249</v>
      </c>
    </row>
    <row r="1758" spans="1:72" ht="13.5" customHeight="1">
      <c r="A1758" s="6" t="str">
        <f>HYPERLINK("http://kyu.snu.ac.kr/sdhj/index.jsp?type=hj/GK14618_00IM0001_020a.jpg","1789_해북촌_020a")</f>
        <v>1789_해북촌_020a</v>
      </c>
      <c r="B1758" s="4">
        <v>1789</v>
      </c>
      <c r="C1758" s="4" t="s">
        <v>12250</v>
      </c>
      <c r="D1758" s="4" t="s">
        <v>12251</v>
      </c>
      <c r="E1758" s="4">
        <v>1757</v>
      </c>
      <c r="F1758" s="4">
        <v>8</v>
      </c>
      <c r="G1758" s="4" t="s">
        <v>5519</v>
      </c>
      <c r="H1758" s="4" t="s">
        <v>5520</v>
      </c>
      <c r="I1758" s="4">
        <v>9</v>
      </c>
      <c r="L1758" s="4">
        <v>3</v>
      </c>
      <c r="M1758" s="4" t="s">
        <v>6404</v>
      </c>
      <c r="N1758" s="4" t="s">
        <v>6405</v>
      </c>
      <c r="T1758" s="4" t="s">
        <v>10968</v>
      </c>
      <c r="U1758" s="4" t="s">
        <v>536</v>
      </c>
      <c r="V1758" s="4" t="s">
        <v>537</v>
      </c>
      <c r="W1758" s="4" t="s">
        <v>76</v>
      </c>
      <c r="X1758" s="4" t="s">
        <v>10991</v>
      </c>
      <c r="Y1758" s="4" t="s">
        <v>6406</v>
      </c>
      <c r="Z1758" s="4" t="s">
        <v>6407</v>
      </c>
      <c r="AC1758" s="4">
        <v>48</v>
      </c>
      <c r="AD1758" s="4" t="s">
        <v>325</v>
      </c>
      <c r="AE1758" s="4" t="s">
        <v>326</v>
      </c>
      <c r="AJ1758" s="4" t="s">
        <v>33</v>
      </c>
      <c r="AK1758" s="4" t="s">
        <v>34</v>
      </c>
      <c r="AL1758" s="4" t="s">
        <v>81</v>
      </c>
      <c r="AM1758" s="4" t="s">
        <v>10285</v>
      </c>
      <c r="AT1758" s="4" t="s">
        <v>3477</v>
      </c>
      <c r="AU1758" s="4" t="s">
        <v>3478</v>
      </c>
      <c r="AV1758" s="4" t="s">
        <v>6408</v>
      </c>
      <c r="AW1758" s="4" t="s">
        <v>6409</v>
      </c>
      <c r="BG1758" s="4" t="s">
        <v>6410</v>
      </c>
      <c r="BH1758" s="4" t="s">
        <v>6411</v>
      </c>
      <c r="BI1758" s="4" t="s">
        <v>6412</v>
      </c>
      <c r="BJ1758" s="4" t="s">
        <v>6413</v>
      </c>
      <c r="BK1758" s="4" t="s">
        <v>3477</v>
      </c>
      <c r="BL1758" s="4" t="s">
        <v>3478</v>
      </c>
      <c r="BM1758" s="4" t="s">
        <v>6414</v>
      </c>
      <c r="BN1758" s="4" t="s">
        <v>969</v>
      </c>
      <c r="BO1758" s="4" t="s">
        <v>3453</v>
      </c>
      <c r="BP1758" s="4" t="s">
        <v>3454</v>
      </c>
      <c r="BQ1758" s="4" t="s">
        <v>6415</v>
      </c>
      <c r="BR1758" s="4" t="s">
        <v>12252</v>
      </c>
      <c r="BS1758" s="4" t="s">
        <v>1125</v>
      </c>
      <c r="BT1758" s="4" t="s">
        <v>1126</v>
      </c>
    </row>
    <row r="1759" spans="1:72" ht="13.5" customHeight="1">
      <c r="A1759" s="6" t="str">
        <f>HYPERLINK("http://kyu.snu.ac.kr/sdhj/index.jsp?type=hj/GK14618_00IM0001_020a.jpg","1789_해북촌_020a")</f>
        <v>1789_해북촌_020a</v>
      </c>
      <c r="B1759" s="4">
        <v>1789</v>
      </c>
      <c r="C1759" s="4" t="s">
        <v>11931</v>
      </c>
      <c r="D1759" s="4" t="s">
        <v>11932</v>
      </c>
      <c r="E1759" s="4">
        <v>1758</v>
      </c>
      <c r="F1759" s="4">
        <v>8</v>
      </c>
      <c r="G1759" s="4" t="s">
        <v>5519</v>
      </c>
      <c r="H1759" s="4" t="s">
        <v>5520</v>
      </c>
      <c r="I1759" s="4">
        <v>9</v>
      </c>
      <c r="L1759" s="4">
        <v>3</v>
      </c>
      <c r="M1759" s="4" t="s">
        <v>6404</v>
      </c>
      <c r="N1759" s="4" t="s">
        <v>6405</v>
      </c>
      <c r="S1759" s="4" t="s">
        <v>98</v>
      </c>
      <c r="T1759" s="4" t="s">
        <v>99</v>
      </c>
      <c r="W1759" s="4" t="s">
        <v>264</v>
      </c>
      <c r="X1759" s="4" t="s">
        <v>265</v>
      </c>
      <c r="Y1759" s="4" t="s">
        <v>20</v>
      </c>
      <c r="Z1759" s="4" t="s">
        <v>21</v>
      </c>
      <c r="AC1759" s="4">
        <v>51</v>
      </c>
      <c r="AD1759" s="4" t="s">
        <v>572</v>
      </c>
      <c r="AE1759" s="4" t="s">
        <v>573</v>
      </c>
      <c r="AJ1759" s="4" t="s">
        <v>33</v>
      </c>
      <c r="AK1759" s="4" t="s">
        <v>34</v>
      </c>
      <c r="AL1759" s="4" t="s">
        <v>268</v>
      </c>
      <c r="AM1759" s="4" t="s">
        <v>269</v>
      </c>
      <c r="AT1759" s="4" t="s">
        <v>1009</v>
      </c>
      <c r="AU1759" s="4" t="s">
        <v>1010</v>
      </c>
      <c r="AV1759" s="4" t="s">
        <v>6416</v>
      </c>
      <c r="AW1759" s="4" t="s">
        <v>6417</v>
      </c>
      <c r="BG1759" s="4" t="s">
        <v>1009</v>
      </c>
      <c r="BH1759" s="4" t="s">
        <v>1010</v>
      </c>
      <c r="BI1759" s="4" t="s">
        <v>6418</v>
      </c>
      <c r="BJ1759" s="4" t="s">
        <v>6419</v>
      </c>
      <c r="BK1759" s="4" t="s">
        <v>388</v>
      </c>
      <c r="BL1759" s="4" t="s">
        <v>389</v>
      </c>
      <c r="BM1759" s="4" t="s">
        <v>700</v>
      </c>
      <c r="BN1759" s="4" t="s">
        <v>701</v>
      </c>
      <c r="BQ1759" s="4" t="s">
        <v>6420</v>
      </c>
      <c r="BR1759" s="4" t="s">
        <v>6421</v>
      </c>
      <c r="BS1759" s="4" t="s">
        <v>94</v>
      </c>
      <c r="BT1759" s="4" t="s">
        <v>95</v>
      </c>
    </row>
    <row r="1760" spans="1:72" ht="13.5" customHeight="1">
      <c r="A1760" s="6" t="str">
        <f>HYPERLINK("http://kyu.snu.ac.kr/sdhj/index.jsp?type=hj/GK14618_00IM0001_020a.jpg","1789_해북촌_020a")</f>
        <v>1789_해북촌_020a</v>
      </c>
      <c r="B1760" s="4">
        <v>1789</v>
      </c>
      <c r="C1760" s="4" t="s">
        <v>10444</v>
      </c>
      <c r="D1760" s="4" t="s">
        <v>10445</v>
      </c>
      <c r="E1760" s="4">
        <v>1759</v>
      </c>
      <c r="F1760" s="4">
        <v>8</v>
      </c>
      <c r="G1760" s="4" t="s">
        <v>5519</v>
      </c>
      <c r="H1760" s="4" t="s">
        <v>5520</v>
      </c>
      <c r="I1760" s="4">
        <v>9</v>
      </c>
      <c r="L1760" s="4">
        <v>3</v>
      </c>
      <c r="M1760" s="4" t="s">
        <v>6404</v>
      </c>
      <c r="N1760" s="4" t="s">
        <v>6405</v>
      </c>
      <c r="S1760" s="4" t="s">
        <v>240</v>
      </c>
      <c r="T1760" s="4" t="s">
        <v>241</v>
      </c>
      <c r="AC1760" s="4">
        <v>15</v>
      </c>
      <c r="AD1760" s="4" t="s">
        <v>79</v>
      </c>
      <c r="AE1760" s="4" t="s">
        <v>80</v>
      </c>
      <c r="AF1760" s="4" t="s">
        <v>162</v>
      </c>
      <c r="AG1760" s="4" t="s">
        <v>163</v>
      </c>
    </row>
    <row r="1761" spans="1:72" ht="13.5" customHeight="1">
      <c r="A1761" s="6" t="str">
        <f>HYPERLINK("http://kyu.snu.ac.kr/sdhj/index.jsp?type=hj/GK14618_00IM0001_020a.jpg","1789_해북촌_020a")</f>
        <v>1789_해북촌_020a</v>
      </c>
      <c r="B1761" s="4">
        <v>1789</v>
      </c>
      <c r="C1761" s="4" t="s">
        <v>10972</v>
      </c>
      <c r="D1761" s="4" t="s">
        <v>10973</v>
      </c>
      <c r="E1761" s="4">
        <v>1760</v>
      </c>
      <c r="F1761" s="4">
        <v>8</v>
      </c>
      <c r="G1761" s="4" t="s">
        <v>5519</v>
      </c>
      <c r="H1761" s="4" t="s">
        <v>5520</v>
      </c>
      <c r="I1761" s="4">
        <v>9</v>
      </c>
      <c r="L1761" s="4">
        <v>4</v>
      </c>
      <c r="M1761" s="4" t="s">
        <v>6422</v>
      </c>
      <c r="N1761" s="4" t="s">
        <v>6423</v>
      </c>
      <c r="T1761" s="4" t="s">
        <v>10677</v>
      </c>
      <c r="U1761" s="4" t="s">
        <v>74</v>
      </c>
      <c r="V1761" s="4" t="s">
        <v>75</v>
      </c>
      <c r="W1761" s="4" t="s">
        <v>544</v>
      </c>
      <c r="X1761" s="4" t="s">
        <v>405</v>
      </c>
      <c r="Y1761" s="4" t="s">
        <v>6424</v>
      </c>
      <c r="Z1761" s="4" t="s">
        <v>6425</v>
      </c>
      <c r="AC1761" s="4">
        <v>57</v>
      </c>
      <c r="AD1761" s="4" t="s">
        <v>1637</v>
      </c>
      <c r="AE1761" s="4" t="s">
        <v>1638</v>
      </c>
      <c r="AJ1761" s="4" t="s">
        <v>33</v>
      </c>
      <c r="AK1761" s="4" t="s">
        <v>34</v>
      </c>
      <c r="AL1761" s="4" t="s">
        <v>459</v>
      </c>
      <c r="AM1761" s="4" t="s">
        <v>460</v>
      </c>
      <c r="AT1761" s="4" t="s">
        <v>82</v>
      </c>
      <c r="AU1761" s="4" t="s">
        <v>83</v>
      </c>
      <c r="AV1761" s="4" t="s">
        <v>6426</v>
      </c>
      <c r="AW1761" s="4" t="s">
        <v>6427</v>
      </c>
      <c r="BG1761" s="4" t="s">
        <v>82</v>
      </c>
      <c r="BH1761" s="4" t="s">
        <v>83</v>
      </c>
      <c r="BI1761" s="4" t="s">
        <v>6235</v>
      </c>
      <c r="BJ1761" s="4" t="s">
        <v>6236</v>
      </c>
      <c r="BK1761" s="4" t="s">
        <v>82</v>
      </c>
      <c r="BL1761" s="4" t="s">
        <v>83</v>
      </c>
      <c r="BM1761" s="4" t="s">
        <v>3175</v>
      </c>
      <c r="BN1761" s="4" t="s">
        <v>3176</v>
      </c>
      <c r="BO1761" s="4" t="s">
        <v>82</v>
      </c>
      <c r="BP1761" s="4" t="s">
        <v>83</v>
      </c>
      <c r="BQ1761" s="4" t="s">
        <v>6428</v>
      </c>
      <c r="BR1761" s="4" t="s">
        <v>6429</v>
      </c>
      <c r="BS1761" s="4" t="s">
        <v>94</v>
      </c>
      <c r="BT1761" s="4" t="s">
        <v>95</v>
      </c>
    </row>
    <row r="1762" spans="1:72" ht="13.5" customHeight="1">
      <c r="A1762" s="6" t="str">
        <f>HYPERLINK("http://kyu.snu.ac.kr/sdhj/index.jsp?type=hj/GK14618_00IM0001_020a.jpg","1789_해북촌_020a")</f>
        <v>1789_해북촌_020a</v>
      </c>
      <c r="B1762" s="4">
        <v>1789</v>
      </c>
      <c r="C1762" s="4" t="s">
        <v>11101</v>
      </c>
      <c r="D1762" s="4" t="s">
        <v>10274</v>
      </c>
      <c r="E1762" s="4">
        <v>1761</v>
      </c>
      <c r="F1762" s="4">
        <v>8</v>
      </c>
      <c r="G1762" s="4" t="s">
        <v>5519</v>
      </c>
      <c r="H1762" s="4" t="s">
        <v>5520</v>
      </c>
      <c r="I1762" s="4">
        <v>9</v>
      </c>
      <c r="L1762" s="4">
        <v>4</v>
      </c>
      <c r="M1762" s="4" t="s">
        <v>6422</v>
      </c>
      <c r="N1762" s="4" t="s">
        <v>6423</v>
      </c>
      <c r="S1762" s="4" t="s">
        <v>98</v>
      </c>
      <c r="T1762" s="4" t="s">
        <v>99</v>
      </c>
      <c r="W1762" s="4" t="s">
        <v>337</v>
      </c>
      <c r="X1762" s="4" t="s">
        <v>338</v>
      </c>
      <c r="Y1762" s="4" t="s">
        <v>102</v>
      </c>
      <c r="Z1762" s="4" t="s">
        <v>103</v>
      </c>
      <c r="AC1762" s="4">
        <v>56</v>
      </c>
      <c r="AD1762" s="4" t="s">
        <v>195</v>
      </c>
      <c r="AE1762" s="4" t="s">
        <v>196</v>
      </c>
      <c r="AJ1762" s="4" t="s">
        <v>106</v>
      </c>
      <c r="AK1762" s="4" t="s">
        <v>107</v>
      </c>
      <c r="AL1762" s="4" t="s">
        <v>94</v>
      </c>
      <c r="AM1762" s="4" t="s">
        <v>95</v>
      </c>
      <c r="AT1762" s="4" t="s">
        <v>82</v>
      </c>
      <c r="AU1762" s="4" t="s">
        <v>83</v>
      </c>
      <c r="AV1762" s="4" t="s">
        <v>6430</v>
      </c>
      <c r="AW1762" s="4" t="s">
        <v>6431</v>
      </c>
      <c r="BG1762" s="4" t="s">
        <v>82</v>
      </c>
      <c r="BH1762" s="4" t="s">
        <v>83</v>
      </c>
      <c r="BI1762" s="4" t="s">
        <v>5692</v>
      </c>
      <c r="BJ1762" s="4" t="s">
        <v>5693</v>
      </c>
      <c r="BK1762" s="4" t="s">
        <v>82</v>
      </c>
      <c r="BL1762" s="4" t="s">
        <v>83</v>
      </c>
      <c r="BM1762" s="4" t="s">
        <v>5694</v>
      </c>
      <c r="BN1762" s="4" t="s">
        <v>5695</v>
      </c>
      <c r="BO1762" s="4" t="s">
        <v>82</v>
      </c>
      <c r="BP1762" s="4" t="s">
        <v>83</v>
      </c>
      <c r="BQ1762" s="4" t="s">
        <v>6432</v>
      </c>
      <c r="BR1762" s="4" t="s">
        <v>6433</v>
      </c>
      <c r="BS1762" s="4" t="s">
        <v>213</v>
      </c>
      <c r="BT1762" s="4" t="s">
        <v>214</v>
      </c>
    </row>
    <row r="1763" spans="1:72" ht="13.5" customHeight="1">
      <c r="A1763" s="6" t="str">
        <f>HYPERLINK("http://kyu.snu.ac.kr/sdhj/index.jsp?type=hj/GK14618_00IM0001_020a.jpg","1789_해북촌_020a")</f>
        <v>1789_해북촌_020a</v>
      </c>
      <c r="B1763" s="4">
        <v>1789</v>
      </c>
      <c r="C1763" s="4" t="s">
        <v>10493</v>
      </c>
      <c r="D1763" s="4" t="s">
        <v>10494</v>
      </c>
      <c r="E1763" s="4">
        <v>1762</v>
      </c>
      <c r="F1763" s="4">
        <v>8</v>
      </c>
      <c r="G1763" s="4" t="s">
        <v>5519</v>
      </c>
      <c r="H1763" s="4" t="s">
        <v>5520</v>
      </c>
      <c r="I1763" s="4">
        <v>9</v>
      </c>
      <c r="L1763" s="4">
        <v>4</v>
      </c>
      <c r="M1763" s="4" t="s">
        <v>6422</v>
      </c>
      <c r="N1763" s="4" t="s">
        <v>6423</v>
      </c>
      <c r="S1763" s="4" t="s">
        <v>240</v>
      </c>
      <c r="T1763" s="4" t="s">
        <v>241</v>
      </c>
      <c r="AC1763" s="4">
        <v>13</v>
      </c>
      <c r="AD1763" s="4" t="s">
        <v>191</v>
      </c>
      <c r="AE1763" s="4" t="s">
        <v>192</v>
      </c>
    </row>
    <row r="1764" spans="1:72" ht="13.5" customHeight="1">
      <c r="A1764" s="6" t="str">
        <f>HYPERLINK("http://kyu.snu.ac.kr/sdhj/index.jsp?type=hj/GK14618_00IM0001_020a.jpg","1789_해북촌_020a")</f>
        <v>1789_해북촌_020a</v>
      </c>
      <c r="B1764" s="4">
        <v>1789</v>
      </c>
      <c r="C1764" s="4" t="s">
        <v>10682</v>
      </c>
      <c r="D1764" s="4" t="s">
        <v>10683</v>
      </c>
      <c r="E1764" s="4">
        <v>1763</v>
      </c>
      <c r="F1764" s="4">
        <v>8</v>
      </c>
      <c r="G1764" s="4" t="s">
        <v>5519</v>
      </c>
      <c r="H1764" s="4" t="s">
        <v>5520</v>
      </c>
      <c r="I1764" s="4">
        <v>9</v>
      </c>
      <c r="L1764" s="4">
        <v>4</v>
      </c>
      <c r="M1764" s="4" t="s">
        <v>6422</v>
      </c>
      <c r="N1764" s="4" t="s">
        <v>6423</v>
      </c>
      <c r="S1764" s="4" t="s">
        <v>234</v>
      </c>
      <c r="T1764" s="4" t="s">
        <v>235</v>
      </c>
      <c r="Y1764" s="4" t="s">
        <v>6434</v>
      </c>
      <c r="Z1764" s="4" t="s">
        <v>6435</v>
      </c>
      <c r="AC1764" s="4">
        <v>10</v>
      </c>
      <c r="AD1764" s="4" t="s">
        <v>278</v>
      </c>
      <c r="AE1764" s="4" t="s">
        <v>279</v>
      </c>
      <c r="AF1764" s="4" t="s">
        <v>162</v>
      </c>
      <c r="AG1764" s="4" t="s">
        <v>163</v>
      </c>
    </row>
    <row r="1765" spans="1:72" ht="13.5" customHeight="1">
      <c r="A1765" s="6" t="str">
        <f>HYPERLINK("http://kyu.snu.ac.kr/sdhj/index.jsp?type=hj/GK14618_00IM0001_020a.jpg","1789_해북촌_020a")</f>
        <v>1789_해북촌_020a</v>
      </c>
      <c r="B1765" s="4">
        <v>1789</v>
      </c>
      <c r="C1765" s="4" t="s">
        <v>10682</v>
      </c>
      <c r="D1765" s="4" t="s">
        <v>10683</v>
      </c>
      <c r="E1765" s="4">
        <v>1764</v>
      </c>
      <c r="F1765" s="4">
        <v>8</v>
      </c>
      <c r="G1765" s="4" t="s">
        <v>5519</v>
      </c>
      <c r="H1765" s="4" t="s">
        <v>5520</v>
      </c>
      <c r="I1765" s="4">
        <v>9</v>
      </c>
      <c r="L1765" s="4">
        <v>4</v>
      </c>
      <c r="M1765" s="4" t="s">
        <v>6422</v>
      </c>
      <c r="N1765" s="4" t="s">
        <v>6423</v>
      </c>
      <c r="T1765" s="4" t="s">
        <v>10681</v>
      </c>
      <c r="U1765" s="4" t="s">
        <v>119</v>
      </c>
      <c r="V1765" s="4" t="s">
        <v>120</v>
      </c>
      <c r="Y1765" s="4" t="s">
        <v>6436</v>
      </c>
      <c r="Z1765" s="4" t="s">
        <v>6437</v>
      </c>
      <c r="AC1765" s="4">
        <v>37</v>
      </c>
      <c r="AD1765" s="4" t="s">
        <v>626</v>
      </c>
      <c r="AE1765" s="4" t="s">
        <v>627</v>
      </c>
    </row>
    <row r="1766" spans="1:72" ht="13.5" customHeight="1">
      <c r="A1766" s="6" t="str">
        <f>HYPERLINK("http://kyu.snu.ac.kr/sdhj/index.jsp?type=hj/GK14618_00IM0001_020b.jpg","1789_해북촌_020b")</f>
        <v>1789_해북촌_020b</v>
      </c>
      <c r="B1766" s="4">
        <v>1789</v>
      </c>
      <c r="C1766" s="4" t="s">
        <v>10682</v>
      </c>
      <c r="D1766" s="4" t="s">
        <v>10683</v>
      </c>
      <c r="E1766" s="4">
        <v>1765</v>
      </c>
      <c r="F1766" s="4">
        <v>8</v>
      </c>
      <c r="G1766" s="4" t="s">
        <v>5519</v>
      </c>
      <c r="H1766" s="4" t="s">
        <v>5520</v>
      </c>
      <c r="I1766" s="4">
        <v>9</v>
      </c>
      <c r="L1766" s="4">
        <v>5</v>
      </c>
      <c r="M1766" s="4" t="s">
        <v>6438</v>
      </c>
      <c r="N1766" s="4" t="s">
        <v>6439</v>
      </c>
      <c r="O1766" s="4" t="s">
        <v>12</v>
      </c>
      <c r="P1766" s="4" t="s">
        <v>13</v>
      </c>
      <c r="T1766" s="4" t="s">
        <v>10637</v>
      </c>
      <c r="U1766" s="4" t="s">
        <v>6440</v>
      </c>
      <c r="V1766" s="4" t="s">
        <v>6441</v>
      </c>
      <c r="W1766" s="4" t="s">
        <v>408</v>
      </c>
      <c r="X1766" s="4" t="s">
        <v>10669</v>
      </c>
      <c r="Y1766" s="4" t="s">
        <v>6442</v>
      </c>
      <c r="Z1766" s="4" t="s">
        <v>6443</v>
      </c>
      <c r="AC1766" s="4">
        <v>48</v>
      </c>
      <c r="AD1766" s="4" t="s">
        <v>325</v>
      </c>
      <c r="AE1766" s="4" t="s">
        <v>326</v>
      </c>
      <c r="AJ1766" s="4" t="s">
        <v>33</v>
      </c>
      <c r="AK1766" s="4" t="s">
        <v>34</v>
      </c>
      <c r="AL1766" s="4" t="s">
        <v>790</v>
      </c>
      <c r="AM1766" s="4" t="s">
        <v>791</v>
      </c>
      <c r="AT1766" s="4" t="s">
        <v>388</v>
      </c>
      <c r="AU1766" s="4" t="s">
        <v>389</v>
      </c>
      <c r="AV1766" s="4" t="s">
        <v>4780</v>
      </c>
      <c r="AW1766" s="4" t="s">
        <v>4781</v>
      </c>
      <c r="BG1766" s="4" t="s">
        <v>388</v>
      </c>
      <c r="BH1766" s="4" t="s">
        <v>389</v>
      </c>
      <c r="BI1766" s="4" t="s">
        <v>3350</v>
      </c>
      <c r="BJ1766" s="4" t="s">
        <v>1033</v>
      </c>
      <c r="BK1766" s="4" t="s">
        <v>388</v>
      </c>
      <c r="BL1766" s="4" t="s">
        <v>389</v>
      </c>
      <c r="BM1766" s="4" t="s">
        <v>3325</v>
      </c>
      <c r="BN1766" s="4" t="s">
        <v>3326</v>
      </c>
      <c r="BO1766" s="4" t="s">
        <v>388</v>
      </c>
      <c r="BP1766" s="4" t="s">
        <v>389</v>
      </c>
      <c r="BQ1766" s="4" t="s">
        <v>6444</v>
      </c>
      <c r="BR1766" s="4" t="s">
        <v>12253</v>
      </c>
      <c r="BS1766" s="4" t="s">
        <v>1639</v>
      </c>
      <c r="BT1766" s="4" t="s">
        <v>10244</v>
      </c>
    </row>
    <row r="1767" spans="1:72" ht="13.5" customHeight="1">
      <c r="A1767" s="6" t="str">
        <f>HYPERLINK("http://kyu.snu.ac.kr/sdhj/index.jsp?type=hj/GK14618_00IM0001_020b.jpg","1789_해북촌_020b")</f>
        <v>1789_해북촌_020b</v>
      </c>
      <c r="B1767" s="4">
        <v>1789</v>
      </c>
      <c r="C1767" s="4" t="s">
        <v>10794</v>
      </c>
      <c r="D1767" s="4" t="s">
        <v>10243</v>
      </c>
      <c r="E1767" s="4">
        <v>1766</v>
      </c>
      <c r="F1767" s="4">
        <v>8</v>
      </c>
      <c r="G1767" s="4" t="s">
        <v>5519</v>
      </c>
      <c r="H1767" s="4" t="s">
        <v>5520</v>
      </c>
      <c r="I1767" s="4">
        <v>9</v>
      </c>
      <c r="L1767" s="4">
        <v>5</v>
      </c>
      <c r="M1767" s="4" t="s">
        <v>6438</v>
      </c>
      <c r="N1767" s="4" t="s">
        <v>6439</v>
      </c>
      <c r="S1767" s="4" t="s">
        <v>98</v>
      </c>
      <c r="T1767" s="4" t="s">
        <v>99</v>
      </c>
      <c r="W1767" s="4" t="s">
        <v>76</v>
      </c>
      <c r="X1767" s="4" t="s">
        <v>10638</v>
      </c>
      <c r="Y1767" s="4" t="s">
        <v>20</v>
      </c>
      <c r="Z1767" s="4" t="s">
        <v>21</v>
      </c>
      <c r="AC1767" s="4">
        <v>46</v>
      </c>
      <c r="AD1767" s="4" t="s">
        <v>221</v>
      </c>
      <c r="AE1767" s="4" t="s">
        <v>222</v>
      </c>
      <c r="AJ1767" s="4" t="s">
        <v>33</v>
      </c>
      <c r="AK1767" s="4" t="s">
        <v>34</v>
      </c>
      <c r="AL1767" s="4" t="s">
        <v>81</v>
      </c>
      <c r="AM1767" s="4" t="s">
        <v>11287</v>
      </c>
      <c r="AT1767" s="4" t="s">
        <v>388</v>
      </c>
      <c r="AU1767" s="4" t="s">
        <v>389</v>
      </c>
      <c r="AV1767" s="4" t="s">
        <v>6445</v>
      </c>
      <c r="AW1767" s="4" t="s">
        <v>5376</v>
      </c>
      <c r="BG1767" s="4" t="s">
        <v>388</v>
      </c>
      <c r="BH1767" s="4" t="s">
        <v>389</v>
      </c>
      <c r="BI1767" s="4" t="s">
        <v>6446</v>
      </c>
      <c r="BJ1767" s="4" t="s">
        <v>5930</v>
      </c>
      <c r="BK1767" s="4" t="s">
        <v>388</v>
      </c>
      <c r="BL1767" s="4" t="s">
        <v>389</v>
      </c>
      <c r="BM1767" s="4" t="s">
        <v>6447</v>
      </c>
      <c r="BN1767" s="4" t="s">
        <v>6448</v>
      </c>
      <c r="BO1767" s="4" t="s">
        <v>388</v>
      </c>
      <c r="BP1767" s="4" t="s">
        <v>389</v>
      </c>
      <c r="BQ1767" s="4" t="s">
        <v>6449</v>
      </c>
      <c r="BR1767" s="4" t="s">
        <v>12254</v>
      </c>
      <c r="BS1767" s="4" t="s">
        <v>1935</v>
      </c>
      <c r="BT1767" s="4" t="s">
        <v>1936</v>
      </c>
    </row>
    <row r="1768" spans="1:72" ht="13.5" customHeight="1">
      <c r="A1768" s="6" t="str">
        <f>HYPERLINK("http://kyu.snu.ac.kr/sdhj/index.jsp?type=hj/GK14618_00IM0001_020b.jpg","1789_해북촌_020b")</f>
        <v>1789_해북촌_020b</v>
      </c>
      <c r="B1768" s="4">
        <v>1789</v>
      </c>
      <c r="C1768" s="4" t="s">
        <v>10981</v>
      </c>
      <c r="D1768" s="4" t="s">
        <v>10982</v>
      </c>
      <c r="E1768" s="4">
        <v>1767</v>
      </c>
      <c r="F1768" s="4">
        <v>8</v>
      </c>
      <c r="G1768" s="4" t="s">
        <v>5519</v>
      </c>
      <c r="H1768" s="4" t="s">
        <v>5520</v>
      </c>
      <c r="I1768" s="4">
        <v>9</v>
      </c>
      <c r="L1768" s="4">
        <v>5</v>
      </c>
      <c r="M1768" s="4" t="s">
        <v>6438</v>
      </c>
      <c r="N1768" s="4" t="s">
        <v>6439</v>
      </c>
      <c r="S1768" s="4" t="s">
        <v>240</v>
      </c>
      <c r="T1768" s="4" t="s">
        <v>241</v>
      </c>
      <c r="AC1768" s="4">
        <v>11</v>
      </c>
      <c r="AD1768" s="4" t="s">
        <v>104</v>
      </c>
      <c r="AE1768" s="4" t="s">
        <v>105</v>
      </c>
      <c r="AF1768" s="4" t="s">
        <v>511</v>
      </c>
      <c r="AG1768" s="4" t="s">
        <v>512</v>
      </c>
    </row>
    <row r="1769" spans="1:72" ht="13.5" customHeight="1">
      <c r="A1769" s="6" t="str">
        <f>HYPERLINK("http://kyu.snu.ac.kr/sdhj/index.jsp?type=hj/GK14618_00IM0001_020b.jpg","1789_해북촌_020b")</f>
        <v>1789_해북촌_020b</v>
      </c>
      <c r="B1769" s="4">
        <v>1789</v>
      </c>
      <c r="C1769" s="4" t="s">
        <v>10642</v>
      </c>
      <c r="D1769" s="4" t="s">
        <v>10643</v>
      </c>
      <c r="E1769" s="4">
        <v>1768</v>
      </c>
      <c r="F1769" s="4">
        <v>8</v>
      </c>
      <c r="G1769" s="4" t="s">
        <v>5519</v>
      </c>
      <c r="H1769" s="4" t="s">
        <v>5520</v>
      </c>
      <c r="I1769" s="4">
        <v>10</v>
      </c>
      <c r="J1769" s="4" t="s">
        <v>6450</v>
      </c>
      <c r="K1769" s="4" t="s">
        <v>6451</v>
      </c>
      <c r="L1769" s="4">
        <v>1</v>
      </c>
      <c r="M1769" s="4" t="s">
        <v>6452</v>
      </c>
      <c r="N1769" s="4" t="s">
        <v>6453</v>
      </c>
      <c r="Q1769" s="4" t="s">
        <v>6454</v>
      </c>
      <c r="R1769" s="4" t="s">
        <v>6455</v>
      </c>
      <c r="T1769" s="4" t="s">
        <v>11002</v>
      </c>
      <c r="U1769" s="4" t="s">
        <v>6456</v>
      </c>
      <c r="V1769" s="4" t="s">
        <v>6457</v>
      </c>
      <c r="W1769" s="4" t="s">
        <v>552</v>
      </c>
      <c r="X1769" s="4" t="s">
        <v>553</v>
      </c>
      <c r="Y1769" s="4" t="s">
        <v>6458</v>
      </c>
      <c r="Z1769" s="4" t="s">
        <v>5857</v>
      </c>
      <c r="AC1769" s="4">
        <v>24</v>
      </c>
      <c r="AD1769" s="4" t="s">
        <v>658</v>
      </c>
      <c r="AE1769" s="4" t="s">
        <v>659</v>
      </c>
      <c r="AJ1769" s="4" t="s">
        <v>33</v>
      </c>
      <c r="AK1769" s="4" t="s">
        <v>34</v>
      </c>
      <c r="AL1769" s="4" t="s">
        <v>554</v>
      </c>
      <c r="AM1769" s="4" t="s">
        <v>555</v>
      </c>
      <c r="AT1769" s="4" t="s">
        <v>388</v>
      </c>
      <c r="AU1769" s="4" t="s">
        <v>389</v>
      </c>
      <c r="AV1769" s="4" t="s">
        <v>6459</v>
      </c>
      <c r="AW1769" s="4" t="s">
        <v>6460</v>
      </c>
      <c r="BG1769" s="4" t="s">
        <v>2833</v>
      </c>
      <c r="BH1769" s="4" t="s">
        <v>2834</v>
      </c>
      <c r="BI1769" s="4" t="s">
        <v>2739</v>
      </c>
      <c r="BJ1769" s="4" t="s">
        <v>2740</v>
      </c>
      <c r="BK1769" s="4" t="s">
        <v>5010</v>
      </c>
      <c r="BL1769" s="4" t="s">
        <v>5011</v>
      </c>
      <c r="BM1769" s="4" t="s">
        <v>6461</v>
      </c>
      <c r="BN1769" s="4" t="s">
        <v>6462</v>
      </c>
      <c r="BO1769" s="4" t="s">
        <v>388</v>
      </c>
      <c r="BP1769" s="4" t="s">
        <v>389</v>
      </c>
      <c r="BQ1769" s="4" t="s">
        <v>6463</v>
      </c>
      <c r="BR1769" s="4" t="s">
        <v>6464</v>
      </c>
      <c r="BS1769" s="4" t="s">
        <v>268</v>
      </c>
      <c r="BT1769" s="4" t="s">
        <v>269</v>
      </c>
    </row>
    <row r="1770" spans="1:72" ht="13.5" customHeight="1">
      <c r="A1770" s="6" t="str">
        <f>HYPERLINK("http://kyu.snu.ac.kr/sdhj/index.jsp?type=hj/GK14618_00IM0001_020b.jpg","1789_해북촌_020b")</f>
        <v>1789_해북촌_020b</v>
      </c>
      <c r="B1770" s="4">
        <v>1789</v>
      </c>
      <c r="C1770" s="4" t="s">
        <v>10421</v>
      </c>
      <c r="D1770" s="4" t="s">
        <v>10422</v>
      </c>
      <c r="E1770" s="4">
        <v>1769</v>
      </c>
      <c r="F1770" s="4">
        <v>8</v>
      </c>
      <c r="G1770" s="4" t="s">
        <v>5519</v>
      </c>
      <c r="H1770" s="4" t="s">
        <v>5520</v>
      </c>
      <c r="I1770" s="4">
        <v>10</v>
      </c>
      <c r="L1770" s="4">
        <v>1</v>
      </c>
      <c r="M1770" s="4" t="s">
        <v>6452</v>
      </c>
      <c r="N1770" s="4" t="s">
        <v>6453</v>
      </c>
      <c r="S1770" s="4" t="s">
        <v>12255</v>
      </c>
      <c r="T1770" s="4" t="s">
        <v>12256</v>
      </c>
      <c r="W1770" s="4" t="s">
        <v>264</v>
      </c>
      <c r="X1770" s="4" t="s">
        <v>265</v>
      </c>
      <c r="Y1770" s="4" t="s">
        <v>20</v>
      </c>
      <c r="Z1770" s="4" t="s">
        <v>21</v>
      </c>
      <c r="AC1770" s="4">
        <v>64</v>
      </c>
      <c r="AD1770" s="4" t="s">
        <v>685</v>
      </c>
      <c r="AE1770" s="4" t="s">
        <v>686</v>
      </c>
    </row>
    <row r="1771" spans="1:72" ht="13.5" customHeight="1">
      <c r="A1771" s="6" t="str">
        <f>HYPERLINK("http://kyu.snu.ac.kr/sdhj/index.jsp?type=hj/GK14618_00IM0001_020b.jpg","1789_해북촌_020b")</f>
        <v>1789_해북촌_020b</v>
      </c>
      <c r="B1771" s="4">
        <v>1789</v>
      </c>
      <c r="C1771" s="4" t="s">
        <v>11010</v>
      </c>
      <c r="D1771" s="4" t="s">
        <v>11011</v>
      </c>
      <c r="E1771" s="4">
        <v>1770</v>
      </c>
      <c r="F1771" s="4">
        <v>8</v>
      </c>
      <c r="G1771" s="4" t="s">
        <v>5519</v>
      </c>
      <c r="H1771" s="4" t="s">
        <v>5520</v>
      </c>
      <c r="I1771" s="4">
        <v>10</v>
      </c>
      <c r="L1771" s="4">
        <v>1</v>
      </c>
      <c r="M1771" s="4" t="s">
        <v>6452</v>
      </c>
      <c r="N1771" s="4" t="s">
        <v>6453</v>
      </c>
      <c r="S1771" s="4" t="s">
        <v>696</v>
      </c>
      <c r="T1771" s="4" t="s">
        <v>697</v>
      </c>
      <c r="Y1771" s="4" t="s">
        <v>6465</v>
      </c>
      <c r="Z1771" s="4" t="s">
        <v>4154</v>
      </c>
      <c r="AF1771" s="4" t="s">
        <v>123</v>
      </c>
      <c r="AG1771" s="4" t="s">
        <v>124</v>
      </c>
    </row>
    <row r="1772" spans="1:72" ht="13.5" customHeight="1">
      <c r="A1772" s="6" t="str">
        <f>HYPERLINK("http://kyu.snu.ac.kr/sdhj/index.jsp?type=hj/GK14618_00IM0001_020b.jpg","1789_해북촌_020b")</f>
        <v>1789_해북촌_020b</v>
      </c>
      <c r="B1772" s="4">
        <v>1789</v>
      </c>
      <c r="C1772" s="4" t="s">
        <v>10453</v>
      </c>
      <c r="D1772" s="4" t="s">
        <v>10202</v>
      </c>
      <c r="E1772" s="4">
        <v>1771</v>
      </c>
      <c r="F1772" s="4">
        <v>8</v>
      </c>
      <c r="G1772" s="4" t="s">
        <v>5519</v>
      </c>
      <c r="H1772" s="4" t="s">
        <v>5520</v>
      </c>
      <c r="I1772" s="4">
        <v>10</v>
      </c>
      <c r="L1772" s="4">
        <v>1</v>
      </c>
      <c r="M1772" s="4" t="s">
        <v>6452</v>
      </c>
      <c r="N1772" s="4" t="s">
        <v>6453</v>
      </c>
      <c r="S1772" s="4" t="s">
        <v>2895</v>
      </c>
      <c r="T1772" s="4" t="s">
        <v>2221</v>
      </c>
      <c r="W1772" s="4" t="s">
        <v>1115</v>
      </c>
      <c r="X1772" s="4" t="s">
        <v>101</v>
      </c>
      <c r="Y1772" s="4" t="s">
        <v>20</v>
      </c>
      <c r="Z1772" s="4" t="s">
        <v>21</v>
      </c>
      <c r="AF1772" s="4" t="s">
        <v>123</v>
      </c>
      <c r="AG1772" s="4" t="s">
        <v>124</v>
      </c>
    </row>
    <row r="1773" spans="1:72" ht="13.5" customHeight="1">
      <c r="A1773" s="6" t="str">
        <f>HYPERLINK("http://kyu.snu.ac.kr/sdhj/index.jsp?type=hj/GK14618_00IM0001_020b.jpg","1789_해북촌_020b")</f>
        <v>1789_해북촌_020b</v>
      </c>
      <c r="B1773" s="4">
        <v>1789</v>
      </c>
      <c r="C1773" s="4" t="s">
        <v>11010</v>
      </c>
      <c r="D1773" s="4" t="s">
        <v>11011</v>
      </c>
      <c r="E1773" s="4">
        <v>1772</v>
      </c>
      <c r="F1773" s="4">
        <v>8</v>
      </c>
      <c r="G1773" s="4" t="s">
        <v>5519</v>
      </c>
      <c r="H1773" s="4" t="s">
        <v>5520</v>
      </c>
      <c r="I1773" s="4">
        <v>10</v>
      </c>
      <c r="L1773" s="4">
        <v>1</v>
      </c>
      <c r="M1773" s="4" t="s">
        <v>6452</v>
      </c>
      <c r="N1773" s="4" t="s">
        <v>6453</v>
      </c>
      <c r="S1773" s="4" t="s">
        <v>834</v>
      </c>
      <c r="T1773" s="4" t="s">
        <v>835</v>
      </c>
      <c r="AC1773" s="4">
        <v>19</v>
      </c>
      <c r="AD1773" s="4" t="s">
        <v>313</v>
      </c>
      <c r="AE1773" s="4" t="s">
        <v>314</v>
      </c>
    </row>
    <row r="1774" spans="1:72" ht="13.5" customHeight="1">
      <c r="A1774" s="6" t="str">
        <f>HYPERLINK("http://kyu.snu.ac.kr/sdhj/index.jsp?type=hj/GK14618_00IM0001_020b.jpg","1789_해북촌_020b")</f>
        <v>1789_해북촌_020b</v>
      </c>
      <c r="B1774" s="4">
        <v>1789</v>
      </c>
      <c r="C1774" s="4" t="s">
        <v>11010</v>
      </c>
      <c r="D1774" s="4" t="s">
        <v>11011</v>
      </c>
      <c r="E1774" s="4">
        <v>1773</v>
      </c>
      <c r="F1774" s="4">
        <v>8</v>
      </c>
      <c r="G1774" s="4" t="s">
        <v>5519</v>
      </c>
      <c r="H1774" s="4" t="s">
        <v>5520</v>
      </c>
      <c r="I1774" s="4">
        <v>10</v>
      </c>
      <c r="L1774" s="4">
        <v>2</v>
      </c>
      <c r="M1774" s="4" t="s">
        <v>6466</v>
      </c>
      <c r="N1774" s="4" t="s">
        <v>6467</v>
      </c>
      <c r="T1774" s="4" t="s">
        <v>10505</v>
      </c>
      <c r="U1774" s="4" t="s">
        <v>388</v>
      </c>
      <c r="V1774" s="4" t="s">
        <v>389</v>
      </c>
      <c r="W1774" s="4" t="s">
        <v>1192</v>
      </c>
      <c r="X1774" s="4" t="s">
        <v>1193</v>
      </c>
      <c r="Y1774" s="4" t="s">
        <v>6468</v>
      </c>
      <c r="Z1774" s="4" t="s">
        <v>6469</v>
      </c>
      <c r="AC1774" s="4">
        <v>93</v>
      </c>
      <c r="AD1774" s="4" t="s">
        <v>140</v>
      </c>
      <c r="AE1774" s="4" t="s">
        <v>141</v>
      </c>
      <c r="AJ1774" s="4" t="s">
        <v>33</v>
      </c>
      <c r="AK1774" s="4" t="s">
        <v>34</v>
      </c>
      <c r="AL1774" s="4" t="s">
        <v>1194</v>
      </c>
      <c r="AM1774" s="4" t="s">
        <v>1195</v>
      </c>
      <c r="AT1774" s="4" t="s">
        <v>388</v>
      </c>
      <c r="AU1774" s="4" t="s">
        <v>389</v>
      </c>
      <c r="AV1774" s="4" t="s">
        <v>6470</v>
      </c>
      <c r="AW1774" s="4" t="s">
        <v>6471</v>
      </c>
      <c r="BG1774" s="4" t="s">
        <v>388</v>
      </c>
      <c r="BH1774" s="4" t="s">
        <v>389</v>
      </c>
      <c r="BI1774" s="4" t="s">
        <v>6472</v>
      </c>
      <c r="BJ1774" s="4" t="s">
        <v>6473</v>
      </c>
      <c r="BK1774" s="4" t="s">
        <v>388</v>
      </c>
      <c r="BL1774" s="4" t="s">
        <v>389</v>
      </c>
      <c r="BM1774" s="4" t="s">
        <v>6474</v>
      </c>
      <c r="BN1774" s="4" t="s">
        <v>6475</v>
      </c>
      <c r="BO1774" s="4" t="s">
        <v>388</v>
      </c>
      <c r="BP1774" s="4" t="s">
        <v>389</v>
      </c>
      <c r="BQ1774" s="4" t="s">
        <v>6476</v>
      </c>
      <c r="BR1774" s="4" t="s">
        <v>12257</v>
      </c>
      <c r="BS1774" s="4" t="s">
        <v>81</v>
      </c>
      <c r="BT1774" s="4" t="s">
        <v>12258</v>
      </c>
    </row>
    <row r="1775" spans="1:72" ht="13.5" customHeight="1">
      <c r="A1775" s="6" t="str">
        <f>HYPERLINK("http://kyu.snu.ac.kr/sdhj/index.jsp?type=hj/GK14618_00IM0001_020b.jpg","1789_해북촌_020b")</f>
        <v>1789_해북촌_020b</v>
      </c>
      <c r="B1775" s="4">
        <v>1789</v>
      </c>
      <c r="C1775" s="4" t="s">
        <v>12259</v>
      </c>
      <c r="D1775" s="4" t="s">
        <v>12260</v>
      </c>
      <c r="E1775" s="4">
        <v>1774</v>
      </c>
      <c r="F1775" s="4">
        <v>8</v>
      </c>
      <c r="G1775" s="4" t="s">
        <v>5519</v>
      </c>
      <c r="H1775" s="4" t="s">
        <v>5520</v>
      </c>
      <c r="I1775" s="4">
        <v>10</v>
      </c>
      <c r="L1775" s="4">
        <v>2</v>
      </c>
      <c r="M1775" s="4" t="s">
        <v>6466</v>
      </c>
      <c r="N1775" s="4" t="s">
        <v>6467</v>
      </c>
      <c r="S1775" s="4" t="s">
        <v>98</v>
      </c>
      <c r="T1775" s="4" t="s">
        <v>99</v>
      </c>
      <c r="W1775" s="4" t="s">
        <v>264</v>
      </c>
      <c r="X1775" s="4" t="s">
        <v>265</v>
      </c>
      <c r="Y1775" s="4" t="s">
        <v>20</v>
      </c>
      <c r="Z1775" s="4" t="s">
        <v>21</v>
      </c>
      <c r="AF1775" s="4" t="s">
        <v>123</v>
      </c>
      <c r="AG1775" s="4" t="s">
        <v>124</v>
      </c>
    </row>
    <row r="1776" spans="1:72" ht="13.5" customHeight="1">
      <c r="A1776" s="6" t="str">
        <f>HYPERLINK("http://kyu.snu.ac.kr/sdhj/index.jsp?type=hj/GK14618_00IM0001_020b.jpg","1789_해북촌_020b")</f>
        <v>1789_해북촌_020b</v>
      </c>
      <c r="B1776" s="4">
        <v>1789</v>
      </c>
      <c r="C1776" s="4" t="s">
        <v>10513</v>
      </c>
      <c r="D1776" s="4" t="s">
        <v>10514</v>
      </c>
      <c r="E1776" s="4">
        <v>1775</v>
      </c>
      <c r="F1776" s="4">
        <v>8</v>
      </c>
      <c r="G1776" s="4" t="s">
        <v>5519</v>
      </c>
      <c r="H1776" s="4" t="s">
        <v>5520</v>
      </c>
      <c r="I1776" s="4">
        <v>10</v>
      </c>
      <c r="L1776" s="4">
        <v>2</v>
      </c>
      <c r="M1776" s="4" t="s">
        <v>6466</v>
      </c>
      <c r="N1776" s="4" t="s">
        <v>6467</v>
      </c>
      <c r="S1776" s="4" t="s">
        <v>234</v>
      </c>
      <c r="T1776" s="4" t="s">
        <v>235</v>
      </c>
      <c r="U1776" s="4" t="s">
        <v>12261</v>
      </c>
      <c r="V1776" s="4" t="s">
        <v>12262</v>
      </c>
      <c r="Y1776" s="4" t="s">
        <v>4038</v>
      </c>
      <c r="Z1776" s="4" t="s">
        <v>4039</v>
      </c>
      <c r="AC1776" s="4">
        <v>38</v>
      </c>
      <c r="AD1776" s="4" t="s">
        <v>3032</v>
      </c>
      <c r="AE1776" s="4" t="s">
        <v>3033</v>
      </c>
    </row>
    <row r="1777" spans="1:72" ht="13.5" customHeight="1">
      <c r="A1777" s="6" t="str">
        <f>HYPERLINK("http://kyu.snu.ac.kr/sdhj/index.jsp?type=hj/GK14618_00IM0001_020b.jpg","1789_해북촌_020b")</f>
        <v>1789_해북촌_020b</v>
      </c>
      <c r="B1777" s="4">
        <v>1789</v>
      </c>
      <c r="C1777" s="4" t="s">
        <v>10513</v>
      </c>
      <c r="D1777" s="4" t="s">
        <v>10514</v>
      </c>
      <c r="E1777" s="4">
        <v>1776</v>
      </c>
      <c r="F1777" s="4">
        <v>8</v>
      </c>
      <c r="G1777" s="4" t="s">
        <v>5519</v>
      </c>
      <c r="H1777" s="4" t="s">
        <v>5520</v>
      </c>
      <c r="I1777" s="4">
        <v>10</v>
      </c>
      <c r="L1777" s="4">
        <v>2</v>
      </c>
      <c r="M1777" s="4" t="s">
        <v>6466</v>
      </c>
      <c r="N1777" s="4" t="s">
        <v>6467</v>
      </c>
      <c r="S1777" s="4" t="s">
        <v>240</v>
      </c>
      <c r="T1777" s="4" t="s">
        <v>241</v>
      </c>
      <c r="AC1777" s="4">
        <v>7</v>
      </c>
      <c r="AD1777" s="4" t="s">
        <v>1830</v>
      </c>
      <c r="AE1777" s="4" t="s">
        <v>1831</v>
      </c>
    </row>
    <row r="1778" spans="1:72" ht="13.5" customHeight="1">
      <c r="A1778" s="6" t="str">
        <f>HYPERLINK("http://kyu.snu.ac.kr/sdhj/index.jsp?type=hj/GK14618_00IM0001_020b.jpg","1789_해북촌_020b")</f>
        <v>1789_해북촌_020b</v>
      </c>
      <c r="B1778" s="4">
        <v>1789</v>
      </c>
      <c r="C1778" s="4" t="s">
        <v>10513</v>
      </c>
      <c r="D1778" s="4" t="s">
        <v>10514</v>
      </c>
      <c r="E1778" s="4">
        <v>1777</v>
      </c>
      <c r="F1778" s="4">
        <v>8</v>
      </c>
      <c r="G1778" s="4" t="s">
        <v>5519</v>
      </c>
      <c r="H1778" s="4" t="s">
        <v>5520</v>
      </c>
      <c r="I1778" s="4">
        <v>10</v>
      </c>
      <c r="L1778" s="4">
        <v>2</v>
      </c>
      <c r="M1778" s="4" t="s">
        <v>6466</v>
      </c>
      <c r="N1778" s="4" t="s">
        <v>6467</v>
      </c>
      <c r="S1778" s="4" t="s">
        <v>2974</v>
      </c>
      <c r="T1778" s="4" t="s">
        <v>2975</v>
      </c>
      <c r="AC1778" s="4">
        <v>5</v>
      </c>
      <c r="AD1778" s="4" t="s">
        <v>888</v>
      </c>
      <c r="AE1778" s="4" t="s">
        <v>889</v>
      </c>
      <c r="AF1778" s="4" t="s">
        <v>162</v>
      </c>
      <c r="AG1778" s="4" t="s">
        <v>163</v>
      </c>
    </row>
    <row r="1779" spans="1:72" ht="13.5" customHeight="1">
      <c r="A1779" s="6" t="str">
        <f>HYPERLINK("http://kyu.snu.ac.kr/sdhj/index.jsp?type=hj/GK14618_00IM0001_020b.jpg","1789_해북촌_020b")</f>
        <v>1789_해북촌_020b</v>
      </c>
      <c r="B1779" s="4">
        <v>1789</v>
      </c>
      <c r="C1779" s="4" t="s">
        <v>10513</v>
      </c>
      <c r="D1779" s="4" t="s">
        <v>10514</v>
      </c>
      <c r="E1779" s="4">
        <v>1778</v>
      </c>
      <c r="F1779" s="4">
        <v>8</v>
      </c>
      <c r="G1779" s="4" t="s">
        <v>5519</v>
      </c>
      <c r="H1779" s="4" t="s">
        <v>5520</v>
      </c>
      <c r="I1779" s="4">
        <v>10</v>
      </c>
      <c r="L1779" s="4">
        <v>3</v>
      </c>
      <c r="M1779" s="4" t="s">
        <v>6477</v>
      </c>
      <c r="N1779" s="4" t="s">
        <v>6478</v>
      </c>
      <c r="T1779" s="4" t="s">
        <v>12134</v>
      </c>
      <c r="U1779" s="4" t="s">
        <v>3377</v>
      </c>
      <c r="V1779" s="4" t="s">
        <v>3378</v>
      </c>
      <c r="W1779" s="4" t="s">
        <v>337</v>
      </c>
      <c r="X1779" s="4" t="s">
        <v>338</v>
      </c>
      <c r="Y1779" s="4" t="s">
        <v>400</v>
      </c>
      <c r="Z1779" s="4" t="s">
        <v>401</v>
      </c>
      <c r="AC1779" s="4">
        <v>74</v>
      </c>
      <c r="AD1779" s="4" t="s">
        <v>242</v>
      </c>
      <c r="AE1779" s="4" t="s">
        <v>243</v>
      </c>
      <c r="AJ1779" s="4" t="s">
        <v>33</v>
      </c>
      <c r="AK1779" s="4" t="s">
        <v>34</v>
      </c>
      <c r="AL1779" s="4" t="s">
        <v>94</v>
      </c>
      <c r="AM1779" s="4" t="s">
        <v>95</v>
      </c>
      <c r="AT1779" s="4" t="s">
        <v>388</v>
      </c>
      <c r="AU1779" s="4" t="s">
        <v>389</v>
      </c>
      <c r="AV1779" s="4" t="s">
        <v>2757</v>
      </c>
      <c r="AW1779" s="4" t="s">
        <v>2758</v>
      </c>
      <c r="BG1779" s="4" t="s">
        <v>388</v>
      </c>
      <c r="BH1779" s="4" t="s">
        <v>389</v>
      </c>
      <c r="BI1779" s="4" t="s">
        <v>3636</v>
      </c>
      <c r="BJ1779" s="4" t="s">
        <v>3637</v>
      </c>
      <c r="BK1779" s="4" t="s">
        <v>388</v>
      </c>
      <c r="BL1779" s="4" t="s">
        <v>389</v>
      </c>
      <c r="BM1779" s="4" t="s">
        <v>6479</v>
      </c>
      <c r="BN1779" s="4" t="s">
        <v>3639</v>
      </c>
      <c r="BO1779" s="4" t="s">
        <v>388</v>
      </c>
      <c r="BP1779" s="4" t="s">
        <v>389</v>
      </c>
      <c r="BQ1779" s="4" t="s">
        <v>6480</v>
      </c>
      <c r="BR1779" s="4" t="s">
        <v>12263</v>
      </c>
      <c r="BS1779" s="4" t="s">
        <v>81</v>
      </c>
      <c r="BT1779" s="4" t="s">
        <v>12264</v>
      </c>
    </row>
    <row r="1780" spans="1:72" ht="13.5" customHeight="1">
      <c r="A1780" s="6" t="str">
        <f>HYPERLINK("http://kyu.snu.ac.kr/sdhj/index.jsp?type=hj/GK14618_00IM0001_020b.jpg","1789_해북촌_020b")</f>
        <v>1789_해북촌_020b</v>
      </c>
      <c r="B1780" s="4">
        <v>1789</v>
      </c>
      <c r="C1780" s="4" t="s">
        <v>12265</v>
      </c>
      <c r="D1780" s="4" t="s">
        <v>10220</v>
      </c>
      <c r="E1780" s="4">
        <v>1779</v>
      </c>
      <c r="F1780" s="4">
        <v>8</v>
      </c>
      <c r="G1780" s="4" t="s">
        <v>5519</v>
      </c>
      <c r="H1780" s="4" t="s">
        <v>5520</v>
      </c>
      <c r="I1780" s="4">
        <v>10</v>
      </c>
      <c r="L1780" s="4">
        <v>4</v>
      </c>
      <c r="M1780" s="4" t="s">
        <v>6481</v>
      </c>
      <c r="N1780" s="4" t="s">
        <v>6482</v>
      </c>
      <c r="T1780" s="4" t="s">
        <v>10415</v>
      </c>
      <c r="U1780" s="4" t="s">
        <v>388</v>
      </c>
      <c r="V1780" s="4" t="s">
        <v>389</v>
      </c>
      <c r="W1780" s="4" t="s">
        <v>264</v>
      </c>
      <c r="X1780" s="4" t="s">
        <v>265</v>
      </c>
      <c r="Y1780" s="4" t="s">
        <v>5102</v>
      </c>
      <c r="Z1780" s="4" t="s">
        <v>5103</v>
      </c>
      <c r="AC1780" s="4">
        <v>87</v>
      </c>
      <c r="AD1780" s="4" t="s">
        <v>983</v>
      </c>
      <c r="AE1780" s="4" t="s">
        <v>984</v>
      </c>
      <c r="AJ1780" s="4" t="s">
        <v>33</v>
      </c>
      <c r="AK1780" s="4" t="s">
        <v>34</v>
      </c>
      <c r="AL1780" s="4" t="s">
        <v>268</v>
      </c>
      <c r="AM1780" s="4" t="s">
        <v>269</v>
      </c>
      <c r="AT1780" s="4" t="s">
        <v>388</v>
      </c>
      <c r="AU1780" s="4" t="s">
        <v>389</v>
      </c>
      <c r="AV1780" s="4" t="s">
        <v>2755</v>
      </c>
      <c r="AW1780" s="4" t="s">
        <v>2756</v>
      </c>
      <c r="BG1780" s="4" t="s">
        <v>388</v>
      </c>
      <c r="BH1780" s="4" t="s">
        <v>389</v>
      </c>
      <c r="BI1780" s="4" t="s">
        <v>6333</v>
      </c>
      <c r="BJ1780" s="4" t="s">
        <v>6334</v>
      </c>
      <c r="BK1780" s="4" t="s">
        <v>388</v>
      </c>
      <c r="BL1780" s="4" t="s">
        <v>389</v>
      </c>
      <c r="BM1780" s="4" t="s">
        <v>1149</v>
      </c>
      <c r="BN1780" s="4" t="s">
        <v>1150</v>
      </c>
      <c r="BO1780" s="4" t="s">
        <v>388</v>
      </c>
      <c r="BP1780" s="4" t="s">
        <v>389</v>
      </c>
      <c r="BQ1780" s="4" t="s">
        <v>6483</v>
      </c>
      <c r="BR1780" s="4" t="s">
        <v>12266</v>
      </c>
      <c r="BS1780" s="4" t="s">
        <v>601</v>
      </c>
      <c r="BT1780" s="4" t="s">
        <v>602</v>
      </c>
    </row>
    <row r="1781" spans="1:72" ht="13.5" customHeight="1">
      <c r="A1781" s="6" t="str">
        <f>HYPERLINK("http://kyu.snu.ac.kr/sdhj/index.jsp?type=hj/GK14618_00IM0001_020b.jpg","1789_해북촌_020b")</f>
        <v>1789_해북촌_020b</v>
      </c>
      <c r="B1781" s="4">
        <v>1789</v>
      </c>
      <c r="C1781" s="4" t="s">
        <v>12267</v>
      </c>
      <c r="D1781" s="4" t="s">
        <v>10238</v>
      </c>
      <c r="E1781" s="4">
        <v>1780</v>
      </c>
      <c r="F1781" s="4">
        <v>8</v>
      </c>
      <c r="G1781" s="4" t="s">
        <v>5519</v>
      </c>
      <c r="H1781" s="4" t="s">
        <v>5520</v>
      </c>
      <c r="I1781" s="4">
        <v>10</v>
      </c>
      <c r="L1781" s="4">
        <v>4</v>
      </c>
      <c r="M1781" s="4" t="s">
        <v>6481</v>
      </c>
      <c r="N1781" s="4" t="s">
        <v>6482</v>
      </c>
      <c r="S1781" s="4" t="s">
        <v>98</v>
      </c>
      <c r="T1781" s="4" t="s">
        <v>99</v>
      </c>
      <c r="W1781" s="4" t="s">
        <v>247</v>
      </c>
      <c r="X1781" s="4" t="s">
        <v>248</v>
      </c>
      <c r="Y1781" s="4" t="s">
        <v>20</v>
      </c>
      <c r="Z1781" s="4" t="s">
        <v>21</v>
      </c>
      <c r="AC1781" s="4">
        <v>87</v>
      </c>
      <c r="AD1781" s="4" t="s">
        <v>983</v>
      </c>
      <c r="AE1781" s="4" t="s">
        <v>984</v>
      </c>
      <c r="AJ1781" s="4" t="s">
        <v>33</v>
      </c>
      <c r="AK1781" s="4" t="s">
        <v>34</v>
      </c>
      <c r="AL1781" s="4" t="s">
        <v>253</v>
      </c>
      <c r="AM1781" s="4" t="s">
        <v>254</v>
      </c>
      <c r="AT1781" s="4" t="s">
        <v>1009</v>
      </c>
      <c r="AU1781" s="4" t="s">
        <v>1010</v>
      </c>
      <c r="AV1781" s="4" t="s">
        <v>6484</v>
      </c>
      <c r="AW1781" s="4" t="s">
        <v>3260</v>
      </c>
      <c r="BG1781" s="4" t="s">
        <v>1009</v>
      </c>
      <c r="BH1781" s="4" t="s">
        <v>1010</v>
      </c>
      <c r="BI1781" s="4" t="s">
        <v>6485</v>
      </c>
      <c r="BJ1781" s="4" t="s">
        <v>6486</v>
      </c>
      <c r="BK1781" s="4" t="s">
        <v>1009</v>
      </c>
      <c r="BL1781" s="4" t="s">
        <v>1010</v>
      </c>
      <c r="BM1781" s="4" t="s">
        <v>6487</v>
      </c>
      <c r="BN1781" s="4" t="s">
        <v>6488</v>
      </c>
      <c r="BO1781" s="4" t="s">
        <v>1009</v>
      </c>
      <c r="BP1781" s="4" t="s">
        <v>1010</v>
      </c>
      <c r="BQ1781" s="4" t="s">
        <v>6489</v>
      </c>
      <c r="BR1781" s="4" t="s">
        <v>12268</v>
      </c>
      <c r="BS1781" s="4" t="s">
        <v>81</v>
      </c>
      <c r="BT1781" s="4" t="s">
        <v>12269</v>
      </c>
    </row>
    <row r="1782" spans="1:72" ht="13.5" customHeight="1">
      <c r="A1782" s="6" t="str">
        <f>HYPERLINK("http://kyu.snu.ac.kr/sdhj/index.jsp?type=hj/GK14618_00IM0001_020b.jpg","1789_해북촌_020b")</f>
        <v>1789_해북촌_020b</v>
      </c>
      <c r="B1782" s="4">
        <v>1789</v>
      </c>
      <c r="C1782" s="4" t="s">
        <v>11744</v>
      </c>
      <c r="D1782" s="4" t="s">
        <v>11745</v>
      </c>
      <c r="E1782" s="4">
        <v>1781</v>
      </c>
      <c r="F1782" s="4">
        <v>8</v>
      </c>
      <c r="G1782" s="4" t="s">
        <v>5519</v>
      </c>
      <c r="H1782" s="4" t="s">
        <v>5520</v>
      </c>
      <c r="I1782" s="4">
        <v>10</v>
      </c>
      <c r="L1782" s="4">
        <v>5</v>
      </c>
      <c r="M1782" s="4" t="s">
        <v>6490</v>
      </c>
      <c r="N1782" s="4" t="s">
        <v>6491</v>
      </c>
      <c r="T1782" s="4" t="s">
        <v>11483</v>
      </c>
      <c r="U1782" s="4" t="s">
        <v>4943</v>
      </c>
      <c r="V1782" s="4" t="s">
        <v>4944</v>
      </c>
      <c r="W1782" s="4" t="s">
        <v>264</v>
      </c>
      <c r="X1782" s="4" t="s">
        <v>265</v>
      </c>
      <c r="Y1782" s="4" t="s">
        <v>6492</v>
      </c>
      <c r="Z1782" s="4" t="s">
        <v>6493</v>
      </c>
      <c r="AC1782" s="4">
        <v>62</v>
      </c>
      <c r="AD1782" s="4" t="s">
        <v>298</v>
      </c>
      <c r="AE1782" s="4" t="s">
        <v>299</v>
      </c>
      <c r="AJ1782" s="4" t="s">
        <v>33</v>
      </c>
      <c r="AK1782" s="4" t="s">
        <v>34</v>
      </c>
      <c r="AL1782" s="4" t="s">
        <v>268</v>
      </c>
      <c r="AM1782" s="4" t="s">
        <v>269</v>
      </c>
      <c r="AT1782" s="4" t="s">
        <v>82</v>
      </c>
      <c r="AU1782" s="4" t="s">
        <v>83</v>
      </c>
      <c r="AV1782" s="4" t="s">
        <v>6494</v>
      </c>
      <c r="AW1782" s="4" t="s">
        <v>6495</v>
      </c>
      <c r="BG1782" s="4" t="s">
        <v>82</v>
      </c>
      <c r="BH1782" s="4" t="s">
        <v>83</v>
      </c>
      <c r="BI1782" s="4" t="s">
        <v>6496</v>
      </c>
      <c r="BJ1782" s="4" t="s">
        <v>6497</v>
      </c>
      <c r="BK1782" s="4" t="s">
        <v>1036</v>
      </c>
      <c r="BL1782" s="4" t="s">
        <v>1037</v>
      </c>
      <c r="BM1782" s="4" t="s">
        <v>2811</v>
      </c>
      <c r="BN1782" s="4" t="s">
        <v>2231</v>
      </c>
      <c r="BO1782" s="4" t="s">
        <v>82</v>
      </c>
      <c r="BP1782" s="4" t="s">
        <v>83</v>
      </c>
      <c r="BQ1782" s="4" t="s">
        <v>6498</v>
      </c>
      <c r="BR1782" s="4" t="s">
        <v>6499</v>
      </c>
      <c r="BS1782" s="4" t="s">
        <v>790</v>
      </c>
      <c r="BT1782" s="4" t="s">
        <v>791</v>
      </c>
    </row>
    <row r="1783" spans="1:72" ht="13.5" customHeight="1">
      <c r="A1783" s="6" t="str">
        <f>HYPERLINK("http://kyu.snu.ac.kr/sdhj/index.jsp?type=hj/GK14618_00IM0001_020b.jpg","1789_해북촌_020b")</f>
        <v>1789_해북촌_020b</v>
      </c>
      <c r="B1783" s="4">
        <v>1789</v>
      </c>
      <c r="C1783" s="4" t="s">
        <v>10322</v>
      </c>
      <c r="D1783" s="4" t="s">
        <v>10323</v>
      </c>
      <c r="E1783" s="4">
        <v>1782</v>
      </c>
      <c r="F1783" s="4">
        <v>8</v>
      </c>
      <c r="G1783" s="4" t="s">
        <v>5519</v>
      </c>
      <c r="H1783" s="4" t="s">
        <v>5520</v>
      </c>
      <c r="I1783" s="4">
        <v>10</v>
      </c>
      <c r="L1783" s="4">
        <v>5</v>
      </c>
      <c r="M1783" s="4" t="s">
        <v>6490</v>
      </c>
      <c r="N1783" s="4" t="s">
        <v>6491</v>
      </c>
      <c r="S1783" s="4" t="s">
        <v>98</v>
      </c>
      <c r="T1783" s="4" t="s">
        <v>99</v>
      </c>
      <c r="W1783" s="4" t="s">
        <v>76</v>
      </c>
      <c r="X1783" s="4" t="s">
        <v>12270</v>
      </c>
      <c r="Y1783" s="4" t="s">
        <v>102</v>
      </c>
      <c r="Z1783" s="4" t="s">
        <v>103</v>
      </c>
      <c r="AC1783" s="4">
        <v>61</v>
      </c>
      <c r="AD1783" s="4" t="s">
        <v>736</v>
      </c>
      <c r="AE1783" s="4" t="s">
        <v>737</v>
      </c>
      <c r="AJ1783" s="4" t="s">
        <v>106</v>
      </c>
      <c r="AK1783" s="4" t="s">
        <v>107</v>
      </c>
      <c r="AL1783" s="4" t="s">
        <v>81</v>
      </c>
      <c r="AM1783" s="4" t="s">
        <v>12271</v>
      </c>
      <c r="AT1783" s="4" t="s">
        <v>82</v>
      </c>
      <c r="AU1783" s="4" t="s">
        <v>83</v>
      </c>
      <c r="AV1783" s="4" t="s">
        <v>6500</v>
      </c>
      <c r="AW1783" s="4" t="s">
        <v>6501</v>
      </c>
      <c r="BG1783" s="4" t="s">
        <v>82</v>
      </c>
      <c r="BH1783" s="4" t="s">
        <v>83</v>
      </c>
      <c r="BI1783" s="4" t="s">
        <v>6502</v>
      </c>
      <c r="BJ1783" s="4" t="s">
        <v>6503</v>
      </c>
      <c r="BK1783" s="4" t="s">
        <v>82</v>
      </c>
      <c r="BL1783" s="4" t="s">
        <v>83</v>
      </c>
      <c r="BM1783" s="4" t="s">
        <v>6504</v>
      </c>
      <c r="BN1783" s="4" t="s">
        <v>6505</v>
      </c>
      <c r="BO1783" s="4" t="s">
        <v>82</v>
      </c>
      <c r="BP1783" s="4" t="s">
        <v>83</v>
      </c>
      <c r="BQ1783" s="4" t="s">
        <v>6506</v>
      </c>
      <c r="BR1783" s="4" t="s">
        <v>12272</v>
      </c>
      <c r="BS1783" s="4" t="s">
        <v>117</v>
      </c>
      <c r="BT1783" s="4" t="s">
        <v>118</v>
      </c>
    </row>
    <row r="1784" spans="1:72" ht="13.5" customHeight="1">
      <c r="A1784" s="6" t="str">
        <f>HYPERLINK("http://kyu.snu.ac.kr/sdhj/index.jsp?type=hj/GK14618_00IM0001_020b.jpg","1789_해북촌_020b")</f>
        <v>1789_해북촌_020b</v>
      </c>
      <c r="B1784" s="4">
        <v>1789</v>
      </c>
      <c r="C1784" s="4" t="s">
        <v>11007</v>
      </c>
      <c r="D1784" s="4" t="s">
        <v>11008</v>
      </c>
      <c r="E1784" s="4">
        <v>1783</v>
      </c>
      <c r="F1784" s="4">
        <v>8</v>
      </c>
      <c r="G1784" s="4" t="s">
        <v>5519</v>
      </c>
      <c r="H1784" s="4" t="s">
        <v>5520</v>
      </c>
      <c r="I1784" s="4">
        <v>10</v>
      </c>
      <c r="L1784" s="4">
        <v>5</v>
      </c>
      <c r="M1784" s="4" t="s">
        <v>6490</v>
      </c>
      <c r="N1784" s="4" t="s">
        <v>6491</v>
      </c>
      <c r="S1784" s="4" t="s">
        <v>240</v>
      </c>
      <c r="T1784" s="4" t="s">
        <v>241</v>
      </c>
      <c r="AC1784" s="4">
        <v>18</v>
      </c>
      <c r="AD1784" s="4" t="s">
        <v>350</v>
      </c>
      <c r="AE1784" s="4" t="s">
        <v>351</v>
      </c>
    </row>
    <row r="1785" spans="1:72" ht="13.5" customHeight="1">
      <c r="A1785" s="6" t="str">
        <f>HYPERLINK("http://kyu.snu.ac.kr/sdhj/index.jsp?type=hj/GK14618_00IM0001_020b.jpg","1789_해북촌_020b")</f>
        <v>1789_해북촌_020b</v>
      </c>
      <c r="B1785" s="4">
        <v>1789</v>
      </c>
      <c r="C1785" s="4" t="s">
        <v>10322</v>
      </c>
      <c r="D1785" s="4" t="s">
        <v>10323</v>
      </c>
      <c r="E1785" s="4">
        <v>1784</v>
      </c>
      <c r="F1785" s="4">
        <v>8</v>
      </c>
      <c r="G1785" s="4" t="s">
        <v>5519</v>
      </c>
      <c r="H1785" s="4" t="s">
        <v>5520</v>
      </c>
      <c r="I1785" s="4">
        <v>10</v>
      </c>
      <c r="L1785" s="4">
        <v>5</v>
      </c>
      <c r="M1785" s="4" t="s">
        <v>6490</v>
      </c>
      <c r="N1785" s="4" t="s">
        <v>6491</v>
      </c>
      <c r="S1785" s="4" t="s">
        <v>6507</v>
      </c>
      <c r="T1785" s="4" t="s">
        <v>6508</v>
      </c>
      <c r="U1785" s="4" t="s">
        <v>6006</v>
      </c>
      <c r="V1785" s="4" t="s">
        <v>6007</v>
      </c>
      <c r="W1785" s="4" t="s">
        <v>597</v>
      </c>
      <c r="X1785" s="4" t="s">
        <v>598</v>
      </c>
      <c r="Y1785" s="4" t="s">
        <v>6509</v>
      </c>
      <c r="Z1785" s="4" t="s">
        <v>6510</v>
      </c>
      <c r="AC1785" s="4">
        <v>21</v>
      </c>
      <c r="AD1785" s="4" t="s">
        <v>509</v>
      </c>
      <c r="AE1785" s="4" t="s">
        <v>510</v>
      </c>
      <c r="AF1785" s="4" t="s">
        <v>162</v>
      </c>
      <c r="AG1785" s="4" t="s">
        <v>163</v>
      </c>
    </row>
    <row r="1786" spans="1:72" ht="13.5" customHeight="1">
      <c r="A1786" s="6" t="str">
        <f>HYPERLINK("http://kyu.snu.ac.kr/sdhj/index.jsp?type=hj/GK14618_00IM0001_020b.jpg","1789_해북촌_020b")</f>
        <v>1789_해북촌_020b</v>
      </c>
      <c r="B1786" s="4">
        <v>1789</v>
      </c>
      <c r="C1786" s="4" t="s">
        <v>10322</v>
      </c>
      <c r="D1786" s="4" t="s">
        <v>10323</v>
      </c>
      <c r="E1786" s="4">
        <v>1785</v>
      </c>
      <c r="F1786" s="4">
        <v>8</v>
      </c>
      <c r="G1786" s="4" t="s">
        <v>5519</v>
      </c>
      <c r="H1786" s="4" t="s">
        <v>5520</v>
      </c>
      <c r="I1786" s="4">
        <v>10</v>
      </c>
      <c r="L1786" s="4">
        <v>5</v>
      </c>
      <c r="M1786" s="4" t="s">
        <v>6490</v>
      </c>
      <c r="N1786" s="4" t="s">
        <v>6491</v>
      </c>
      <c r="S1786" s="4" t="s">
        <v>240</v>
      </c>
      <c r="T1786" s="4" t="s">
        <v>241</v>
      </c>
      <c r="AC1786" s="4">
        <v>15</v>
      </c>
      <c r="AD1786" s="4" t="s">
        <v>79</v>
      </c>
      <c r="AE1786" s="4" t="s">
        <v>80</v>
      </c>
    </row>
    <row r="1787" spans="1:72" ht="13.5" customHeight="1">
      <c r="A1787" s="6" t="str">
        <f>HYPERLINK("http://kyu.snu.ac.kr/sdhj/index.jsp?type=hj/GK14618_00IM0001_020b.jpg","1789_해북촌_020b")</f>
        <v>1789_해북촌_020b</v>
      </c>
      <c r="B1787" s="4">
        <v>1789</v>
      </c>
      <c r="C1787" s="4" t="s">
        <v>10322</v>
      </c>
      <c r="D1787" s="4" t="s">
        <v>10323</v>
      </c>
      <c r="E1787" s="4">
        <v>1786</v>
      </c>
      <c r="F1787" s="4">
        <v>8</v>
      </c>
      <c r="G1787" s="4" t="s">
        <v>5519</v>
      </c>
      <c r="H1787" s="4" t="s">
        <v>5520</v>
      </c>
      <c r="I1787" s="4">
        <v>10</v>
      </c>
      <c r="L1787" s="4">
        <v>5</v>
      </c>
      <c r="M1787" s="4" t="s">
        <v>6490</v>
      </c>
      <c r="N1787" s="4" t="s">
        <v>6491</v>
      </c>
      <c r="T1787" s="4" t="s">
        <v>11488</v>
      </c>
      <c r="U1787" s="4" t="s">
        <v>119</v>
      </c>
      <c r="V1787" s="4" t="s">
        <v>120</v>
      </c>
      <c r="Y1787" s="4" t="s">
        <v>1574</v>
      </c>
      <c r="Z1787" s="4" t="s">
        <v>1575</v>
      </c>
      <c r="AC1787" s="4">
        <v>23</v>
      </c>
      <c r="AD1787" s="4" t="s">
        <v>442</v>
      </c>
      <c r="AE1787" s="4" t="s">
        <v>443</v>
      </c>
    </row>
    <row r="1788" spans="1:72" ht="13.5" customHeight="1">
      <c r="A1788" s="6" t="str">
        <f>HYPERLINK("http://kyu.snu.ac.kr/sdhj/index.jsp?type=hj/GK14618_00IM0001_020b.jpg","1789_해북촌_020b")</f>
        <v>1789_해북촌_020b</v>
      </c>
      <c r="B1788" s="4">
        <v>1789</v>
      </c>
      <c r="C1788" s="4" t="s">
        <v>10322</v>
      </c>
      <c r="D1788" s="4" t="s">
        <v>10323</v>
      </c>
      <c r="E1788" s="4">
        <v>1787</v>
      </c>
      <c r="F1788" s="4">
        <v>8</v>
      </c>
      <c r="G1788" s="4" t="s">
        <v>5519</v>
      </c>
      <c r="H1788" s="4" t="s">
        <v>5520</v>
      </c>
      <c r="I1788" s="4">
        <v>10</v>
      </c>
      <c r="L1788" s="4">
        <v>5</v>
      </c>
      <c r="M1788" s="4" t="s">
        <v>6490</v>
      </c>
      <c r="N1788" s="4" t="s">
        <v>6491</v>
      </c>
      <c r="T1788" s="4" t="s">
        <v>11488</v>
      </c>
      <c r="U1788" s="4" t="s">
        <v>119</v>
      </c>
      <c r="V1788" s="4" t="s">
        <v>120</v>
      </c>
      <c r="Y1788" s="4" t="s">
        <v>1796</v>
      </c>
      <c r="Z1788" s="4" t="s">
        <v>1797</v>
      </c>
      <c r="AC1788" s="4">
        <v>25</v>
      </c>
      <c r="AD1788" s="4" t="s">
        <v>181</v>
      </c>
      <c r="AE1788" s="4" t="s">
        <v>182</v>
      </c>
      <c r="AF1788" s="4" t="s">
        <v>162</v>
      </c>
      <c r="AG1788" s="4" t="s">
        <v>163</v>
      </c>
    </row>
    <row r="1789" spans="1:72" ht="13.5" customHeight="1">
      <c r="A1789" s="6" t="str">
        <f>HYPERLINK("http://kyu.snu.ac.kr/sdhj/index.jsp?type=hj/GK14618_00IM0001_020b.jpg","1789_해북촌_020b")</f>
        <v>1789_해북촌_020b</v>
      </c>
      <c r="B1789" s="4">
        <v>1789</v>
      </c>
      <c r="C1789" s="4" t="s">
        <v>10322</v>
      </c>
      <c r="D1789" s="4" t="s">
        <v>10323</v>
      </c>
      <c r="E1789" s="4">
        <v>1788</v>
      </c>
      <c r="F1789" s="4">
        <v>8</v>
      </c>
      <c r="G1789" s="4" t="s">
        <v>5519</v>
      </c>
      <c r="H1789" s="4" t="s">
        <v>5520</v>
      </c>
      <c r="I1789" s="4">
        <v>11</v>
      </c>
      <c r="J1789" s="4" t="s">
        <v>6511</v>
      </c>
      <c r="K1789" s="4" t="s">
        <v>6512</v>
      </c>
      <c r="L1789" s="4">
        <v>1</v>
      </c>
      <c r="M1789" s="4" t="s">
        <v>6513</v>
      </c>
      <c r="N1789" s="4" t="s">
        <v>6514</v>
      </c>
      <c r="O1789" s="4" t="s">
        <v>12</v>
      </c>
      <c r="P1789" s="4" t="s">
        <v>13</v>
      </c>
      <c r="T1789" s="4" t="s">
        <v>10670</v>
      </c>
      <c r="U1789" s="4" t="s">
        <v>74</v>
      </c>
      <c r="V1789" s="4" t="s">
        <v>75</v>
      </c>
      <c r="W1789" s="4" t="s">
        <v>408</v>
      </c>
      <c r="X1789" s="4" t="s">
        <v>11282</v>
      </c>
      <c r="Y1789" s="4" t="s">
        <v>6515</v>
      </c>
      <c r="Z1789" s="4" t="s">
        <v>6516</v>
      </c>
      <c r="AC1789" s="4">
        <v>48</v>
      </c>
      <c r="AD1789" s="4" t="s">
        <v>325</v>
      </c>
      <c r="AE1789" s="4" t="s">
        <v>326</v>
      </c>
      <c r="AJ1789" s="4" t="s">
        <v>33</v>
      </c>
      <c r="AK1789" s="4" t="s">
        <v>34</v>
      </c>
      <c r="AL1789" s="4" t="s">
        <v>880</v>
      </c>
      <c r="AM1789" s="4" t="s">
        <v>881</v>
      </c>
      <c r="AT1789" s="4" t="s">
        <v>1236</v>
      </c>
      <c r="AU1789" s="4" t="s">
        <v>1237</v>
      </c>
      <c r="AV1789" s="4" t="s">
        <v>6517</v>
      </c>
      <c r="AW1789" s="4" t="s">
        <v>6518</v>
      </c>
      <c r="BG1789" s="4" t="s">
        <v>82</v>
      </c>
      <c r="BH1789" s="4" t="s">
        <v>83</v>
      </c>
      <c r="BI1789" s="4" t="s">
        <v>6519</v>
      </c>
      <c r="BJ1789" s="4" t="s">
        <v>1932</v>
      </c>
      <c r="BK1789" s="4" t="s">
        <v>6520</v>
      </c>
      <c r="BL1789" s="4" t="s">
        <v>12273</v>
      </c>
      <c r="BM1789" s="4" t="s">
        <v>2329</v>
      </c>
      <c r="BN1789" s="4" t="s">
        <v>2330</v>
      </c>
      <c r="BO1789" s="4" t="s">
        <v>82</v>
      </c>
      <c r="BP1789" s="4" t="s">
        <v>83</v>
      </c>
      <c r="BQ1789" s="4" t="s">
        <v>6521</v>
      </c>
      <c r="BR1789" s="4" t="s">
        <v>6522</v>
      </c>
      <c r="BS1789" s="4" t="s">
        <v>459</v>
      </c>
      <c r="BT1789" s="4" t="s">
        <v>460</v>
      </c>
    </row>
    <row r="1790" spans="1:72" ht="13.5" customHeight="1">
      <c r="A1790" s="6" t="str">
        <f>HYPERLINK("http://kyu.snu.ac.kr/sdhj/index.jsp?type=hj/GK14618_00IM0001_020b.jpg","1789_해북촌_020b")</f>
        <v>1789_해북촌_020b</v>
      </c>
      <c r="B1790" s="4">
        <v>1789</v>
      </c>
      <c r="C1790" s="4" t="s">
        <v>10324</v>
      </c>
      <c r="D1790" s="4" t="s">
        <v>10325</v>
      </c>
      <c r="E1790" s="4">
        <v>1789</v>
      </c>
      <c r="F1790" s="4">
        <v>8</v>
      </c>
      <c r="G1790" s="4" t="s">
        <v>5519</v>
      </c>
      <c r="H1790" s="4" t="s">
        <v>5520</v>
      </c>
      <c r="I1790" s="4">
        <v>11</v>
      </c>
      <c r="L1790" s="4">
        <v>1</v>
      </c>
      <c r="M1790" s="4" t="s">
        <v>6513</v>
      </c>
      <c r="N1790" s="4" t="s">
        <v>6514</v>
      </c>
      <c r="S1790" s="4" t="s">
        <v>98</v>
      </c>
      <c r="T1790" s="4" t="s">
        <v>99</v>
      </c>
      <c r="W1790" s="4" t="s">
        <v>337</v>
      </c>
      <c r="X1790" s="4" t="s">
        <v>338</v>
      </c>
      <c r="Y1790" s="4" t="s">
        <v>102</v>
      </c>
      <c r="Z1790" s="4" t="s">
        <v>103</v>
      </c>
      <c r="AC1790" s="4">
        <v>47</v>
      </c>
      <c r="AD1790" s="4" t="s">
        <v>520</v>
      </c>
      <c r="AE1790" s="4" t="s">
        <v>521</v>
      </c>
      <c r="AJ1790" s="4" t="s">
        <v>106</v>
      </c>
      <c r="AK1790" s="4" t="s">
        <v>107</v>
      </c>
      <c r="AL1790" s="4" t="s">
        <v>94</v>
      </c>
      <c r="AM1790" s="4" t="s">
        <v>95</v>
      </c>
      <c r="AT1790" s="4" t="s">
        <v>74</v>
      </c>
      <c r="AU1790" s="4" t="s">
        <v>75</v>
      </c>
      <c r="AV1790" s="4" t="s">
        <v>6523</v>
      </c>
      <c r="AW1790" s="4" t="s">
        <v>6524</v>
      </c>
      <c r="BG1790" s="4" t="s">
        <v>82</v>
      </c>
      <c r="BH1790" s="4" t="s">
        <v>83</v>
      </c>
      <c r="BI1790" s="4" t="s">
        <v>6525</v>
      </c>
      <c r="BJ1790" s="4" t="s">
        <v>6526</v>
      </c>
      <c r="BK1790" s="4" t="s">
        <v>82</v>
      </c>
      <c r="BL1790" s="4" t="s">
        <v>83</v>
      </c>
      <c r="BM1790" s="4" t="s">
        <v>5793</v>
      </c>
      <c r="BN1790" s="4" t="s">
        <v>5794</v>
      </c>
      <c r="BO1790" s="4" t="s">
        <v>82</v>
      </c>
      <c r="BP1790" s="4" t="s">
        <v>83</v>
      </c>
      <c r="BQ1790" s="4" t="s">
        <v>6527</v>
      </c>
      <c r="BR1790" s="4" t="s">
        <v>6528</v>
      </c>
      <c r="BS1790" s="4" t="s">
        <v>268</v>
      </c>
      <c r="BT1790" s="4" t="s">
        <v>269</v>
      </c>
    </row>
    <row r="1791" spans="1:72" ht="13.5" customHeight="1">
      <c r="A1791" s="6" t="str">
        <f>HYPERLINK("http://kyu.snu.ac.kr/sdhj/index.jsp?type=hj/GK14618_00IM0001_020b.jpg","1789_해북촌_020b")</f>
        <v>1789_해북촌_020b</v>
      </c>
      <c r="B1791" s="4">
        <v>1789</v>
      </c>
      <c r="C1791" s="4" t="s">
        <v>10595</v>
      </c>
      <c r="D1791" s="4" t="s">
        <v>10596</v>
      </c>
      <c r="E1791" s="4">
        <v>1790</v>
      </c>
      <c r="F1791" s="4">
        <v>8</v>
      </c>
      <c r="G1791" s="4" t="s">
        <v>5519</v>
      </c>
      <c r="H1791" s="4" t="s">
        <v>5520</v>
      </c>
      <c r="I1791" s="4">
        <v>11</v>
      </c>
      <c r="L1791" s="4">
        <v>1</v>
      </c>
      <c r="M1791" s="4" t="s">
        <v>6513</v>
      </c>
      <c r="N1791" s="4" t="s">
        <v>6514</v>
      </c>
      <c r="T1791" s="4" t="s">
        <v>10676</v>
      </c>
      <c r="U1791" s="4" t="s">
        <v>129</v>
      </c>
      <c r="V1791" s="4" t="s">
        <v>130</v>
      </c>
      <c r="Y1791" s="4" t="s">
        <v>4477</v>
      </c>
      <c r="Z1791" s="4" t="s">
        <v>4478</v>
      </c>
      <c r="AF1791" s="4" t="s">
        <v>411</v>
      </c>
      <c r="AG1791" s="4" t="s">
        <v>412</v>
      </c>
      <c r="BB1791" s="4" t="s">
        <v>119</v>
      </c>
      <c r="BC1791" s="4" t="s">
        <v>120</v>
      </c>
      <c r="BD1791" s="4" t="s">
        <v>4207</v>
      </c>
      <c r="BE1791" s="4" t="s">
        <v>4208</v>
      </c>
      <c r="BF1791" s="4" t="s">
        <v>12274</v>
      </c>
    </row>
    <row r="1792" spans="1:72" ht="13.5" customHeight="1">
      <c r="A1792" s="6" t="str">
        <f>HYPERLINK("http://kyu.snu.ac.kr/sdhj/index.jsp?type=hj/GK14618_00IM0001_020b.jpg","1789_해북촌_020b")</f>
        <v>1789_해북촌_020b</v>
      </c>
      <c r="B1792" s="4">
        <v>1789</v>
      </c>
      <c r="C1792" s="4" t="s">
        <v>10289</v>
      </c>
      <c r="D1792" s="4" t="s">
        <v>10290</v>
      </c>
      <c r="E1792" s="4">
        <v>1791</v>
      </c>
      <c r="F1792" s="4">
        <v>8</v>
      </c>
      <c r="G1792" s="4" t="s">
        <v>5519</v>
      </c>
      <c r="H1792" s="4" t="s">
        <v>5520</v>
      </c>
      <c r="I1792" s="4">
        <v>11</v>
      </c>
      <c r="L1792" s="4">
        <v>1</v>
      </c>
      <c r="M1792" s="4" t="s">
        <v>6513</v>
      </c>
      <c r="N1792" s="4" t="s">
        <v>6514</v>
      </c>
      <c r="T1792" s="4" t="s">
        <v>10676</v>
      </c>
      <c r="U1792" s="4" t="s">
        <v>129</v>
      </c>
      <c r="V1792" s="4" t="s">
        <v>130</v>
      </c>
      <c r="Y1792" s="4" t="s">
        <v>6529</v>
      </c>
      <c r="Z1792" s="4" t="s">
        <v>6530</v>
      </c>
      <c r="AC1792" s="4">
        <v>23</v>
      </c>
      <c r="AD1792" s="4" t="s">
        <v>442</v>
      </c>
      <c r="AE1792" s="4" t="s">
        <v>443</v>
      </c>
      <c r="AG1792" s="4" t="s">
        <v>12275</v>
      </c>
      <c r="AI1792" s="4" t="s">
        <v>12276</v>
      </c>
      <c r="BC1792" s="4" t="s">
        <v>120</v>
      </c>
      <c r="BE1792" s="4" t="s">
        <v>4208</v>
      </c>
      <c r="BF1792" s="4" t="s">
        <v>12277</v>
      </c>
    </row>
    <row r="1793" spans="1:72" ht="13.5" customHeight="1">
      <c r="A1793" s="6" t="str">
        <f>HYPERLINK("http://kyu.snu.ac.kr/sdhj/index.jsp?type=hj/GK14618_00IM0001_020b.jpg","1789_해북촌_020b")</f>
        <v>1789_해북촌_020b</v>
      </c>
      <c r="B1793" s="4">
        <v>1789</v>
      </c>
      <c r="C1793" s="4" t="s">
        <v>10289</v>
      </c>
      <c r="D1793" s="4" t="s">
        <v>10290</v>
      </c>
      <c r="E1793" s="4">
        <v>1792</v>
      </c>
      <c r="F1793" s="4">
        <v>8</v>
      </c>
      <c r="G1793" s="4" t="s">
        <v>5519</v>
      </c>
      <c r="H1793" s="4" t="s">
        <v>5520</v>
      </c>
      <c r="I1793" s="4">
        <v>11</v>
      </c>
      <c r="L1793" s="4">
        <v>1</v>
      </c>
      <c r="M1793" s="4" t="s">
        <v>6513</v>
      </c>
      <c r="N1793" s="4" t="s">
        <v>6514</v>
      </c>
      <c r="T1793" s="4" t="s">
        <v>10676</v>
      </c>
      <c r="U1793" s="4" t="s">
        <v>119</v>
      </c>
      <c r="V1793" s="4" t="s">
        <v>120</v>
      </c>
      <c r="Y1793" s="4" t="s">
        <v>6531</v>
      </c>
      <c r="Z1793" s="4" t="s">
        <v>6532</v>
      </c>
      <c r="AC1793" s="4">
        <v>60</v>
      </c>
      <c r="AD1793" s="4" t="s">
        <v>1582</v>
      </c>
      <c r="AE1793" s="4" t="s">
        <v>1583</v>
      </c>
      <c r="AG1793" s="4" t="s">
        <v>12275</v>
      </c>
      <c r="AI1793" s="4" t="s">
        <v>12276</v>
      </c>
      <c r="BB1793" s="4" t="s">
        <v>119</v>
      </c>
      <c r="BC1793" s="4" t="s">
        <v>120</v>
      </c>
      <c r="BD1793" s="4" t="s">
        <v>6533</v>
      </c>
      <c r="BE1793" s="4" t="s">
        <v>6534</v>
      </c>
      <c r="BF1793" s="4" t="s">
        <v>12274</v>
      </c>
    </row>
    <row r="1794" spans="1:72" ht="13.5" customHeight="1">
      <c r="A1794" s="6" t="str">
        <f>HYPERLINK("http://kyu.snu.ac.kr/sdhj/index.jsp?type=hj/GK14618_00IM0001_020b.jpg","1789_해북촌_020b")</f>
        <v>1789_해북촌_020b</v>
      </c>
      <c r="B1794" s="4">
        <v>1789</v>
      </c>
      <c r="C1794" s="4" t="s">
        <v>10289</v>
      </c>
      <c r="D1794" s="4" t="s">
        <v>10290</v>
      </c>
      <c r="E1794" s="4">
        <v>1793</v>
      </c>
      <c r="F1794" s="4">
        <v>8</v>
      </c>
      <c r="G1794" s="4" t="s">
        <v>5519</v>
      </c>
      <c r="H1794" s="4" t="s">
        <v>5520</v>
      </c>
      <c r="I1794" s="4">
        <v>11</v>
      </c>
      <c r="L1794" s="4">
        <v>1</v>
      </c>
      <c r="M1794" s="4" t="s">
        <v>6513</v>
      </c>
      <c r="N1794" s="4" t="s">
        <v>6514</v>
      </c>
      <c r="T1794" s="4" t="s">
        <v>10676</v>
      </c>
      <c r="U1794" s="4" t="s">
        <v>119</v>
      </c>
      <c r="V1794" s="4" t="s">
        <v>120</v>
      </c>
      <c r="Y1794" s="4" t="s">
        <v>6535</v>
      </c>
      <c r="Z1794" s="4" t="s">
        <v>6536</v>
      </c>
      <c r="AC1794" s="4">
        <v>30</v>
      </c>
      <c r="AD1794" s="4" t="s">
        <v>185</v>
      </c>
      <c r="AE1794" s="4" t="s">
        <v>186</v>
      </c>
      <c r="AG1794" s="4" t="s">
        <v>12275</v>
      </c>
      <c r="AI1794" s="4" t="s">
        <v>12276</v>
      </c>
      <c r="BB1794" s="4" t="s">
        <v>676</v>
      </c>
      <c r="BC1794" s="4" t="s">
        <v>677</v>
      </c>
      <c r="BF1794" s="4" t="s">
        <v>12274</v>
      </c>
    </row>
    <row r="1795" spans="1:72" ht="13.5" customHeight="1">
      <c r="A1795" s="6" t="str">
        <f>HYPERLINK("http://kyu.snu.ac.kr/sdhj/index.jsp?type=hj/GK14618_00IM0001_020b.jpg","1789_해북촌_020b")</f>
        <v>1789_해북촌_020b</v>
      </c>
      <c r="B1795" s="4">
        <v>1789</v>
      </c>
      <c r="C1795" s="4" t="s">
        <v>10289</v>
      </c>
      <c r="D1795" s="4" t="s">
        <v>10290</v>
      </c>
      <c r="E1795" s="4">
        <v>1794</v>
      </c>
      <c r="F1795" s="4">
        <v>8</v>
      </c>
      <c r="G1795" s="4" t="s">
        <v>5519</v>
      </c>
      <c r="H1795" s="4" t="s">
        <v>5520</v>
      </c>
      <c r="I1795" s="4">
        <v>11</v>
      </c>
      <c r="L1795" s="4">
        <v>1</v>
      </c>
      <c r="M1795" s="4" t="s">
        <v>6513</v>
      </c>
      <c r="N1795" s="4" t="s">
        <v>6514</v>
      </c>
      <c r="T1795" s="4" t="s">
        <v>10676</v>
      </c>
      <c r="U1795" s="4" t="s">
        <v>119</v>
      </c>
      <c r="V1795" s="4" t="s">
        <v>120</v>
      </c>
      <c r="Y1795" s="4" t="s">
        <v>4038</v>
      </c>
      <c r="Z1795" s="4" t="s">
        <v>4039</v>
      </c>
      <c r="AD1795" s="4" t="s">
        <v>160</v>
      </c>
      <c r="AE1795" s="4" t="s">
        <v>161</v>
      </c>
      <c r="AF1795" s="4" t="s">
        <v>12278</v>
      </c>
      <c r="AG1795" s="4" t="s">
        <v>12279</v>
      </c>
      <c r="AH1795" s="4" t="s">
        <v>12280</v>
      </c>
      <c r="AI1795" s="4" t="s">
        <v>6537</v>
      </c>
      <c r="BC1795" s="4" t="s">
        <v>677</v>
      </c>
      <c r="BF1795" s="4" t="s">
        <v>12277</v>
      </c>
    </row>
    <row r="1796" spans="1:72" ht="13.5" customHeight="1">
      <c r="A1796" s="6" t="str">
        <f>HYPERLINK("http://kyu.snu.ac.kr/sdhj/index.jsp?type=hj/GK14618_00IM0001_020b.jpg","1789_해북촌_020b")</f>
        <v>1789_해북촌_020b</v>
      </c>
      <c r="B1796" s="4">
        <v>1789</v>
      </c>
      <c r="C1796" s="4" t="s">
        <v>10289</v>
      </c>
      <c r="D1796" s="4" t="s">
        <v>10290</v>
      </c>
      <c r="E1796" s="4">
        <v>1795</v>
      </c>
      <c r="F1796" s="4">
        <v>8</v>
      </c>
      <c r="G1796" s="4" t="s">
        <v>5519</v>
      </c>
      <c r="H1796" s="4" t="s">
        <v>5520</v>
      </c>
      <c r="I1796" s="4">
        <v>11</v>
      </c>
      <c r="L1796" s="4">
        <v>2</v>
      </c>
      <c r="M1796" s="4" t="s">
        <v>6538</v>
      </c>
      <c r="N1796" s="4" t="s">
        <v>6539</v>
      </c>
      <c r="T1796" s="4" t="s">
        <v>10861</v>
      </c>
      <c r="U1796" s="4" t="s">
        <v>74</v>
      </c>
      <c r="V1796" s="4" t="s">
        <v>75</v>
      </c>
      <c r="W1796" s="4" t="s">
        <v>1369</v>
      </c>
      <c r="X1796" s="4" t="s">
        <v>1228</v>
      </c>
      <c r="Y1796" s="4" t="s">
        <v>12281</v>
      </c>
      <c r="Z1796" s="4" t="s">
        <v>6540</v>
      </c>
      <c r="AC1796" s="4">
        <v>78</v>
      </c>
      <c r="AJ1796" s="4" t="s">
        <v>33</v>
      </c>
      <c r="AK1796" s="4" t="s">
        <v>12282</v>
      </c>
      <c r="AL1796" s="4" t="s">
        <v>2593</v>
      </c>
      <c r="AM1796" s="4" t="s">
        <v>2594</v>
      </c>
      <c r="AT1796" s="4" t="s">
        <v>796</v>
      </c>
      <c r="AU1796" s="4" t="s">
        <v>12283</v>
      </c>
      <c r="AV1796" s="4" t="s">
        <v>6541</v>
      </c>
      <c r="AW1796" s="4" t="s">
        <v>6542</v>
      </c>
      <c r="BG1796" s="4" t="s">
        <v>82</v>
      </c>
      <c r="BH1796" s="4" t="s">
        <v>83</v>
      </c>
      <c r="BI1796" s="4" t="s">
        <v>6543</v>
      </c>
      <c r="BJ1796" s="4" t="s">
        <v>6024</v>
      </c>
      <c r="BK1796" s="4" t="s">
        <v>82</v>
      </c>
      <c r="BL1796" s="4" t="s">
        <v>83</v>
      </c>
      <c r="BM1796" s="4" t="s">
        <v>6025</v>
      </c>
      <c r="BN1796" s="4" t="s">
        <v>6026</v>
      </c>
      <c r="BO1796" s="4" t="s">
        <v>82</v>
      </c>
      <c r="BP1796" s="4" t="s">
        <v>83</v>
      </c>
      <c r="BQ1796" s="4" t="s">
        <v>6027</v>
      </c>
      <c r="BR1796" s="4" t="s">
        <v>12152</v>
      </c>
      <c r="BS1796" s="4" t="s">
        <v>81</v>
      </c>
      <c r="BT1796" s="4" t="s">
        <v>11924</v>
      </c>
    </row>
    <row r="1797" spans="1:72" ht="13.5" customHeight="1">
      <c r="A1797" s="6" t="str">
        <f>HYPERLINK("http://kyu.snu.ac.kr/sdhj/index.jsp?type=hj/GK14618_00IM0001_020b.jpg","1789_해북촌_020b")</f>
        <v>1789_해북촌_020b</v>
      </c>
      <c r="B1797" s="4">
        <v>1789</v>
      </c>
      <c r="C1797" s="4" t="s">
        <v>10640</v>
      </c>
      <c r="D1797" s="4" t="s">
        <v>10641</v>
      </c>
      <c r="E1797" s="4">
        <v>1796</v>
      </c>
      <c r="F1797" s="4">
        <v>8</v>
      </c>
      <c r="G1797" s="4" t="s">
        <v>5519</v>
      </c>
      <c r="H1797" s="4" t="s">
        <v>5520</v>
      </c>
      <c r="I1797" s="4">
        <v>11</v>
      </c>
      <c r="L1797" s="4">
        <v>2</v>
      </c>
      <c r="M1797" s="4" t="s">
        <v>6538</v>
      </c>
      <c r="N1797" s="4" t="s">
        <v>6539</v>
      </c>
      <c r="S1797" s="4" t="s">
        <v>98</v>
      </c>
      <c r="T1797" s="4" t="s">
        <v>99</v>
      </c>
      <c r="W1797" s="4" t="s">
        <v>264</v>
      </c>
      <c r="X1797" s="4" t="s">
        <v>265</v>
      </c>
      <c r="Y1797" s="4" t="s">
        <v>102</v>
      </c>
      <c r="Z1797" s="4" t="s">
        <v>103</v>
      </c>
      <c r="AC1797" s="4">
        <v>78</v>
      </c>
      <c r="AD1797" s="4" t="s">
        <v>350</v>
      </c>
      <c r="AE1797" s="4" t="s">
        <v>351</v>
      </c>
      <c r="AJ1797" s="4" t="s">
        <v>106</v>
      </c>
      <c r="AK1797" s="4" t="s">
        <v>107</v>
      </c>
      <c r="AL1797" s="4" t="s">
        <v>429</v>
      </c>
      <c r="AM1797" s="4" t="s">
        <v>430</v>
      </c>
      <c r="AT1797" s="4" t="s">
        <v>331</v>
      </c>
      <c r="AU1797" s="4" t="s">
        <v>332</v>
      </c>
      <c r="AV1797" s="4" t="s">
        <v>6544</v>
      </c>
      <c r="AW1797" s="4" t="s">
        <v>6545</v>
      </c>
      <c r="BG1797" s="4" t="s">
        <v>929</v>
      </c>
      <c r="BH1797" s="4" t="s">
        <v>930</v>
      </c>
      <c r="BI1797" s="4" t="s">
        <v>6546</v>
      </c>
      <c r="BJ1797" s="4" t="s">
        <v>6547</v>
      </c>
      <c r="BK1797" s="4" t="s">
        <v>82</v>
      </c>
      <c r="BL1797" s="4" t="s">
        <v>83</v>
      </c>
      <c r="BM1797" s="4" t="s">
        <v>6548</v>
      </c>
      <c r="BN1797" s="4" t="s">
        <v>6549</v>
      </c>
      <c r="BO1797" s="4" t="s">
        <v>82</v>
      </c>
      <c r="BP1797" s="4" t="s">
        <v>83</v>
      </c>
      <c r="BQ1797" s="4" t="s">
        <v>6550</v>
      </c>
      <c r="BR1797" s="4" t="s">
        <v>12284</v>
      </c>
      <c r="BS1797" s="4" t="s">
        <v>429</v>
      </c>
      <c r="BT1797" s="4" t="s">
        <v>430</v>
      </c>
    </row>
    <row r="1798" spans="1:72" ht="13.5" customHeight="1">
      <c r="A1798" s="6" t="str">
        <f>HYPERLINK("http://kyu.snu.ac.kr/sdhj/index.jsp?type=hj/GK14618_00IM0001_020b.jpg","1789_해북촌_020b")</f>
        <v>1789_해북촌_020b</v>
      </c>
      <c r="B1798" s="4">
        <v>1789</v>
      </c>
      <c r="C1798" s="4" t="s">
        <v>11340</v>
      </c>
      <c r="D1798" s="4" t="s">
        <v>11341</v>
      </c>
      <c r="E1798" s="4">
        <v>1797</v>
      </c>
      <c r="F1798" s="4">
        <v>8</v>
      </c>
      <c r="G1798" s="4" t="s">
        <v>5519</v>
      </c>
      <c r="H1798" s="4" t="s">
        <v>5520</v>
      </c>
      <c r="I1798" s="4">
        <v>11</v>
      </c>
      <c r="L1798" s="4">
        <v>2</v>
      </c>
      <c r="M1798" s="4" t="s">
        <v>6538</v>
      </c>
      <c r="N1798" s="4" t="s">
        <v>6539</v>
      </c>
      <c r="S1798" s="4" t="s">
        <v>234</v>
      </c>
      <c r="T1798" s="4" t="s">
        <v>235</v>
      </c>
      <c r="Y1798" s="4" t="s">
        <v>6551</v>
      </c>
      <c r="Z1798" s="4" t="s">
        <v>6552</v>
      </c>
      <c r="AC1798" s="4">
        <v>47</v>
      </c>
      <c r="AD1798" s="4" t="s">
        <v>520</v>
      </c>
      <c r="AE1798" s="4" t="s">
        <v>521</v>
      </c>
    </row>
    <row r="1799" spans="1:72" ht="13.5" customHeight="1">
      <c r="A1799" s="6" t="str">
        <f>HYPERLINK("http://kyu.snu.ac.kr/sdhj/index.jsp?type=hj/GK14618_00IM0001_020b.jpg","1789_해북촌_020b")</f>
        <v>1789_해북촌_020b</v>
      </c>
      <c r="B1799" s="4">
        <v>1789</v>
      </c>
      <c r="C1799" s="4" t="s">
        <v>10862</v>
      </c>
      <c r="D1799" s="4" t="s">
        <v>10260</v>
      </c>
      <c r="E1799" s="4">
        <v>1798</v>
      </c>
      <c r="F1799" s="4">
        <v>8</v>
      </c>
      <c r="G1799" s="4" t="s">
        <v>5519</v>
      </c>
      <c r="H1799" s="4" t="s">
        <v>5520</v>
      </c>
      <c r="I1799" s="4">
        <v>11</v>
      </c>
      <c r="L1799" s="4">
        <v>2</v>
      </c>
      <c r="M1799" s="4" t="s">
        <v>6538</v>
      </c>
      <c r="N1799" s="4" t="s">
        <v>6539</v>
      </c>
      <c r="S1799" s="4" t="s">
        <v>398</v>
      </c>
      <c r="T1799" s="4" t="s">
        <v>399</v>
      </c>
      <c r="W1799" s="4" t="s">
        <v>552</v>
      </c>
      <c r="X1799" s="4" t="s">
        <v>553</v>
      </c>
      <c r="Y1799" s="4" t="s">
        <v>102</v>
      </c>
      <c r="Z1799" s="4" t="s">
        <v>103</v>
      </c>
      <c r="AC1799" s="4">
        <v>43</v>
      </c>
      <c r="AD1799" s="4" t="s">
        <v>1184</v>
      </c>
      <c r="AE1799" s="4" t="s">
        <v>1185</v>
      </c>
    </row>
    <row r="1800" spans="1:72" ht="13.5" customHeight="1">
      <c r="A1800" s="6" t="str">
        <f>HYPERLINK("http://kyu.snu.ac.kr/sdhj/index.jsp?type=hj/GK14618_00IM0001_020b.jpg","1789_해북촌_020b")</f>
        <v>1789_해북촌_020b</v>
      </c>
      <c r="B1800" s="4">
        <v>1789</v>
      </c>
      <c r="C1800" s="4" t="s">
        <v>10862</v>
      </c>
      <c r="D1800" s="4" t="s">
        <v>10260</v>
      </c>
      <c r="E1800" s="4">
        <v>1799</v>
      </c>
      <c r="F1800" s="4">
        <v>8</v>
      </c>
      <c r="G1800" s="4" t="s">
        <v>5519</v>
      </c>
      <c r="H1800" s="4" t="s">
        <v>5520</v>
      </c>
      <c r="I1800" s="4">
        <v>11</v>
      </c>
      <c r="L1800" s="4">
        <v>2</v>
      </c>
      <c r="M1800" s="4" t="s">
        <v>6538</v>
      </c>
      <c r="N1800" s="4" t="s">
        <v>6539</v>
      </c>
      <c r="S1800" s="4" t="s">
        <v>234</v>
      </c>
      <c r="T1800" s="4" t="s">
        <v>235</v>
      </c>
      <c r="Y1800" s="4" t="s">
        <v>6553</v>
      </c>
      <c r="Z1800" s="4" t="s">
        <v>6554</v>
      </c>
      <c r="AC1800" s="4">
        <v>44</v>
      </c>
      <c r="AD1800" s="4" t="s">
        <v>636</v>
      </c>
      <c r="AE1800" s="4" t="s">
        <v>637</v>
      </c>
    </row>
    <row r="1801" spans="1:72" ht="13.5" customHeight="1">
      <c r="A1801" s="6" t="str">
        <f>HYPERLINK("http://kyu.snu.ac.kr/sdhj/index.jsp?type=hj/GK14618_00IM0001_020b.jpg","1789_해북촌_020b")</f>
        <v>1789_해북촌_020b</v>
      </c>
      <c r="B1801" s="4">
        <v>1789</v>
      </c>
      <c r="C1801" s="4" t="s">
        <v>10862</v>
      </c>
      <c r="D1801" s="4" t="s">
        <v>10260</v>
      </c>
      <c r="E1801" s="4">
        <v>1800</v>
      </c>
      <c r="F1801" s="4">
        <v>8</v>
      </c>
      <c r="G1801" s="4" t="s">
        <v>5519</v>
      </c>
      <c r="H1801" s="4" t="s">
        <v>5520</v>
      </c>
      <c r="I1801" s="4">
        <v>11</v>
      </c>
      <c r="L1801" s="4">
        <v>2</v>
      </c>
      <c r="M1801" s="4" t="s">
        <v>6538</v>
      </c>
      <c r="N1801" s="4" t="s">
        <v>6539</v>
      </c>
      <c r="T1801" s="4" t="s">
        <v>10867</v>
      </c>
      <c r="U1801" s="4" t="s">
        <v>119</v>
      </c>
      <c r="V1801" s="4" t="s">
        <v>120</v>
      </c>
      <c r="W1801" s="4" t="s">
        <v>5616</v>
      </c>
      <c r="X1801" s="4" t="s">
        <v>5617</v>
      </c>
      <c r="Y1801" s="4" t="s">
        <v>102</v>
      </c>
      <c r="Z1801" s="4" t="s">
        <v>103</v>
      </c>
      <c r="AC1801" s="4">
        <v>52</v>
      </c>
      <c r="AD1801" s="4" t="s">
        <v>127</v>
      </c>
      <c r="AE1801" s="4" t="s">
        <v>128</v>
      </c>
    </row>
    <row r="1802" spans="1:72" ht="13.5" customHeight="1">
      <c r="A1802" s="6" t="str">
        <f>HYPERLINK("http://kyu.snu.ac.kr/sdhj/index.jsp?type=hj/GK14618_00IM0001_020b.jpg","1789_해북촌_020b")</f>
        <v>1789_해북촌_020b</v>
      </c>
      <c r="B1802" s="4">
        <v>1789</v>
      </c>
      <c r="C1802" s="4" t="s">
        <v>10862</v>
      </c>
      <c r="D1802" s="4" t="s">
        <v>10260</v>
      </c>
      <c r="E1802" s="4">
        <v>1801</v>
      </c>
      <c r="F1802" s="4">
        <v>8</v>
      </c>
      <c r="G1802" s="4" t="s">
        <v>5519</v>
      </c>
      <c r="H1802" s="4" t="s">
        <v>5520</v>
      </c>
      <c r="I1802" s="4">
        <v>11</v>
      </c>
      <c r="L1802" s="4">
        <v>2</v>
      </c>
      <c r="M1802" s="4" t="s">
        <v>6538</v>
      </c>
      <c r="N1802" s="4" t="s">
        <v>6539</v>
      </c>
      <c r="S1802" s="4" t="s">
        <v>2974</v>
      </c>
      <c r="T1802" s="4" t="s">
        <v>2975</v>
      </c>
      <c r="AF1802" s="4" t="s">
        <v>123</v>
      </c>
      <c r="AG1802" s="4" t="s">
        <v>124</v>
      </c>
    </row>
    <row r="1803" spans="1:72" ht="13.5" customHeight="1">
      <c r="A1803" s="6" t="str">
        <f>HYPERLINK("http://kyu.snu.ac.kr/sdhj/index.jsp?type=hj/GK14618_00IM0001_020b.jpg","1789_해북촌_020b")</f>
        <v>1789_해북촌_020b</v>
      </c>
      <c r="B1803" s="4">
        <v>1789</v>
      </c>
      <c r="C1803" s="4" t="s">
        <v>10862</v>
      </c>
      <c r="D1803" s="4" t="s">
        <v>10260</v>
      </c>
      <c r="E1803" s="4">
        <v>1802</v>
      </c>
      <c r="F1803" s="4">
        <v>8</v>
      </c>
      <c r="G1803" s="4" t="s">
        <v>5519</v>
      </c>
      <c r="H1803" s="4" t="s">
        <v>5520</v>
      </c>
      <c r="I1803" s="4">
        <v>11</v>
      </c>
      <c r="L1803" s="4">
        <v>2</v>
      </c>
      <c r="M1803" s="4" t="s">
        <v>6538</v>
      </c>
      <c r="N1803" s="4" t="s">
        <v>6539</v>
      </c>
      <c r="S1803" s="4" t="s">
        <v>916</v>
      </c>
      <c r="T1803" s="4" t="s">
        <v>917</v>
      </c>
      <c r="Y1803" s="4" t="s">
        <v>6555</v>
      </c>
      <c r="Z1803" s="4" t="s">
        <v>6556</v>
      </c>
      <c r="AC1803" s="4">
        <v>28</v>
      </c>
      <c r="AD1803" s="4" t="s">
        <v>177</v>
      </c>
      <c r="AE1803" s="4" t="s">
        <v>178</v>
      </c>
    </row>
    <row r="1804" spans="1:72" ht="13.5" customHeight="1">
      <c r="A1804" s="6" t="str">
        <f>HYPERLINK("http://kyu.snu.ac.kr/sdhj/index.jsp?type=hj/GK14618_00IM0001_020b.jpg","1789_해북촌_020b")</f>
        <v>1789_해북촌_020b</v>
      </c>
      <c r="B1804" s="4">
        <v>1789</v>
      </c>
      <c r="C1804" s="4" t="s">
        <v>10862</v>
      </c>
      <c r="D1804" s="4" t="s">
        <v>10260</v>
      </c>
      <c r="E1804" s="4">
        <v>1803</v>
      </c>
      <c r="F1804" s="4">
        <v>8</v>
      </c>
      <c r="G1804" s="4" t="s">
        <v>5519</v>
      </c>
      <c r="H1804" s="4" t="s">
        <v>5520</v>
      </c>
      <c r="I1804" s="4">
        <v>11</v>
      </c>
      <c r="L1804" s="4">
        <v>2</v>
      </c>
      <c r="M1804" s="4" t="s">
        <v>6538</v>
      </c>
      <c r="N1804" s="4" t="s">
        <v>6539</v>
      </c>
      <c r="S1804" s="4" t="s">
        <v>734</v>
      </c>
      <c r="T1804" s="4" t="s">
        <v>735</v>
      </c>
      <c r="Y1804" s="4" t="s">
        <v>515</v>
      </c>
      <c r="Z1804" s="4" t="s">
        <v>516</v>
      </c>
      <c r="AC1804" s="4">
        <v>25</v>
      </c>
      <c r="AD1804" s="4" t="s">
        <v>181</v>
      </c>
      <c r="AE1804" s="4" t="s">
        <v>182</v>
      </c>
      <c r="AF1804" s="4" t="s">
        <v>162</v>
      </c>
      <c r="AG1804" s="4" t="s">
        <v>163</v>
      </c>
    </row>
    <row r="1805" spans="1:72" ht="13.5" customHeight="1">
      <c r="A1805" s="6" t="str">
        <f>HYPERLINK("http://kyu.snu.ac.kr/sdhj/index.jsp?type=hj/GK14618_00IM0001_020b.jpg","1789_해북촌_020b")</f>
        <v>1789_해북촌_020b</v>
      </c>
      <c r="B1805" s="4">
        <v>1789</v>
      </c>
      <c r="C1805" s="4" t="s">
        <v>10862</v>
      </c>
      <c r="D1805" s="4" t="s">
        <v>10260</v>
      </c>
      <c r="E1805" s="4">
        <v>1804</v>
      </c>
      <c r="F1805" s="4">
        <v>8</v>
      </c>
      <c r="G1805" s="4" t="s">
        <v>5519</v>
      </c>
      <c r="H1805" s="4" t="s">
        <v>5520</v>
      </c>
      <c r="I1805" s="4">
        <v>11</v>
      </c>
      <c r="L1805" s="4">
        <v>2</v>
      </c>
      <c r="M1805" s="4" t="s">
        <v>6538</v>
      </c>
      <c r="N1805" s="4" t="s">
        <v>6539</v>
      </c>
      <c r="S1805" s="4" t="s">
        <v>2974</v>
      </c>
      <c r="T1805" s="4" t="s">
        <v>2975</v>
      </c>
      <c r="AC1805" s="4">
        <v>10</v>
      </c>
      <c r="AD1805" s="4" t="s">
        <v>278</v>
      </c>
      <c r="AE1805" s="4" t="s">
        <v>279</v>
      </c>
    </row>
    <row r="1806" spans="1:72" ht="13.5" customHeight="1">
      <c r="A1806" s="6" t="str">
        <f>HYPERLINK("http://kyu.snu.ac.kr/sdhj/index.jsp?type=hj/GK14618_00IM0001_020b.jpg","1789_해북촌_020b")</f>
        <v>1789_해북촌_020b</v>
      </c>
      <c r="B1806" s="4">
        <v>1789</v>
      </c>
      <c r="C1806" s="4" t="s">
        <v>10862</v>
      </c>
      <c r="D1806" s="4" t="s">
        <v>10260</v>
      </c>
      <c r="E1806" s="4">
        <v>1805</v>
      </c>
      <c r="F1806" s="4">
        <v>8</v>
      </c>
      <c r="G1806" s="4" t="s">
        <v>5519</v>
      </c>
      <c r="H1806" s="4" t="s">
        <v>5520</v>
      </c>
      <c r="I1806" s="4">
        <v>11</v>
      </c>
      <c r="L1806" s="4">
        <v>2</v>
      </c>
      <c r="M1806" s="4" t="s">
        <v>6538</v>
      </c>
      <c r="N1806" s="4" t="s">
        <v>6539</v>
      </c>
      <c r="T1806" s="4" t="s">
        <v>10867</v>
      </c>
      <c r="U1806" s="4" t="s">
        <v>119</v>
      </c>
      <c r="V1806" s="4" t="s">
        <v>120</v>
      </c>
      <c r="Y1806" s="4" t="s">
        <v>1914</v>
      </c>
      <c r="Z1806" s="4" t="s">
        <v>1915</v>
      </c>
      <c r="AC1806" s="4">
        <v>21</v>
      </c>
    </row>
    <row r="1807" spans="1:72" ht="13.5" customHeight="1">
      <c r="A1807" s="6" t="str">
        <f>HYPERLINK("http://kyu.snu.ac.kr/sdhj/index.jsp?type=hj/GK14618_00IM0001_020b.jpg","1789_해북촌_020b")</f>
        <v>1789_해북촌_020b</v>
      </c>
      <c r="B1807" s="4">
        <v>1789</v>
      </c>
      <c r="C1807" s="4" t="s">
        <v>10862</v>
      </c>
      <c r="D1807" s="4" t="s">
        <v>10260</v>
      </c>
      <c r="E1807" s="4">
        <v>1806</v>
      </c>
      <c r="F1807" s="4">
        <v>8</v>
      </c>
      <c r="G1807" s="4" t="s">
        <v>5519</v>
      </c>
      <c r="H1807" s="4" t="s">
        <v>5520</v>
      </c>
      <c r="I1807" s="4">
        <v>11</v>
      </c>
      <c r="L1807" s="4">
        <v>3</v>
      </c>
      <c r="M1807" s="4" t="s">
        <v>6557</v>
      </c>
      <c r="N1807" s="4" t="s">
        <v>6558</v>
      </c>
      <c r="T1807" s="4" t="s">
        <v>12285</v>
      </c>
      <c r="U1807" s="4" t="s">
        <v>4827</v>
      </c>
      <c r="V1807" s="4" t="s">
        <v>4828</v>
      </c>
      <c r="W1807" s="4" t="s">
        <v>408</v>
      </c>
      <c r="X1807" s="4" t="s">
        <v>12286</v>
      </c>
      <c r="Y1807" s="4" t="s">
        <v>1289</v>
      </c>
      <c r="Z1807" s="4" t="s">
        <v>1290</v>
      </c>
      <c r="AC1807" s="4">
        <v>59</v>
      </c>
      <c r="AD1807" s="4" t="s">
        <v>2084</v>
      </c>
      <c r="AE1807" s="4" t="s">
        <v>2085</v>
      </c>
      <c r="AJ1807" s="4" t="s">
        <v>33</v>
      </c>
      <c r="AK1807" s="4" t="s">
        <v>34</v>
      </c>
      <c r="AL1807" s="4" t="s">
        <v>790</v>
      </c>
      <c r="AM1807" s="4" t="s">
        <v>791</v>
      </c>
      <c r="AT1807" s="4" t="s">
        <v>82</v>
      </c>
      <c r="AU1807" s="4" t="s">
        <v>83</v>
      </c>
      <c r="AV1807" s="4" t="s">
        <v>6559</v>
      </c>
      <c r="AW1807" s="4" t="s">
        <v>6560</v>
      </c>
      <c r="BG1807" s="4" t="s">
        <v>929</v>
      </c>
      <c r="BH1807" s="4" t="s">
        <v>930</v>
      </c>
      <c r="BI1807" s="4" t="s">
        <v>3233</v>
      </c>
      <c r="BJ1807" s="4" t="s">
        <v>3234</v>
      </c>
      <c r="BK1807" s="4" t="s">
        <v>929</v>
      </c>
      <c r="BL1807" s="4" t="s">
        <v>930</v>
      </c>
      <c r="BM1807" s="4" t="s">
        <v>6561</v>
      </c>
      <c r="BN1807" s="4" t="s">
        <v>6562</v>
      </c>
      <c r="BO1807" s="4" t="s">
        <v>929</v>
      </c>
      <c r="BP1807" s="4" t="s">
        <v>930</v>
      </c>
      <c r="BQ1807" s="4" t="s">
        <v>6563</v>
      </c>
      <c r="BR1807" s="4" t="s">
        <v>12287</v>
      </c>
      <c r="BS1807" s="4" t="s">
        <v>94</v>
      </c>
      <c r="BT1807" s="4" t="s">
        <v>95</v>
      </c>
    </row>
    <row r="1808" spans="1:72" ht="13.5" customHeight="1">
      <c r="A1808" s="6" t="str">
        <f>HYPERLINK("http://kyu.snu.ac.kr/sdhj/index.jsp?type=hj/GK14618_00IM0001_020b.jpg","1789_해북촌_020b")</f>
        <v>1789_해북촌_020b</v>
      </c>
      <c r="B1808" s="4">
        <v>1789</v>
      </c>
      <c r="C1808" s="4" t="s">
        <v>12288</v>
      </c>
      <c r="D1808" s="4" t="s">
        <v>12289</v>
      </c>
      <c r="E1808" s="4">
        <v>1807</v>
      </c>
      <c r="F1808" s="4">
        <v>8</v>
      </c>
      <c r="G1808" s="4" t="s">
        <v>5519</v>
      </c>
      <c r="H1808" s="4" t="s">
        <v>5520</v>
      </c>
      <c r="I1808" s="4">
        <v>11</v>
      </c>
      <c r="L1808" s="4">
        <v>3</v>
      </c>
      <c r="M1808" s="4" t="s">
        <v>6557</v>
      </c>
      <c r="N1808" s="4" t="s">
        <v>6558</v>
      </c>
      <c r="S1808" s="4" t="s">
        <v>98</v>
      </c>
      <c r="T1808" s="4" t="s">
        <v>99</v>
      </c>
      <c r="W1808" s="4" t="s">
        <v>938</v>
      </c>
      <c r="X1808" s="4" t="s">
        <v>939</v>
      </c>
      <c r="Y1808" s="4" t="s">
        <v>102</v>
      </c>
      <c r="Z1808" s="4" t="s">
        <v>103</v>
      </c>
      <c r="AC1808" s="4">
        <v>45</v>
      </c>
      <c r="AD1808" s="4" t="s">
        <v>402</v>
      </c>
      <c r="AE1808" s="4" t="s">
        <v>403</v>
      </c>
      <c r="AF1808" s="4" t="s">
        <v>162</v>
      </c>
      <c r="AG1808" s="4" t="s">
        <v>163</v>
      </c>
      <c r="AJ1808" s="4" t="s">
        <v>106</v>
      </c>
      <c r="AK1808" s="4" t="s">
        <v>107</v>
      </c>
      <c r="AL1808" s="4" t="s">
        <v>1261</v>
      </c>
      <c r="AM1808" s="4" t="s">
        <v>1262</v>
      </c>
      <c r="AT1808" s="4" t="s">
        <v>82</v>
      </c>
      <c r="AU1808" s="4" t="s">
        <v>83</v>
      </c>
      <c r="AV1808" s="4" t="s">
        <v>6564</v>
      </c>
      <c r="AW1808" s="4" t="s">
        <v>6565</v>
      </c>
      <c r="BG1808" s="4" t="s">
        <v>82</v>
      </c>
      <c r="BH1808" s="4" t="s">
        <v>83</v>
      </c>
      <c r="BI1808" s="4" t="s">
        <v>6566</v>
      </c>
      <c r="BJ1808" s="4" t="s">
        <v>6567</v>
      </c>
      <c r="BK1808" s="4" t="s">
        <v>82</v>
      </c>
      <c r="BL1808" s="4" t="s">
        <v>83</v>
      </c>
      <c r="BM1808" s="4" t="s">
        <v>6568</v>
      </c>
      <c r="BN1808" s="4" t="s">
        <v>6569</v>
      </c>
      <c r="BO1808" s="4" t="s">
        <v>82</v>
      </c>
      <c r="BP1808" s="4" t="s">
        <v>83</v>
      </c>
      <c r="BQ1808" s="4" t="s">
        <v>6570</v>
      </c>
      <c r="BR1808" s="4" t="s">
        <v>6571</v>
      </c>
      <c r="BS1808" s="4" t="s">
        <v>81</v>
      </c>
      <c r="BT1808" s="4" t="s">
        <v>12290</v>
      </c>
    </row>
    <row r="1809" spans="1:72" ht="13.5" customHeight="1">
      <c r="A1809" s="6" t="str">
        <f>HYPERLINK("http://kyu.snu.ac.kr/sdhj/index.jsp?type=hj/GK14618_00IM0001_020b.jpg","1789_해북촌_020b")</f>
        <v>1789_해북촌_020b</v>
      </c>
      <c r="B1809" s="4">
        <v>1789</v>
      </c>
      <c r="C1809" s="4" t="s">
        <v>11714</v>
      </c>
      <c r="D1809" s="4" t="s">
        <v>10269</v>
      </c>
      <c r="E1809" s="4">
        <v>1808</v>
      </c>
      <c r="F1809" s="4">
        <v>8</v>
      </c>
      <c r="G1809" s="4" t="s">
        <v>5519</v>
      </c>
      <c r="H1809" s="4" t="s">
        <v>5520</v>
      </c>
      <c r="I1809" s="4">
        <v>11</v>
      </c>
      <c r="L1809" s="4">
        <v>3</v>
      </c>
      <c r="M1809" s="4" t="s">
        <v>6557</v>
      </c>
      <c r="N1809" s="4" t="s">
        <v>6558</v>
      </c>
      <c r="S1809" s="4" t="s">
        <v>234</v>
      </c>
      <c r="T1809" s="4" t="s">
        <v>235</v>
      </c>
      <c r="U1809" s="4" t="s">
        <v>12291</v>
      </c>
      <c r="V1809" s="4" t="s">
        <v>6572</v>
      </c>
      <c r="Y1809" s="4" t="s">
        <v>6573</v>
      </c>
      <c r="Z1809" s="4" t="s">
        <v>6574</v>
      </c>
      <c r="AC1809" s="4">
        <v>34</v>
      </c>
      <c r="AD1809" s="4" t="s">
        <v>140</v>
      </c>
      <c r="AE1809" s="4" t="s">
        <v>141</v>
      </c>
    </row>
    <row r="1810" spans="1:72" ht="13.5" customHeight="1">
      <c r="A1810" s="6" t="str">
        <f>HYPERLINK("http://kyu.snu.ac.kr/sdhj/index.jsp?type=hj/GK14618_00IM0001_020b.jpg","1789_해북촌_020b")</f>
        <v>1789_해북촌_020b</v>
      </c>
      <c r="B1810" s="4">
        <v>1789</v>
      </c>
      <c r="C1810" s="4" t="s">
        <v>11714</v>
      </c>
      <c r="D1810" s="4" t="s">
        <v>10269</v>
      </c>
      <c r="E1810" s="4">
        <v>1809</v>
      </c>
      <c r="F1810" s="4">
        <v>8</v>
      </c>
      <c r="G1810" s="4" t="s">
        <v>5519</v>
      </c>
      <c r="H1810" s="4" t="s">
        <v>5520</v>
      </c>
      <c r="I1810" s="4">
        <v>11</v>
      </c>
      <c r="L1810" s="4">
        <v>3</v>
      </c>
      <c r="M1810" s="4" t="s">
        <v>6557</v>
      </c>
      <c r="N1810" s="4" t="s">
        <v>6558</v>
      </c>
      <c r="S1810" s="4" t="s">
        <v>398</v>
      </c>
      <c r="T1810" s="4" t="s">
        <v>399</v>
      </c>
      <c r="W1810" s="4" t="s">
        <v>1322</v>
      </c>
      <c r="X1810" s="4" t="s">
        <v>1323</v>
      </c>
      <c r="Y1810" s="4" t="s">
        <v>102</v>
      </c>
      <c r="Z1810" s="4" t="s">
        <v>103</v>
      </c>
      <c r="AC1810" s="4">
        <v>34</v>
      </c>
      <c r="AD1810" s="4" t="s">
        <v>480</v>
      </c>
      <c r="AE1810" s="4" t="s">
        <v>481</v>
      </c>
    </row>
    <row r="1811" spans="1:72" ht="13.5" customHeight="1">
      <c r="A1811" s="6" t="str">
        <f>HYPERLINK("http://kyu.snu.ac.kr/sdhj/index.jsp?type=hj/GK14618_00IM0001_020b.jpg","1789_해북촌_020b")</f>
        <v>1789_해북촌_020b</v>
      </c>
      <c r="B1811" s="4">
        <v>1789</v>
      </c>
      <c r="C1811" s="4" t="s">
        <v>11714</v>
      </c>
      <c r="D1811" s="4" t="s">
        <v>10269</v>
      </c>
      <c r="E1811" s="4">
        <v>1810</v>
      </c>
      <c r="F1811" s="4">
        <v>8</v>
      </c>
      <c r="G1811" s="4" t="s">
        <v>5519</v>
      </c>
      <c r="H1811" s="4" t="s">
        <v>5520</v>
      </c>
      <c r="I1811" s="4">
        <v>11</v>
      </c>
      <c r="L1811" s="4">
        <v>3</v>
      </c>
      <c r="M1811" s="4" t="s">
        <v>6557</v>
      </c>
      <c r="N1811" s="4" t="s">
        <v>6558</v>
      </c>
      <c r="T1811" s="4" t="s">
        <v>12292</v>
      </c>
      <c r="U1811" s="4" t="s">
        <v>119</v>
      </c>
      <c r="V1811" s="4" t="s">
        <v>120</v>
      </c>
      <c r="Y1811" s="4" t="s">
        <v>6575</v>
      </c>
      <c r="Z1811" s="4" t="s">
        <v>6576</v>
      </c>
      <c r="AC1811" s="4">
        <v>28</v>
      </c>
      <c r="AD1811" s="4" t="s">
        <v>177</v>
      </c>
      <c r="AE1811" s="4" t="s">
        <v>178</v>
      </c>
    </row>
    <row r="1812" spans="1:72" ht="13.5" customHeight="1">
      <c r="A1812" s="6" t="str">
        <f>HYPERLINK("http://kyu.snu.ac.kr/sdhj/index.jsp?type=hj/GK14618_00IM0001_020b.jpg","1789_해북촌_020b")</f>
        <v>1789_해북촌_020b</v>
      </c>
      <c r="B1812" s="4">
        <v>1789</v>
      </c>
      <c r="C1812" s="4" t="s">
        <v>11714</v>
      </c>
      <c r="D1812" s="4" t="s">
        <v>10269</v>
      </c>
      <c r="E1812" s="4">
        <v>1811</v>
      </c>
      <c r="F1812" s="4">
        <v>8</v>
      </c>
      <c r="G1812" s="4" t="s">
        <v>5519</v>
      </c>
      <c r="H1812" s="4" t="s">
        <v>5520</v>
      </c>
      <c r="I1812" s="4">
        <v>11</v>
      </c>
      <c r="L1812" s="4">
        <v>4</v>
      </c>
      <c r="M1812" s="4" t="s">
        <v>6577</v>
      </c>
      <c r="N1812" s="4" t="s">
        <v>6578</v>
      </c>
      <c r="Q1812" s="4" t="s">
        <v>6579</v>
      </c>
      <c r="R1812" s="4" t="s">
        <v>6580</v>
      </c>
      <c r="T1812" s="4" t="s">
        <v>10427</v>
      </c>
      <c r="U1812" s="4" t="s">
        <v>5003</v>
      </c>
      <c r="V1812" s="4" t="s">
        <v>5004</v>
      </c>
      <c r="W1812" s="4" t="s">
        <v>12293</v>
      </c>
      <c r="X1812" s="4" t="s">
        <v>12294</v>
      </c>
      <c r="Y1812" s="4" t="s">
        <v>6581</v>
      </c>
      <c r="Z1812" s="4" t="s">
        <v>2785</v>
      </c>
      <c r="AC1812" s="4">
        <v>38</v>
      </c>
      <c r="AD1812" s="4" t="s">
        <v>3032</v>
      </c>
      <c r="AE1812" s="4" t="s">
        <v>3033</v>
      </c>
      <c r="AJ1812" s="4" t="s">
        <v>33</v>
      </c>
      <c r="AK1812" s="4" t="s">
        <v>34</v>
      </c>
      <c r="AL1812" s="4" t="s">
        <v>213</v>
      </c>
      <c r="AM1812" s="4" t="s">
        <v>214</v>
      </c>
      <c r="AV1812" s="4" t="s">
        <v>6582</v>
      </c>
      <c r="AW1812" s="4" t="s">
        <v>6583</v>
      </c>
      <c r="BI1812" s="4" t="s">
        <v>6584</v>
      </c>
      <c r="BJ1812" s="4" t="s">
        <v>6585</v>
      </c>
      <c r="BM1812" s="4" t="s">
        <v>6586</v>
      </c>
      <c r="BN1812" s="4" t="s">
        <v>6587</v>
      </c>
      <c r="BQ1812" s="4" t="s">
        <v>6588</v>
      </c>
      <c r="BR1812" s="4" t="s">
        <v>5885</v>
      </c>
      <c r="BS1812" s="4" t="s">
        <v>94</v>
      </c>
      <c r="BT1812" s="4" t="s">
        <v>95</v>
      </c>
    </row>
    <row r="1813" spans="1:72" ht="13.5" customHeight="1">
      <c r="A1813" s="6" t="str">
        <f>HYPERLINK("http://kyu.snu.ac.kr/sdhj/index.jsp?type=hj/GK14618_00IM0001_020b.jpg","1789_해북촌_020b")</f>
        <v>1789_해북촌_020b</v>
      </c>
      <c r="B1813" s="4">
        <v>1789</v>
      </c>
      <c r="C1813" s="4" t="s">
        <v>10909</v>
      </c>
      <c r="D1813" s="4" t="s">
        <v>10910</v>
      </c>
      <c r="E1813" s="4">
        <v>1812</v>
      </c>
      <c r="F1813" s="4">
        <v>8</v>
      </c>
      <c r="G1813" s="4" t="s">
        <v>5519</v>
      </c>
      <c r="H1813" s="4" t="s">
        <v>5520</v>
      </c>
      <c r="I1813" s="4">
        <v>11</v>
      </c>
      <c r="L1813" s="4">
        <v>4</v>
      </c>
      <c r="M1813" s="4" t="s">
        <v>6577</v>
      </c>
      <c r="N1813" s="4" t="s">
        <v>6578</v>
      </c>
      <c r="S1813" s="4" t="s">
        <v>98</v>
      </c>
      <c r="T1813" s="4" t="s">
        <v>99</v>
      </c>
      <c r="W1813" s="4" t="s">
        <v>1987</v>
      </c>
      <c r="X1813" s="4" t="s">
        <v>1988</v>
      </c>
      <c r="Y1813" s="4" t="s">
        <v>400</v>
      </c>
      <c r="Z1813" s="4" t="s">
        <v>401</v>
      </c>
      <c r="AC1813" s="4">
        <v>28</v>
      </c>
      <c r="AD1813" s="4" t="s">
        <v>177</v>
      </c>
      <c r="AE1813" s="4" t="s">
        <v>178</v>
      </c>
      <c r="AJ1813" s="4" t="s">
        <v>33</v>
      </c>
      <c r="AK1813" s="4" t="s">
        <v>34</v>
      </c>
      <c r="AL1813" s="4" t="s">
        <v>1552</v>
      </c>
      <c r="AM1813" s="4" t="s">
        <v>1553</v>
      </c>
      <c r="AV1813" s="4" t="s">
        <v>6589</v>
      </c>
      <c r="AW1813" s="4" t="s">
        <v>5775</v>
      </c>
      <c r="BI1813" s="4" t="s">
        <v>5776</v>
      </c>
      <c r="BJ1813" s="4" t="s">
        <v>5777</v>
      </c>
      <c r="BM1813" s="4" t="s">
        <v>3862</v>
      </c>
      <c r="BN1813" s="4" t="s">
        <v>2490</v>
      </c>
      <c r="BQ1813" s="4" t="s">
        <v>6590</v>
      </c>
      <c r="BR1813" s="4" t="s">
        <v>6591</v>
      </c>
      <c r="BS1813" s="4" t="s">
        <v>94</v>
      </c>
      <c r="BT1813" s="4" t="s">
        <v>95</v>
      </c>
    </row>
    <row r="1814" spans="1:72" ht="13.5" customHeight="1">
      <c r="A1814" s="6" t="str">
        <f>HYPERLINK("http://kyu.snu.ac.kr/sdhj/index.jsp?type=hj/GK14618_00IM0001_020b.jpg","1789_해북촌_020b")</f>
        <v>1789_해북촌_020b</v>
      </c>
      <c r="B1814" s="4">
        <v>1789</v>
      </c>
      <c r="C1814" s="4" t="s">
        <v>10421</v>
      </c>
      <c r="D1814" s="4" t="s">
        <v>10422</v>
      </c>
      <c r="E1814" s="4">
        <v>1813</v>
      </c>
      <c r="F1814" s="4">
        <v>8</v>
      </c>
      <c r="G1814" s="4" t="s">
        <v>5519</v>
      </c>
      <c r="H1814" s="4" t="s">
        <v>5520</v>
      </c>
      <c r="I1814" s="4">
        <v>11</v>
      </c>
      <c r="L1814" s="4">
        <v>5</v>
      </c>
      <c r="M1814" s="4" t="s">
        <v>6592</v>
      </c>
      <c r="N1814" s="4" t="s">
        <v>6512</v>
      </c>
      <c r="T1814" s="4" t="s">
        <v>11327</v>
      </c>
      <c r="U1814" s="4" t="s">
        <v>378</v>
      </c>
      <c r="V1814" s="4" t="s">
        <v>379</v>
      </c>
      <c r="W1814" s="4" t="s">
        <v>264</v>
      </c>
      <c r="X1814" s="4" t="s">
        <v>265</v>
      </c>
      <c r="Y1814" s="4" t="s">
        <v>5227</v>
      </c>
      <c r="Z1814" s="4" t="s">
        <v>5228</v>
      </c>
      <c r="AC1814" s="4">
        <v>49</v>
      </c>
      <c r="AD1814" s="4" t="s">
        <v>748</v>
      </c>
      <c r="AE1814" s="4" t="s">
        <v>749</v>
      </c>
      <c r="AJ1814" s="4" t="s">
        <v>33</v>
      </c>
      <c r="AK1814" s="4" t="s">
        <v>34</v>
      </c>
      <c r="AL1814" s="4" t="s">
        <v>268</v>
      </c>
      <c r="AM1814" s="4" t="s">
        <v>269</v>
      </c>
      <c r="AT1814" s="4" t="s">
        <v>1009</v>
      </c>
      <c r="AU1814" s="4" t="s">
        <v>1010</v>
      </c>
      <c r="AV1814" s="4" t="s">
        <v>6593</v>
      </c>
      <c r="AW1814" s="4" t="s">
        <v>6594</v>
      </c>
      <c r="BG1814" s="4" t="s">
        <v>1009</v>
      </c>
      <c r="BH1814" s="4" t="s">
        <v>1010</v>
      </c>
      <c r="BI1814" s="4" t="s">
        <v>6595</v>
      </c>
      <c r="BJ1814" s="4" t="s">
        <v>6596</v>
      </c>
      <c r="BK1814" s="4" t="s">
        <v>1009</v>
      </c>
      <c r="BL1814" s="4" t="s">
        <v>1010</v>
      </c>
      <c r="BM1814" s="4" t="s">
        <v>6597</v>
      </c>
      <c r="BN1814" s="4" t="s">
        <v>6598</v>
      </c>
      <c r="BQ1814" s="4" t="s">
        <v>6599</v>
      </c>
      <c r="BR1814" s="4" t="s">
        <v>6600</v>
      </c>
      <c r="BS1814" s="4" t="s">
        <v>1261</v>
      </c>
      <c r="BT1814" s="4" t="s">
        <v>1262</v>
      </c>
    </row>
    <row r="1815" spans="1:72" ht="13.5" customHeight="1">
      <c r="A1815" s="6" t="str">
        <f>HYPERLINK("http://kyu.snu.ac.kr/sdhj/index.jsp?type=hj/GK14618_00IM0001_020b.jpg","1789_해북촌_020b")</f>
        <v>1789_해북촌_020b</v>
      </c>
      <c r="B1815" s="4">
        <v>1789</v>
      </c>
      <c r="C1815" s="4" t="s">
        <v>11101</v>
      </c>
      <c r="D1815" s="4" t="s">
        <v>10274</v>
      </c>
      <c r="E1815" s="4">
        <v>1814</v>
      </c>
      <c r="F1815" s="4">
        <v>8</v>
      </c>
      <c r="G1815" s="4" t="s">
        <v>5519</v>
      </c>
      <c r="H1815" s="4" t="s">
        <v>5520</v>
      </c>
      <c r="I1815" s="4">
        <v>11</v>
      </c>
      <c r="L1815" s="4">
        <v>5</v>
      </c>
      <c r="M1815" s="4" t="s">
        <v>6592</v>
      </c>
      <c r="N1815" s="4" t="s">
        <v>6512</v>
      </c>
      <c r="S1815" s="4" t="s">
        <v>98</v>
      </c>
      <c r="T1815" s="4" t="s">
        <v>99</v>
      </c>
      <c r="W1815" s="4" t="s">
        <v>408</v>
      </c>
      <c r="X1815" s="4" t="s">
        <v>11432</v>
      </c>
      <c r="Y1815" s="4" t="s">
        <v>400</v>
      </c>
      <c r="Z1815" s="4" t="s">
        <v>401</v>
      </c>
      <c r="AC1815" s="4">
        <v>47</v>
      </c>
      <c r="AD1815" s="4" t="s">
        <v>520</v>
      </c>
      <c r="AE1815" s="4" t="s">
        <v>521</v>
      </c>
      <c r="AJ1815" s="4" t="s">
        <v>33</v>
      </c>
      <c r="AK1815" s="4" t="s">
        <v>34</v>
      </c>
      <c r="AL1815" s="4" t="s">
        <v>94</v>
      </c>
      <c r="AM1815" s="4" t="s">
        <v>95</v>
      </c>
      <c r="AT1815" s="4" t="s">
        <v>1009</v>
      </c>
      <c r="AU1815" s="4" t="s">
        <v>1010</v>
      </c>
      <c r="AV1815" s="4" t="s">
        <v>6601</v>
      </c>
      <c r="AW1815" s="4" t="s">
        <v>4908</v>
      </c>
      <c r="BG1815" s="4" t="s">
        <v>1009</v>
      </c>
      <c r="BH1815" s="4" t="s">
        <v>1010</v>
      </c>
      <c r="BI1815" s="4" t="s">
        <v>6602</v>
      </c>
      <c r="BJ1815" s="4" t="s">
        <v>6603</v>
      </c>
      <c r="BK1815" s="4" t="s">
        <v>1009</v>
      </c>
      <c r="BL1815" s="4" t="s">
        <v>1010</v>
      </c>
      <c r="BM1815" s="4" t="s">
        <v>5755</v>
      </c>
      <c r="BN1815" s="4" t="s">
        <v>5756</v>
      </c>
      <c r="BQ1815" s="4" t="s">
        <v>6604</v>
      </c>
      <c r="BR1815" s="4" t="s">
        <v>6605</v>
      </c>
      <c r="BS1815" s="4" t="s">
        <v>1614</v>
      </c>
      <c r="BT1815" s="4" t="s">
        <v>1615</v>
      </c>
    </row>
    <row r="1816" spans="1:72" ht="13.5" customHeight="1">
      <c r="A1816" s="6" t="str">
        <f>HYPERLINK("http://kyu.snu.ac.kr/sdhj/index.jsp?type=hj/GK14618_00IM0001_020b.jpg","1789_해북촌_020b")</f>
        <v>1789_해북촌_020b</v>
      </c>
      <c r="B1816" s="4">
        <v>1789</v>
      </c>
      <c r="C1816" s="4" t="s">
        <v>10887</v>
      </c>
      <c r="D1816" s="4" t="s">
        <v>10209</v>
      </c>
      <c r="E1816" s="4">
        <v>1815</v>
      </c>
      <c r="F1816" s="4">
        <v>8</v>
      </c>
      <c r="G1816" s="4" t="s">
        <v>5519</v>
      </c>
      <c r="H1816" s="4" t="s">
        <v>5520</v>
      </c>
      <c r="I1816" s="4">
        <v>11</v>
      </c>
      <c r="L1816" s="4">
        <v>5</v>
      </c>
      <c r="M1816" s="4" t="s">
        <v>6592</v>
      </c>
      <c r="N1816" s="4" t="s">
        <v>6512</v>
      </c>
      <c r="S1816" s="4" t="s">
        <v>240</v>
      </c>
      <c r="T1816" s="4" t="s">
        <v>241</v>
      </c>
      <c r="AC1816" s="4">
        <v>17</v>
      </c>
      <c r="AD1816" s="4" t="s">
        <v>358</v>
      </c>
      <c r="AE1816" s="4" t="s">
        <v>359</v>
      </c>
    </row>
    <row r="1817" spans="1:72" ht="13.5" customHeight="1">
      <c r="A1817" s="6" t="str">
        <f>HYPERLINK("http://kyu.snu.ac.kr/sdhj/index.jsp?type=hj/GK14618_00IM0001_020b.jpg","1789_해북촌_020b")</f>
        <v>1789_해북촌_020b</v>
      </c>
      <c r="B1817" s="4">
        <v>1789</v>
      </c>
      <c r="C1817" s="4" t="s">
        <v>10526</v>
      </c>
      <c r="D1817" s="4" t="s">
        <v>10527</v>
      </c>
      <c r="E1817" s="4">
        <v>1816</v>
      </c>
      <c r="F1817" s="4">
        <v>8</v>
      </c>
      <c r="G1817" s="4" t="s">
        <v>5519</v>
      </c>
      <c r="H1817" s="4" t="s">
        <v>5520</v>
      </c>
      <c r="I1817" s="4">
        <v>12</v>
      </c>
      <c r="J1817" s="4" t="s">
        <v>6606</v>
      </c>
      <c r="K1817" s="4" t="s">
        <v>6607</v>
      </c>
      <c r="L1817" s="4">
        <v>1</v>
      </c>
      <c r="M1817" s="4" t="s">
        <v>6608</v>
      </c>
      <c r="N1817" s="4" t="s">
        <v>6609</v>
      </c>
      <c r="O1817" s="4" t="s">
        <v>12</v>
      </c>
      <c r="P1817" s="4" t="s">
        <v>13</v>
      </c>
      <c r="T1817" s="4" t="s">
        <v>11310</v>
      </c>
      <c r="U1817" s="4" t="s">
        <v>12295</v>
      </c>
      <c r="V1817" s="4" t="s">
        <v>6610</v>
      </c>
      <c r="W1817" s="4" t="s">
        <v>408</v>
      </c>
      <c r="X1817" s="4" t="s">
        <v>12296</v>
      </c>
      <c r="Y1817" s="4" t="s">
        <v>6611</v>
      </c>
      <c r="Z1817" s="4" t="s">
        <v>342</v>
      </c>
      <c r="AC1817" s="4">
        <v>30</v>
      </c>
      <c r="AD1817" s="4" t="s">
        <v>266</v>
      </c>
      <c r="AE1817" s="4" t="s">
        <v>267</v>
      </c>
      <c r="AJ1817" s="4" t="s">
        <v>33</v>
      </c>
      <c r="AK1817" s="4" t="s">
        <v>34</v>
      </c>
      <c r="AL1817" s="4" t="s">
        <v>94</v>
      </c>
      <c r="AM1817" s="4" t="s">
        <v>95</v>
      </c>
      <c r="AT1817" s="4" t="s">
        <v>388</v>
      </c>
      <c r="AU1817" s="4" t="s">
        <v>389</v>
      </c>
      <c r="AV1817" s="4" t="s">
        <v>6612</v>
      </c>
      <c r="AW1817" s="4" t="s">
        <v>6613</v>
      </c>
      <c r="BG1817" s="4" t="s">
        <v>388</v>
      </c>
      <c r="BH1817" s="4" t="s">
        <v>389</v>
      </c>
      <c r="BI1817" s="4" t="s">
        <v>6614</v>
      </c>
      <c r="BJ1817" s="4" t="s">
        <v>6615</v>
      </c>
      <c r="BK1817" s="4" t="s">
        <v>388</v>
      </c>
      <c r="BL1817" s="4" t="s">
        <v>389</v>
      </c>
      <c r="BM1817" s="4" t="s">
        <v>898</v>
      </c>
      <c r="BN1817" s="4" t="s">
        <v>899</v>
      </c>
      <c r="BO1817" s="4" t="s">
        <v>388</v>
      </c>
      <c r="BP1817" s="4" t="s">
        <v>389</v>
      </c>
      <c r="BQ1817" s="4" t="s">
        <v>6616</v>
      </c>
      <c r="BR1817" s="4" t="s">
        <v>6617</v>
      </c>
      <c r="BS1817" s="4" t="s">
        <v>94</v>
      </c>
      <c r="BT1817" s="4" t="s">
        <v>95</v>
      </c>
    </row>
    <row r="1818" spans="1:72" ht="13.5" customHeight="1">
      <c r="A1818" s="6" t="str">
        <f>HYPERLINK("http://kyu.snu.ac.kr/sdhj/index.jsp?type=hj/GK14618_00IM0001_020b.jpg","1789_해북촌_020b")</f>
        <v>1789_해북촌_020b</v>
      </c>
      <c r="B1818" s="4">
        <v>1789</v>
      </c>
      <c r="C1818" s="4" t="s">
        <v>10631</v>
      </c>
      <c r="D1818" s="4" t="s">
        <v>10632</v>
      </c>
      <c r="E1818" s="4">
        <v>1817</v>
      </c>
      <c r="F1818" s="4">
        <v>8</v>
      </c>
      <c r="G1818" s="4" t="s">
        <v>5519</v>
      </c>
      <c r="H1818" s="4" t="s">
        <v>5520</v>
      </c>
      <c r="I1818" s="4">
        <v>12</v>
      </c>
      <c r="L1818" s="4">
        <v>1</v>
      </c>
      <c r="M1818" s="4" t="s">
        <v>6608</v>
      </c>
      <c r="N1818" s="4" t="s">
        <v>6609</v>
      </c>
      <c r="S1818" s="4" t="s">
        <v>12297</v>
      </c>
      <c r="T1818" s="4" t="s">
        <v>12298</v>
      </c>
      <c r="W1818" s="4" t="s">
        <v>76</v>
      </c>
      <c r="X1818" s="4" t="s">
        <v>11317</v>
      </c>
      <c r="Y1818" s="4" t="s">
        <v>20</v>
      </c>
      <c r="Z1818" s="4" t="s">
        <v>21</v>
      </c>
      <c r="AC1818" s="4">
        <v>31</v>
      </c>
      <c r="AD1818" s="4" t="s">
        <v>288</v>
      </c>
      <c r="AE1818" s="4" t="s">
        <v>289</v>
      </c>
      <c r="AJ1818" s="4" t="s">
        <v>33</v>
      </c>
      <c r="AK1818" s="4" t="s">
        <v>34</v>
      </c>
      <c r="AL1818" s="4" t="s">
        <v>81</v>
      </c>
      <c r="AM1818" s="4" t="s">
        <v>12299</v>
      </c>
      <c r="AT1818" s="4" t="s">
        <v>388</v>
      </c>
      <c r="AU1818" s="4" t="s">
        <v>389</v>
      </c>
      <c r="AV1818" s="4" t="s">
        <v>6618</v>
      </c>
      <c r="AW1818" s="4" t="s">
        <v>3268</v>
      </c>
      <c r="BG1818" s="4" t="s">
        <v>388</v>
      </c>
      <c r="BH1818" s="4" t="s">
        <v>389</v>
      </c>
      <c r="BI1818" s="4" t="s">
        <v>6619</v>
      </c>
      <c r="BJ1818" s="4" t="s">
        <v>573</v>
      </c>
      <c r="BK1818" s="4" t="s">
        <v>388</v>
      </c>
      <c r="BL1818" s="4" t="s">
        <v>389</v>
      </c>
      <c r="BM1818" s="4" t="s">
        <v>6620</v>
      </c>
      <c r="BN1818" s="4" t="s">
        <v>2308</v>
      </c>
      <c r="BO1818" s="4" t="s">
        <v>388</v>
      </c>
      <c r="BP1818" s="4" t="s">
        <v>389</v>
      </c>
      <c r="BQ1818" s="4" t="s">
        <v>6621</v>
      </c>
      <c r="BR1818" s="4" t="s">
        <v>6622</v>
      </c>
      <c r="BS1818" s="4" t="s">
        <v>268</v>
      </c>
      <c r="BT1818" s="4" t="s">
        <v>269</v>
      </c>
    </row>
    <row r="1819" spans="1:72" ht="13.5" customHeight="1">
      <c r="A1819" s="6" t="str">
        <f>HYPERLINK("http://kyu.snu.ac.kr/sdhj/index.jsp?type=hj/GK14618_00IM0001_020b.jpg","1789_해북촌_020b")</f>
        <v>1789_해북촌_020b</v>
      </c>
      <c r="B1819" s="4">
        <v>1789</v>
      </c>
      <c r="C1819" s="4" t="s">
        <v>11714</v>
      </c>
      <c r="D1819" s="4" t="s">
        <v>10269</v>
      </c>
      <c r="E1819" s="4">
        <v>1818</v>
      </c>
      <c r="F1819" s="4">
        <v>8</v>
      </c>
      <c r="G1819" s="4" t="s">
        <v>5519</v>
      </c>
      <c r="H1819" s="4" t="s">
        <v>5520</v>
      </c>
      <c r="I1819" s="4">
        <v>12</v>
      </c>
      <c r="L1819" s="4">
        <v>1</v>
      </c>
      <c r="M1819" s="4" t="s">
        <v>6608</v>
      </c>
      <c r="N1819" s="4" t="s">
        <v>6609</v>
      </c>
      <c r="S1819" s="4" t="s">
        <v>240</v>
      </c>
      <c r="T1819" s="4" t="s">
        <v>241</v>
      </c>
      <c r="AC1819" s="4">
        <v>12</v>
      </c>
      <c r="AD1819" s="4" t="s">
        <v>317</v>
      </c>
      <c r="AE1819" s="4" t="s">
        <v>318</v>
      </c>
    </row>
    <row r="1820" spans="1:72" ht="13.5" customHeight="1">
      <c r="A1820" s="6" t="str">
        <f>HYPERLINK("http://kyu.snu.ac.kr/sdhj/index.jsp?type=hj/GK14618_00IM0001_020b.jpg","1789_해북촌_020b")</f>
        <v>1789_해북촌_020b</v>
      </c>
      <c r="B1820" s="4">
        <v>1789</v>
      </c>
      <c r="C1820" s="4" t="s">
        <v>10327</v>
      </c>
      <c r="D1820" s="4" t="s">
        <v>10328</v>
      </c>
      <c r="E1820" s="4">
        <v>1819</v>
      </c>
      <c r="F1820" s="4">
        <v>8</v>
      </c>
      <c r="G1820" s="4" t="s">
        <v>5519</v>
      </c>
      <c r="H1820" s="4" t="s">
        <v>5520</v>
      </c>
      <c r="I1820" s="4">
        <v>12</v>
      </c>
      <c r="L1820" s="4">
        <v>2</v>
      </c>
      <c r="M1820" s="4" t="s">
        <v>6623</v>
      </c>
      <c r="N1820" s="4" t="s">
        <v>6624</v>
      </c>
      <c r="T1820" s="4" t="s">
        <v>10657</v>
      </c>
      <c r="U1820" s="4" t="s">
        <v>74</v>
      </c>
      <c r="V1820" s="4" t="s">
        <v>75</v>
      </c>
      <c r="W1820" s="4" t="s">
        <v>1369</v>
      </c>
      <c r="X1820" s="4" t="s">
        <v>1228</v>
      </c>
      <c r="Y1820" s="4" t="s">
        <v>3299</v>
      </c>
      <c r="Z1820" s="4" t="s">
        <v>3300</v>
      </c>
      <c r="AC1820" s="4">
        <v>55</v>
      </c>
      <c r="AD1820" s="4" t="s">
        <v>288</v>
      </c>
      <c r="AE1820" s="4" t="s">
        <v>289</v>
      </c>
      <c r="AJ1820" s="4" t="s">
        <v>33</v>
      </c>
      <c r="AK1820" s="4" t="s">
        <v>34</v>
      </c>
      <c r="AL1820" s="4" t="s">
        <v>1370</v>
      </c>
      <c r="AM1820" s="4" t="s">
        <v>1371</v>
      </c>
      <c r="AT1820" s="4" t="s">
        <v>74</v>
      </c>
      <c r="AU1820" s="4" t="s">
        <v>75</v>
      </c>
      <c r="AV1820" s="4" t="s">
        <v>6625</v>
      </c>
      <c r="AW1820" s="4" t="s">
        <v>6540</v>
      </c>
      <c r="BG1820" s="4" t="s">
        <v>796</v>
      </c>
      <c r="BH1820" s="4" t="s">
        <v>12300</v>
      </c>
      <c r="BI1820" s="4" t="s">
        <v>6021</v>
      </c>
      <c r="BJ1820" s="4" t="s">
        <v>6022</v>
      </c>
      <c r="BK1820" s="4" t="s">
        <v>82</v>
      </c>
      <c r="BL1820" s="4" t="s">
        <v>83</v>
      </c>
      <c r="BM1820" s="4" t="s">
        <v>6023</v>
      </c>
      <c r="BN1820" s="4" t="s">
        <v>6024</v>
      </c>
      <c r="BO1820" s="4" t="s">
        <v>331</v>
      </c>
      <c r="BP1820" s="4" t="s">
        <v>332</v>
      </c>
      <c r="BQ1820" s="4" t="s">
        <v>6626</v>
      </c>
      <c r="BR1820" s="4" t="s">
        <v>6627</v>
      </c>
      <c r="BS1820" s="4" t="s">
        <v>268</v>
      </c>
      <c r="BT1820" s="4" t="s">
        <v>269</v>
      </c>
    </row>
    <row r="1821" spans="1:72" ht="13.5" customHeight="1">
      <c r="A1821" s="6" t="str">
        <f>HYPERLINK("http://kyu.snu.ac.kr/sdhj/index.jsp?type=hj/GK14618_00IM0001_020b.jpg","1789_해북촌_020b")</f>
        <v>1789_해북촌_020b</v>
      </c>
      <c r="B1821" s="4">
        <v>1789</v>
      </c>
      <c r="C1821" s="4" t="s">
        <v>12301</v>
      </c>
      <c r="D1821" s="4" t="s">
        <v>12302</v>
      </c>
      <c r="E1821" s="4">
        <v>1820</v>
      </c>
      <c r="F1821" s="4">
        <v>8</v>
      </c>
      <c r="G1821" s="4" t="s">
        <v>5519</v>
      </c>
      <c r="H1821" s="4" t="s">
        <v>5520</v>
      </c>
      <c r="I1821" s="4">
        <v>12</v>
      </c>
      <c r="L1821" s="4">
        <v>2</v>
      </c>
      <c r="M1821" s="4" t="s">
        <v>6623</v>
      </c>
      <c r="N1821" s="4" t="s">
        <v>6624</v>
      </c>
      <c r="S1821" s="4" t="s">
        <v>98</v>
      </c>
      <c r="T1821" s="4" t="s">
        <v>99</v>
      </c>
      <c r="W1821" s="4" t="s">
        <v>2348</v>
      </c>
      <c r="X1821" s="4" t="s">
        <v>12303</v>
      </c>
      <c r="Y1821" s="4" t="s">
        <v>102</v>
      </c>
      <c r="Z1821" s="4" t="s">
        <v>103</v>
      </c>
      <c r="AC1821" s="4">
        <v>46</v>
      </c>
      <c r="AD1821" s="4" t="s">
        <v>221</v>
      </c>
      <c r="AE1821" s="4" t="s">
        <v>222</v>
      </c>
      <c r="AJ1821" s="4" t="s">
        <v>106</v>
      </c>
      <c r="AK1821" s="4" t="s">
        <v>107</v>
      </c>
      <c r="AL1821" s="4" t="s">
        <v>554</v>
      </c>
      <c r="AM1821" s="4" t="s">
        <v>555</v>
      </c>
      <c r="AT1821" s="4" t="s">
        <v>74</v>
      </c>
      <c r="AU1821" s="4" t="s">
        <v>75</v>
      </c>
      <c r="AV1821" s="4" t="s">
        <v>6628</v>
      </c>
      <c r="AW1821" s="4" t="s">
        <v>6629</v>
      </c>
      <c r="BG1821" s="4" t="s">
        <v>82</v>
      </c>
      <c r="BH1821" s="4" t="s">
        <v>83</v>
      </c>
      <c r="BI1821" s="4" t="s">
        <v>6630</v>
      </c>
      <c r="BJ1821" s="4" t="s">
        <v>6631</v>
      </c>
      <c r="BK1821" s="4" t="s">
        <v>82</v>
      </c>
      <c r="BL1821" s="4" t="s">
        <v>83</v>
      </c>
      <c r="BM1821" s="4" t="s">
        <v>6632</v>
      </c>
      <c r="BN1821" s="4" t="s">
        <v>6633</v>
      </c>
      <c r="BO1821" s="4" t="s">
        <v>82</v>
      </c>
      <c r="BP1821" s="4" t="s">
        <v>83</v>
      </c>
      <c r="BQ1821" s="4" t="s">
        <v>6634</v>
      </c>
      <c r="BR1821" s="4" t="s">
        <v>6635</v>
      </c>
      <c r="BS1821" s="4" t="s">
        <v>94</v>
      </c>
      <c r="BT1821" s="4" t="s">
        <v>95</v>
      </c>
    </row>
    <row r="1822" spans="1:72" ht="13.5" customHeight="1">
      <c r="A1822" s="6" t="str">
        <f>HYPERLINK("http://kyu.snu.ac.kr/sdhj/index.jsp?type=hj/GK14618_00IM0001_020b.jpg","1789_해북촌_020b")</f>
        <v>1789_해북촌_020b</v>
      </c>
      <c r="B1822" s="4">
        <v>1789</v>
      </c>
      <c r="C1822" s="4" t="s">
        <v>10375</v>
      </c>
      <c r="D1822" s="4" t="s">
        <v>10376</v>
      </c>
      <c r="E1822" s="4">
        <v>1821</v>
      </c>
      <c r="F1822" s="4">
        <v>8</v>
      </c>
      <c r="G1822" s="4" t="s">
        <v>5519</v>
      </c>
      <c r="H1822" s="4" t="s">
        <v>5520</v>
      </c>
      <c r="I1822" s="4">
        <v>12</v>
      </c>
      <c r="L1822" s="4">
        <v>2</v>
      </c>
      <c r="M1822" s="4" t="s">
        <v>6623</v>
      </c>
      <c r="N1822" s="4" t="s">
        <v>6624</v>
      </c>
      <c r="S1822" s="4" t="s">
        <v>234</v>
      </c>
      <c r="T1822" s="4" t="s">
        <v>235</v>
      </c>
      <c r="Y1822" s="4" t="s">
        <v>6636</v>
      </c>
      <c r="Z1822" s="4" t="s">
        <v>12304</v>
      </c>
      <c r="AC1822" s="4">
        <v>32</v>
      </c>
      <c r="AD1822" s="4" t="s">
        <v>364</v>
      </c>
      <c r="AE1822" s="4" t="s">
        <v>365</v>
      </c>
    </row>
    <row r="1823" spans="1:72" ht="13.5" customHeight="1">
      <c r="A1823" s="6" t="str">
        <f>HYPERLINK("http://kyu.snu.ac.kr/sdhj/index.jsp?type=hj/GK14618_00IM0001_020b.jpg","1789_해북촌_020b")</f>
        <v>1789_해북촌_020b</v>
      </c>
      <c r="B1823" s="4">
        <v>1789</v>
      </c>
      <c r="C1823" s="4" t="s">
        <v>10592</v>
      </c>
      <c r="D1823" s="4" t="s">
        <v>10593</v>
      </c>
      <c r="E1823" s="4">
        <v>1822</v>
      </c>
      <c r="F1823" s="4">
        <v>8</v>
      </c>
      <c r="G1823" s="4" t="s">
        <v>5519</v>
      </c>
      <c r="H1823" s="4" t="s">
        <v>5520</v>
      </c>
      <c r="I1823" s="4">
        <v>12</v>
      </c>
      <c r="L1823" s="4">
        <v>2</v>
      </c>
      <c r="M1823" s="4" t="s">
        <v>6623</v>
      </c>
      <c r="N1823" s="4" t="s">
        <v>6624</v>
      </c>
      <c r="S1823" s="4" t="s">
        <v>398</v>
      </c>
      <c r="T1823" s="4" t="s">
        <v>399</v>
      </c>
      <c r="W1823" s="4" t="s">
        <v>1202</v>
      </c>
      <c r="X1823" s="4" t="s">
        <v>1203</v>
      </c>
      <c r="Y1823" s="4" t="s">
        <v>102</v>
      </c>
      <c r="Z1823" s="4" t="s">
        <v>103</v>
      </c>
      <c r="AC1823" s="4">
        <v>28</v>
      </c>
      <c r="AD1823" s="4" t="s">
        <v>177</v>
      </c>
      <c r="AE1823" s="4" t="s">
        <v>178</v>
      </c>
    </row>
    <row r="1824" spans="1:72" ht="13.5" customHeight="1">
      <c r="A1824" s="6" t="str">
        <f>HYPERLINK("http://kyu.snu.ac.kr/sdhj/index.jsp?type=hj/GK14618_00IM0001_020b.jpg","1789_해북촌_020b")</f>
        <v>1789_해북촌_020b</v>
      </c>
      <c r="B1824" s="4">
        <v>1789</v>
      </c>
      <c r="C1824" s="4" t="s">
        <v>10592</v>
      </c>
      <c r="D1824" s="4" t="s">
        <v>10593</v>
      </c>
      <c r="E1824" s="4">
        <v>1823</v>
      </c>
      <c r="F1824" s="4">
        <v>8</v>
      </c>
      <c r="G1824" s="4" t="s">
        <v>5519</v>
      </c>
      <c r="H1824" s="4" t="s">
        <v>5520</v>
      </c>
      <c r="I1824" s="4">
        <v>12</v>
      </c>
      <c r="L1824" s="4">
        <v>2</v>
      </c>
      <c r="M1824" s="4" t="s">
        <v>6623</v>
      </c>
      <c r="N1824" s="4" t="s">
        <v>6624</v>
      </c>
      <c r="T1824" s="4" t="s">
        <v>10666</v>
      </c>
      <c r="U1824" s="4" t="s">
        <v>119</v>
      </c>
      <c r="V1824" s="4" t="s">
        <v>120</v>
      </c>
      <c r="Y1824" s="4" t="s">
        <v>4678</v>
      </c>
      <c r="Z1824" s="4" t="s">
        <v>4679</v>
      </c>
      <c r="AC1824" s="4">
        <v>28</v>
      </c>
      <c r="AD1824" s="4" t="s">
        <v>177</v>
      </c>
      <c r="AE1824" s="4" t="s">
        <v>178</v>
      </c>
    </row>
    <row r="1825" spans="1:72" ht="13.5" customHeight="1">
      <c r="A1825" s="6" t="str">
        <f>HYPERLINK("http://kyu.snu.ac.kr/sdhj/index.jsp?type=hj/GK14618_00IM0001_020b.jpg","1789_해북촌_020b")</f>
        <v>1789_해북촌_020b</v>
      </c>
      <c r="B1825" s="4">
        <v>1789</v>
      </c>
      <c r="C1825" s="4" t="s">
        <v>10592</v>
      </c>
      <c r="D1825" s="4" t="s">
        <v>10593</v>
      </c>
      <c r="E1825" s="4">
        <v>1824</v>
      </c>
      <c r="F1825" s="4">
        <v>8</v>
      </c>
      <c r="G1825" s="4" t="s">
        <v>5519</v>
      </c>
      <c r="H1825" s="4" t="s">
        <v>5520</v>
      </c>
      <c r="I1825" s="4">
        <v>12</v>
      </c>
      <c r="L1825" s="4">
        <v>3</v>
      </c>
      <c r="M1825" s="4" t="s">
        <v>6637</v>
      </c>
      <c r="N1825" s="4" t="s">
        <v>6638</v>
      </c>
      <c r="T1825" s="4" t="s">
        <v>10319</v>
      </c>
      <c r="U1825" s="4" t="s">
        <v>74</v>
      </c>
      <c r="V1825" s="4" t="s">
        <v>75</v>
      </c>
      <c r="W1825" s="4" t="s">
        <v>1987</v>
      </c>
      <c r="X1825" s="4" t="s">
        <v>1988</v>
      </c>
      <c r="Y1825" s="4" t="s">
        <v>440</v>
      </c>
      <c r="Z1825" s="4" t="s">
        <v>441</v>
      </c>
      <c r="AC1825" s="4">
        <v>68</v>
      </c>
      <c r="AD1825" s="4" t="s">
        <v>133</v>
      </c>
      <c r="AE1825" s="4" t="s">
        <v>134</v>
      </c>
      <c r="AJ1825" s="4" t="s">
        <v>33</v>
      </c>
      <c r="AK1825" s="4" t="s">
        <v>34</v>
      </c>
      <c r="AL1825" s="4" t="s">
        <v>1552</v>
      </c>
      <c r="AM1825" s="4" t="s">
        <v>1553</v>
      </c>
      <c r="AT1825" s="4" t="s">
        <v>82</v>
      </c>
      <c r="AU1825" s="4" t="s">
        <v>83</v>
      </c>
      <c r="AV1825" s="4" t="s">
        <v>6639</v>
      </c>
      <c r="AW1825" s="4" t="s">
        <v>6640</v>
      </c>
      <c r="BG1825" s="4" t="s">
        <v>82</v>
      </c>
      <c r="BH1825" s="4" t="s">
        <v>83</v>
      </c>
      <c r="BI1825" s="4" t="s">
        <v>6641</v>
      </c>
      <c r="BJ1825" s="4" t="s">
        <v>6642</v>
      </c>
      <c r="BK1825" s="4" t="s">
        <v>6643</v>
      </c>
      <c r="BL1825" s="4" t="s">
        <v>6644</v>
      </c>
      <c r="BM1825" s="4" t="s">
        <v>6645</v>
      </c>
      <c r="BN1825" s="4" t="s">
        <v>6646</v>
      </c>
      <c r="BO1825" s="4" t="s">
        <v>82</v>
      </c>
      <c r="BP1825" s="4" t="s">
        <v>83</v>
      </c>
      <c r="BQ1825" s="4" t="s">
        <v>6647</v>
      </c>
      <c r="BR1825" s="4" t="s">
        <v>6648</v>
      </c>
      <c r="BS1825" s="4" t="s">
        <v>268</v>
      </c>
      <c r="BT1825" s="4" t="s">
        <v>269</v>
      </c>
    </row>
    <row r="1826" spans="1:72" ht="13.5" customHeight="1">
      <c r="A1826" s="6" t="str">
        <f>HYPERLINK("http://kyu.snu.ac.kr/sdhj/index.jsp?type=hj/GK14618_00IM0001_020b.jpg","1789_해북촌_020b")</f>
        <v>1789_해북촌_020b</v>
      </c>
      <c r="B1826" s="4">
        <v>1789</v>
      </c>
      <c r="C1826" s="4" t="s">
        <v>10411</v>
      </c>
      <c r="D1826" s="4" t="s">
        <v>10251</v>
      </c>
      <c r="E1826" s="4">
        <v>1825</v>
      </c>
      <c r="F1826" s="4">
        <v>8</v>
      </c>
      <c r="G1826" s="4" t="s">
        <v>5519</v>
      </c>
      <c r="H1826" s="4" t="s">
        <v>5520</v>
      </c>
      <c r="I1826" s="4">
        <v>12</v>
      </c>
      <c r="L1826" s="4">
        <v>3</v>
      </c>
      <c r="M1826" s="4" t="s">
        <v>6637</v>
      </c>
      <c r="N1826" s="4" t="s">
        <v>6638</v>
      </c>
      <c r="S1826" s="4" t="s">
        <v>98</v>
      </c>
      <c r="T1826" s="4" t="s">
        <v>99</v>
      </c>
      <c r="W1826" s="4" t="s">
        <v>642</v>
      </c>
      <c r="X1826" s="4" t="s">
        <v>643</v>
      </c>
      <c r="Y1826" s="4" t="s">
        <v>102</v>
      </c>
      <c r="Z1826" s="4" t="s">
        <v>103</v>
      </c>
      <c r="AC1826" s="4">
        <v>68</v>
      </c>
      <c r="AD1826" s="4" t="s">
        <v>133</v>
      </c>
      <c r="AE1826" s="4" t="s">
        <v>134</v>
      </c>
      <c r="AJ1826" s="4" t="s">
        <v>106</v>
      </c>
      <c r="AK1826" s="4" t="s">
        <v>107</v>
      </c>
      <c r="AL1826" s="4" t="s">
        <v>423</v>
      </c>
      <c r="AM1826" s="4" t="s">
        <v>424</v>
      </c>
      <c r="AT1826" s="4" t="s">
        <v>82</v>
      </c>
      <c r="AU1826" s="4" t="s">
        <v>83</v>
      </c>
      <c r="AV1826" s="4" t="s">
        <v>560</v>
      </c>
      <c r="AW1826" s="4" t="s">
        <v>561</v>
      </c>
      <c r="BG1826" s="4" t="s">
        <v>82</v>
      </c>
      <c r="BH1826" s="4" t="s">
        <v>83</v>
      </c>
      <c r="BI1826" s="4" t="s">
        <v>6649</v>
      </c>
      <c r="BJ1826" s="4" t="s">
        <v>6650</v>
      </c>
      <c r="BK1826" s="4" t="s">
        <v>82</v>
      </c>
      <c r="BL1826" s="4" t="s">
        <v>83</v>
      </c>
      <c r="BM1826" s="4" t="s">
        <v>3760</v>
      </c>
      <c r="BN1826" s="4" t="s">
        <v>3761</v>
      </c>
      <c r="BO1826" s="4" t="s">
        <v>82</v>
      </c>
      <c r="BP1826" s="4" t="s">
        <v>83</v>
      </c>
      <c r="BQ1826" s="4" t="s">
        <v>6651</v>
      </c>
      <c r="BR1826" s="4" t="s">
        <v>6652</v>
      </c>
      <c r="BS1826" s="4" t="s">
        <v>268</v>
      </c>
      <c r="BT1826" s="4" t="s">
        <v>269</v>
      </c>
    </row>
    <row r="1827" spans="1:72" ht="13.5" customHeight="1">
      <c r="A1827" s="6" t="str">
        <f>HYPERLINK("http://kyu.snu.ac.kr/sdhj/index.jsp?type=hj/GK14618_00IM0001_020b.jpg","1789_해북촌_020b")</f>
        <v>1789_해북촌_020b</v>
      </c>
      <c r="B1827" s="4">
        <v>1789</v>
      </c>
      <c r="C1827" s="4" t="s">
        <v>11938</v>
      </c>
      <c r="D1827" s="4" t="s">
        <v>11939</v>
      </c>
      <c r="E1827" s="4">
        <v>1826</v>
      </c>
      <c r="F1827" s="4">
        <v>8</v>
      </c>
      <c r="G1827" s="4" t="s">
        <v>5519</v>
      </c>
      <c r="H1827" s="4" t="s">
        <v>5520</v>
      </c>
      <c r="I1827" s="4">
        <v>12</v>
      </c>
      <c r="L1827" s="4">
        <v>3</v>
      </c>
      <c r="M1827" s="4" t="s">
        <v>6637</v>
      </c>
      <c r="N1827" s="4" t="s">
        <v>6638</v>
      </c>
      <c r="S1827" s="4" t="s">
        <v>234</v>
      </c>
      <c r="T1827" s="4" t="s">
        <v>235</v>
      </c>
      <c r="Y1827" s="4" t="s">
        <v>6653</v>
      </c>
      <c r="Z1827" s="4" t="s">
        <v>6654</v>
      </c>
      <c r="AC1827" s="4">
        <v>48</v>
      </c>
      <c r="AD1827" s="4" t="s">
        <v>325</v>
      </c>
      <c r="AE1827" s="4" t="s">
        <v>326</v>
      </c>
    </row>
    <row r="1828" spans="1:72" ht="13.5" customHeight="1">
      <c r="A1828" s="6" t="str">
        <f>HYPERLINK("http://kyu.snu.ac.kr/sdhj/index.jsp?type=hj/GK14618_00IM0001_020b.jpg","1789_해북촌_020b")</f>
        <v>1789_해북촌_020b</v>
      </c>
      <c r="B1828" s="4">
        <v>1789</v>
      </c>
      <c r="C1828" s="4" t="s">
        <v>10324</v>
      </c>
      <c r="D1828" s="4" t="s">
        <v>10325</v>
      </c>
      <c r="E1828" s="4">
        <v>1827</v>
      </c>
      <c r="F1828" s="4">
        <v>8</v>
      </c>
      <c r="G1828" s="4" t="s">
        <v>5519</v>
      </c>
      <c r="H1828" s="4" t="s">
        <v>5520</v>
      </c>
      <c r="I1828" s="4">
        <v>12</v>
      </c>
      <c r="L1828" s="4">
        <v>3</v>
      </c>
      <c r="M1828" s="4" t="s">
        <v>6637</v>
      </c>
      <c r="N1828" s="4" t="s">
        <v>6638</v>
      </c>
      <c r="S1828" s="4" t="s">
        <v>398</v>
      </c>
      <c r="T1828" s="4" t="s">
        <v>399</v>
      </c>
      <c r="W1828" s="4" t="s">
        <v>76</v>
      </c>
      <c r="X1828" s="4" t="s">
        <v>10525</v>
      </c>
      <c r="Y1828" s="4" t="s">
        <v>102</v>
      </c>
      <c r="Z1828" s="4" t="s">
        <v>103</v>
      </c>
      <c r="AC1828" s="4">
        <v>46</v>
      </c>
      <c r="AD1828" s="4" t="s">
        <v>748</v>
      </c>
      <c r="AE1828" s="4" t="s">
        <v>749</v>
      </c>
    </row>
    <row r="1829" spans="1:72" ht="13.5" customHeight="1">
      <c r="A1829" s="6" t="str">
        <f>HYPERLINK("http://kyu.snu.ac.kr/sdhj/index.jsp?type=hj/GK14618_00IM0001_020b.jpg","1789_해북촌_020b")</f>
        <v>1789_해북촌_020b</v>
      </c>
      <c r="B1829" s="4">
        <v>1789</v>
      </c>
      <c r="C1829" s="4" t="s">
        <v>10324</v>
      </c>
      <c r="D1829" s="4" t="s">
        <v>10325</v>
      </c>
      <c r="E1829" s="4">
        <v>1828</v>
      </c>
      <c r="F1829" s="4">
        <v>8</v>
      </c>
      <c r="G1829" s="4" t="s">
        <v>5519</v>
      </c>
      <c r="H1829" s="4" t="s">
        <v>5520</v>
      </c>
      <c r="I1829" s="4">
        <v>12</v>
      </c>
      <c r="L1829" s="4">
        <v>3</v>
      </c>
      <c r="M1829" s="4" t="s">
        <v>6637</v>
      </c>
      <c r="N1829" s="4" t="s">
        <v>6638</v>
      </c>
      <c r="S1829" s="4" t="s">
        <v>234</v>
      </c>
      <c r="T1829" s="4" t="s">
        <v>235</v>
      </c>
      <c r="Y1829" s="4" t="s">
        <v>6655</v>
      </c>
      <c r="Z1829" s="4" t="s">
        <v>6656</v>
      </c>
      <c r="AC1829" s="4">
        <v>46</v>
      </c>
      <c r="AD1829" s="4" t="s">
        <v>221</v>
      </c>
      <c r="AE1829" s="4" t="s">
        <v>222</v>
      </c>
    </row>
    <row r="1830" spans="1:72" ht="13.5" customHeight="1">
      <c r="A1830" s="6" t="str">
        <f>HYPERLINK("http://kyu.snu.ac.kr/sdhj/index.jsp?type=hj/GK14618_00IM0001_020b.jpg","1789_해북촌_020b")</f>
        <v>1789_해북촌_020b</v>
      </c>
      <c r="B1830" s="4">
        <v>1789</v>
      </c>
      <c r="C1830" s="4" t="s">
        <v>10324</v>
      </c>
      <c r="D1830" s="4" t="s">
        <v>10325</v>
      </c>
      <c r="E1830" s="4">
        <v>1829</v>
      </c>
      <c r="F1830" s="4">
        <v>8</v>
      </c>
      <c r="G1830" s="4" t="s">
        <v>5519</v>
      </c>
      <c r="H1830" s="4" t="s">
        <v>5520</v>
      </c>
      <c r="I1830" s="4">
        <v>12</v>
      </c>
      <c r="L1830" s="4">
        <v>3</v>
      </c>
      <c r="M1830" s="4" t="s">
        <v>6637</v>
      </c>
      <c r="N1830" s="4" t="s">
        <v>6638</v>
      </c>
      <c r="S1830" s="4" t="s">
        <v>398</v>
      </c>
      <c r="T1830" s="4" t="s">
        <v>399</v>
      </c>
      <c r="W1830" s="4" t="s">
        <v>76</v>
      </c>
      <c r="X1830" s="4" t="s">
        <v>10525</v>
      </c>
      <c r="Y1830" s="4" t="s">
        <v>102</v>
      </c>
      <c r="Z1830" s="4" t="s">
        <v>103</v>
      </c>
      <c r="AC1830" s="4">
        <v>41</v>
      </c>
      <c r="AD1830" s="4" t="s">
        <v>1464</v>
      </c>
      <c r="AE1830" s="4" t="s">
        <v>1465</v>
      </c>
    </row>
    <row r="1831" spans="1:72" ht="13.5" customHeight="1">
      <c r="A1831" s="6" t="str">
        <f>HYPERLINK("http://kyu.snu.ac.kr/sdhj/index.jsp?type=hj/GK14618_00IM0001_020b.jpg","1789_해북촌_020b")</f>
        <v>1789_해북촌_020b</v>
      </c>
      <c r="B1831" s="4">
        <v>1789</v>
      </c>
      <c r="C1831" s="4" t="s">
        <v>10324</v>
      </c>
      <c r="D1831" s="4" t="s">
        <v>10325</v>
      </c>
      <c r="E1831" s="4">
        <v>1830</v>
      </c>
      <c r="F1831" s="4">
        <v>8</v>
      </c>
      <c r="G1831" s="4" t="s">
        <v>5519</v>
      </c>
      <c r="H1831" s="4" t="s">
        <v>5520</v>
      </c>
      <c r="I1831" s="4">
        <v>12</v>
      </c>
      <c r="L1831" s="4">
        <v>3</v>
      </c>
      <c r="M1831" s="4" t="s">
        <v>6637</v>
      </c>
      <c r="N1831" s="4" t="s">
        <v>6638</v>
      </c>
      <c r="S1831" s="4" t="s">
        <v>4121</v>
      </c>
      <c r="T1831" s="4" t="s">
        <v>4122</v>
      </c>
      <c r="W1831" s="4" t="s">
        <v>5994</v>
      </c>
      <c r="X1831" s="4" t="s">
        <v>504</v>
      </c>
      <c r="Y1831" s="4" t="s">
        <v>102</v>
      </c>
      <c r="Z1831" s="4" t="s">
        <v>103</v>
      </c>
      <c r="AF1831" s="4" t="s">
        <v>6278</v>
      </c>
      <c r="AG1831" s="4" t="s">
        <v>1670</v>
      </c>
      <c r="AH1831" s="4" t="s">
        <v>2626</v>
      </c>
      <c r="AI1831" s="4" t="s">
        <v>2627</v>
      </c>
    </row>
    <row r="1832" spans="1:72" ht="13.5" customHeight="1">
      <c r="A1832" s="6" t="str">
        <f>HYPERLINK("http://kyu.snu.ac.kr/sdhj/index.jsp?type=hj/GK14618_00IM0001_020b.jpg","1789_해북촌_020b")</f>
        <v>1789_해북촌_020b</v>
      </c>
      <c r="B1832" s="4">
        <v>1789</v>
      </c>
      <c r="C1832" s="4" t="s">
        <v>10324</v>
      </c>
      <c r="D1832" s="4" t="s">
        <v>10325</v>
      </c>
      <c r="E1832" s="4">
        <v>1831</v>
      </c>
      <c r="F1832" s="4">
        <v>8</v>
      </c>
      <c r="G1832" s="4" t="s">
        <v>5519</v>
      </c>
      <c r="H1832" s="4" t="s">
        <v>5520</v>
      </c>
      <c r="I1832" s="4">
        <v>12</v>
      </c>
      <c r="L1832" s="4">
        <v>3</v>
      </c>
      <c r="M1832" s="4" t="s">
        <v>6637</v>
      </c>
      <c r="N1832" s="4" t="s">
        <v>6638</v>
      </c>
      <c r="S1832" s="4" t="s">
        <v>916</v>
      </c>
      <c r="T1832" s="4" t="s">
        <v>917</v>
      </c>
      <c r="Y1832" s="4" t="s">
        <v>6657</v>
      </c>
      <c r="Z1832" s="4" t="s">
        <v>3861</v>
      </c>
      <c r="AC1832" s="4">
        <v>24</v>
      </c>
      <c r="AD1832" s="4" t="s">
        <v>658</v>
      </c>
      <c r="AE1832" s="4" t="s">
        <v>659</v>
      </c>
    </row>
    <row r="1833" spans="1:72" ht="13.5" customHeight="1">
      <c r="A1833" s="6" t="str">
        <f>HYPERLINK("http://kyu.snu.ac.kr/sdhj/index.jsp?type=hj/GK14618_00IM0001_020b.jpg","1789_해북촌_020b")</f>
        <v>1789_해북촌_020b</v>
      </c>
      <c r="B1833" s="4">
        <v>1789</v>
      </c>
      <c r="C1833" s="4" t="s">
        <v>10324</v>
      </c>
      <c r="D1833" s="4" t="s">
        <v>10325</v>
      </c>
      <c r="E1833" s="4">
        <v>1832</v>
      </c>
      <c r="F1833" s="4">
        <v>8</v>
      </c>
      <c r="G1833" s="4" t="s">
        <v>5519</v>
      </c>
      <c r="H1833" s="4" t="s">
        <v>5520</v>
      </c>
      <c r="I1833" s="4">
        <v>12</v>
      </c>
      <c r="L1833" s="4">
        <v>3</v>
      </c>
      <c r="M1833" s="4" t="s">
        <v>6637</v>
      </c>
      <c r="N1833" s="4" t="s">
        <v>6638</v>
      </c>
      <c r="S1833" s="4" t="s">
        <v>4129</v>
      </c>
      <c r="T1833" s="4" t="s">
        <v>4130</v>
      </c>
      <c r="W1833" s="4" t="s">
        <v>76</v>
      </c>
      <c r="X1833" s="4" t="s">
        <v>10525</v>
      </c>
      <c r="Y1833" s="4" t="s">
        <v>102</v>
      </c>
      <c r="Z1833" s="4" t="s">
        <v>103</v>
      </c>
      <c r="AC1833" s="4">
        <v>26</v>
      </c>
      <c r="AD1833" s="4" t="s">
        <v>160</v>
      </c>
      <c r="AE1833" s="4" t="s">
        <v>161</v>
      </c>
    </row>
    <row r="1834" spans="1:72" ht="13.5" customHeight="1">
      <c r="A1834" s="6" t="str">
        <f>HYPERLINK("http://kyu.snu.ac.kr/sdhj/index.jsp?type=hj/GK14618_00IM0001_020b.jpg","1789_해북촌_020b")</f>
        <v>1789_해북촌_020b</v>
      </c>
      <c r="B1834" s="4">
        <v>1789</v>
      </c>
      <c r="C1834" s="4" t="s">
        <v>10324</v>
      </c>
      <c r="D1834" s="4" t="s">
        <v>10325</v>
      </c>
      <c r="E1834" s="4">
        <v>1833</v>
      </c>
      <c r="F1834" s="4">
        <v>8</v>
      </c>
      <c r="G1834" s="4" t="s">
        <v>5519</v>
      </c>
      <c r="H1834" s="4" t="s">
        <v>5520</v>
      </c>
      <c r="I1834" s="4">
        <v>12</v>
      </c>
      <c r="L1834" s="4">
        <v>3</v>
      </c>
      <c r="M1834" s="4" t="s">
        <v>6637</v>
      </c>
      <c r="N1834" s="4" t="s">
        <v>6638</v>
      </c>
      <c r="S1834" s="4" t="s">
        <v>2974</v>
      </c>
      <c r="T1834" s="4" t="s">
        <v>2975</v>
      </c>
      <c r="AC1834" s="4">
        <v>20</v>
      </c>
      <c r="AD1834" s="4" t="s">
        <v>185</v>
      </c>
      <c r="AE1834" s="4" t="s">
        <v>186</v>
      </c>
    </row>
    <row r="1835" spans="1:72" ht="13.5" customHeight="1">
      <c r="A1835" s="6" t="str">
        <f>HYPERLINK("http://kyu.snu.ac.kr/sdhj/index.jsp?type=hj/GK14618_00IM0001_020b.jpg","1789_해북촌_020b")</f>
        <v>1789_해북촌_020b</v>
      </c>
      <c r="B1835" s="4">
        <v>1789</v>
      </c>
      <c r="C1835" s="4" t="s">
        <v>10324</v>
      </c>
      <c r="D1835" s="4" t="s">
        <v>10325</v>
      </c>
      <c r="E1835" s="4">
        <v>1834</v>
      </c>
      <c r="F1835" s="4">
        <v>8</v>
      </c>
      <c r="G1835" s="4" t="s">
        <v>5519</v>
      </c>
      <c r="H1835" s="4" t="s">
        <v>5520</v>
      </c>
      <c r="I1835" s="4">
        <v>12</v>
      </c>
      <c r="L1835" s="4">
        <v>3</v>
      </c>
      <c r="M1835" s="4" t="s">
        <v>6637</v>
      </c>
      <c r="N1835" s="4" t="s">
        <v>6638</v>
      </c>
      <c r="S1835" s="4" t="s">
        <v>2974</v>
      </c>
      <c r="T1835" s="4" t="s">
        <v>2975</v>
      </c>
      <c r="AC1835" s="4">
        <v>18</v>
      </c>
      <c r="AD1835" s="4" t="s">
        <v>350</v>
      </c>
      <c r="AE1835" s="4" t="s">
        <v>351</v>
      </c>
    </row>
    <row r="1836" spans="1:72" ht="13.5" customHeight="1">
      <c r="A1836" s="6" t="str">
        <f>HYPERLINK("http://kyu.snu.ac.kr/sdhj/index.jsp?type=hj/GK14618_00IM0001_020b.jpg","1789_해북촌_020b")</f>
        <v>1789_해북촌_020b</v>
      </c>
      <c r="B1836" s="4">
        <v>1789</v>
      </c>
      <c r="C1836" s="4" t="s">
        <v>10324</v>
      </c>
      <c r="D1836" s="4" t="s">
        <v>10325</v>
      </c>
      <c r="E1836" s="4">
        <v>1835</v>
      </c>
      <c r="F1836" s="4">
        <v>8</v>
      </c>
      <c r="G1836" s="4" t="s">
        <v>5519</v>
      </c>
      <c r="H1836" s="4" t="s">
        <v>5520</v>
      </c>
      <c r="I1836" s="4">
        <v>12</v>
      </c>
      <c r="L1836" s="4">
        <v>3</v>
      </c>
      <c r="M1836" s="4" t="s">
        <v>6637</v>
      </c>
      <c r="N1836" s="4" t="s">
        <v>6638</v>
      </c>
      <c r="S1836" s="4" t="s">
        <v>2974</v>
      </c>
      <c r="T1836" s="4" t="s">
        <v>2975</v>
      </c>
      <c r="AC1836" s="4">
        <v>8</v>
      </c>
      <c r="AD1836" s="4" t="s">
        <v>133</v>
      </c>
      <c r="AE1836" s="4" t="s">
        <v>134</v>
      </c>
    </row>
    <row r="1837" spans="1:72" ht="13.5" customHeight="1">
      <c r="A1837" s="6" t="str">
        <f>HYPERLINK("http://kyu.snu.ac.kr/sdhj/index.jsp?type=hj/GK14618_00IM0001_020b.jpg","1789_해북촌_020b")</f>
        <v>1789_해북촌_020b</v>
      </c>
      <c r="B1837" s="4">
        <v>1789</v>
      </c>
      <c r="C1837" s="4" t="s">
        <v>10324</v>
      </c>
      <c r="D1837" s="4" t="s">
        <v>10325</v>
      </c>
      <c r="E1837" s="4">
        <v>1836</v>
      </c>
      <c r="F1837" s="4">
        <v>8</v>
      </c>
      <c r="G1837" s="4" t="s">
        <v>5519</v>
      </c>
      <c r="H1837" s="4" t="s">
        <v>5520</v>
      </c>
      <c r="I1837" s="4">
        <v>12</v>
      </c>
      <c r="L1837" s="4">
        <v>3</v>
      </c>
      <c r="M1837" s="4" t="s">
        <v>6637</v>
      </c>
      <c r="N1837" s="4" t="s">
        <v>6638</v>
      </c>
      <c r="T1837" s="4" t="s">
        <v>10329</v>
      </c>
      <c r="U1837" s="4" t="s">
        <v>119</v>
      </c>
      <c r="V1837" s="4" t="s">
        <v>120</v>
      </c>
      <c r="Y1837" s="4" t="s">
        <v>1437</v>
      </c>
      <c r="Z1837" s="4" t="s">
        <v>1438</v>
      </c>
      <c r="AC1837" s="4">
        <v>26</v>
      </c>
      <c r="AD1837" s="4" t="s">
        <v>160</v>
      </c>
      <c r="AE1837" s="4" t="s">
        <v>161</v>
      </c>
    </row>
    <row r="1838" spans="1:72" ht="13.5" customHeight="1">
      <c r="A1838" s="6" t="str">
        <f>HYPERLINK("http://kyu.snu.ac.kr/sdhj/index.jsp?type=hj/GK14618_00IM0001_020b.jpg","1789_해북촌_020b")</f>
        <v>1789_해북촌_020b</v>
      </c>
      <c r="B1838" s="4">
        <v>1789</v>
      </c>
      <c r="C1838" s="4" t="s">
        <v>10324</v>
      </c>
      <c r="D1838" s="4" t="s">
        <v>10325</v>
      </c>
      <c r="E1838" s="4">
        <v>1837</v>
      </c>
      <c r="F1838" s="4">
        <v>8</v>
      </c>
      <c r="G1838" s="4" t="s">
        <v>5519</v>
      </c>
      <c r="H1838" s="4" t="s">
        <v>5520</v>
      </c>
      <c r="I1838" s="4">
        <v>12</v>
      </c>
      <c r="L1838" s="4">
        <v>3</v>
      </c>
      <c r="M1838" s="4" t="s">
        <v>6637</v>
      </c>
      <c r="N1838" s="4" t="s">
        <v>6638</v>
      </c>
      <c r="T1838" s="4" t="s">
        <v>10329</v>
      </c>
      <c r="U1838" s="4" t="s">
        <v>119</v>
      </c>
      <c r="V1838" s="4" t="s">
        <v>120</v>
      </c>
      <c r="Y1838" s="4" t="s">
        <v>6658</v>
      </c>
      <c r="Z1838" s="4" t="s">
        <v>6659</v>
      </c>
      <c r="AD1838" s="4" t="s">
        <v>242</v>
      </c>
      <c r="AE1838" s="4" t="s">
        <v>243</v>
      </c>
      <c r="BB1838" s="4" t="s">
        <v>119</v>
      </c>
      <c r="BC1838" s="4" t="s">
        <v>120</v>
      </c>
      <c r="BD1838" s="4" t="s">
        <v>6660</v>
      </c>
      <c r="BE1838" s="4" t="s">
        <v>6661</v>
      </c>
      <c r="BF1838" s="4" t="s">
        <v>10226</v>
      </c>
    </row>
    <row r="1839" spans="1:72" ht="13.5" customHeight="1">
      <c r="A1839" s="6" t="str">
        <f>HYPERLINK("http://kyu.snu.ac.kr/sdhj/index.jsp?type=hj/GK14618_00IM0001_020b.jpg","1789_해북촌_020b")</f>
        <v>1789_해북촌_020b</v>
      </c>
      <c r="B1839" s="4">
        <v>1789</v>
      </c>
      <c r="C1839" s="4" t="s">
        <v>10379</v>
      </c>
      <c r="D1839" s="4" t="s">
        <v>10380</v>
      </c>
      <c r="E1839" s="4">
        <v>1838</v>
      </c>
      <c r="F1839" s="4">
        <v>8</v>
      </c>
      <c r="G1839" s="4" t="s">
        <v>5519</v>
      </c>
      <c r="H1839" s="4" t="s">
        <v>5520</v>
      </c>
      <c r="I1839" s="4">
        <v>12</v>
      </c>
      <c r="L1839" s="4">
        <v>3</v>
      </c>
      <c r="M1839" s="4" t="s">
        <v>6637</v>
      </c>
      <c r="N1839" s="4" t="s">
        <v>6638</v>
      </c>
      <c r="T1839" s="4" t="s">
        <v>10329</v>
      </c>
      <c r="U1839" s="4" t="s">
        <v>129</v>
      </c>
      <c r="V1839" s="4" t="s">
        <v>130</v>
      </c>
      <c r="Y1839" s="4" t="s">
        <v>6662</v>
      </c>
      <c r="Z1839" s="4" t="s">
        <v>6663</v>
      </c>
      <c r="AD1839" s="4" t="s">
        <v>1312</v>
      </c>
      <c r="AE1839" s="4" t="s">
        <v>1313</v>
      </c>
    </row>
    <row r="1840" spans="1:72" ht="13.5" customHeight="1">
      <c r="A1840" s="6" t="str">
        <f>HYPERLINK("http://kyu.snu.ac.kr/sdhj/index.jsp?type=hj/GK14618_00IM0001_020b.jpg","1789_해북촌_020b")</f>
        <v>1789_해북촌_020b</v>
      </c>
      <c r="B1840" s="4">
        <v>1789</v>
      </c>
      <c r="C1840" s="4" t="s">
        <v>10324</v>
      </c>
      <c r="D1840" s="4" t="s">
        <v>10325</v>
      </c>
      <c r="E1840" s="4">
        <v>1839</v>
      </c>
      <c r="F1840" s="4">
        <v>8</v>
      </c>
      <c r="G1840" s="4" t="s">
        <v>5519</v>
      </c>
      <c r="H1840" s="4" t="s">
        <v>5520</v>
      </c>
      <c r="I1840" s="4">
        <v>12</v>
      </c>
      <c r="L1840" s="4">
        <v>4</v>
      </c>
      <c r="M1840" s="4" t="s">
        <v>6606</v>
      </c>
      <c r="N1840" s="4" t="s">
        <v>6607</v>
      </c>
      <c r="T1840" s="4" t="s">
        <v>12305</v>
      </c>
      <c r="U1840" s="4" t="s">
        <v>4827</v>
      </c>
      <c r="V1840" s="4" t="s">
        <v>4828</v>
      </c>
      <c r="W1840" s="4" t="s">
        <v>337</v>
      </c>
      <c r="X1840" s="4" t="s">
        <v>338</v>
      </c>
      <c r="Y1840" s="4" t="s">
        <v>5945</v>
      </c>
      <c r="Z1840" s="4" t="s">
        <v>5946</v>
      </c>
      <c r="AC1840" s="4">
        <v>66</v>
      </c>
      <c r="AD1840" s="4" t="s">
        <v>372</v>
      </c>
      <c r="AE1840" s="4" t="s">
        <v>373</v>
      </c>
      <c r="AJ1840" s="4" t="s">
        <v>33</v>
      </c>
      <c r="AK1840" s="4" t="s">
        <v>34</v>
      </c>
      <c r="AL1840" s="4" t="s">
        <v>94</v>
      </c>
      <c r="AM1840" s="4" t="s">
        <v>95</v>
      </c>
      <c r="AT1840" s="4" t="s">
        <v>388</v>
      </c>
      <c r="AU1840" s="4" t="s">
        <v>389</v>
      </c>
      <c r="AV1840" s="4" t="s">
        <v>6664</v>
      </c>
      <c r="AW1840" s="4" t="s">
        <v>6665</v>
      </c>
      <c r="BG1840" s="4" t="s">
        <v>388</v>
      </c>
      <c r="BH1840" s="4" t="s">
        <v>389</v>
      </c>
      <c r="BI1840" s="4" t="s">
        <v>6666</v>
      </c>
      <c r="BJ1840" s="4" t="s">
        <v>5783</v>
      </c>
      <c r="BK1840" s="4" t="s">
        <v>388</v>
      </c>
      <c r="BL1840" s="4" t="s">
        <v>389</v>
      </c>
      <c r="BM1840" s="4" t="s">
        <v>5694</v>
      </c>
      <c r="BN1840" s="4" t="s">
        <v>5695</v>
      </c>
      <c r="BO1840" s="4" t="s">
        <v>388</v>
      </c>
      <c r="BP1840" s="4" t="s">
        <v>389</v>
      </c>
      <c r="BQ1840" s="4" t="s">
        <v>6667</v>
      </c>
      <c r="BR1840" s="4" t="s">
        <v>12306</v>
      </c>
      <c r="BS1840" s="4" t="s">
        <v>6668</v>
      </c>
      <c r="BT1840" s="4" t="s">
        <v>6669</v>
      </c>
    </row>
    <row r="1841" spans="1:72" ht="13.5" customHeight="1">
      <c r="A1841" s="6" t="str">
        <f>HYPERLINK("http://kyu.snu.ac.kr/sdhj/index.jsp?type=hj/GK14618_00IM0001_020b.jpg","1789_해북촌_020b")</f>
        <v>1789_해북촌_020b</v>
      </c>
      <c r="B1841" s="4">
        <v>1789</v>
      </c>
      <c r="C1841" s="4" t="s">
        <v>12307</v>
      </c>
      <c r="D1841" s="4" t="s">
        <v>12308</v>
      </c>
      <c r="E1841" s="4">
        <v>1840</v>
      </c>
      <c r="F1841" s="4">
        <v>8</v>
      </c>
      <c r="G1841" s="4" t="s">
        <v>5519</v>
      </c>
      <c r="H1841" s="4" t="s">
        <v>5520</v>
      </c>
      <c r="I1841" s="4">
        <v>12</v>
      </c>
      <c r="L1841" s="4">
        <v>4</v>
      </c>
      <c r="M1841" s="4" t="s">
        <v>6606</v>
      </c>
      <c r="N1841" s="4" t="s">
        <v>6607</v>
      </c>
      <c r="S1841" s="4" t="s">
        <v>98</v>
      </c>
      <c r="T1841" s="4" t="s">
        <v>99</v>
      </c>
      <c r="W1841" s="4" t="s">
        <v>1115</v>
      </c>
      <c r="X1841" s="4" t="s">
        <v>101</v>
      </c>
      <c r="Y1841" s="4" t="s">
        <v>20</v>
      </c>
      <c r="Z1841" s="4" t="s">
        <v>21</v>
      </c>
      <c r="AC1841" s="4">
        <v>66</v>
      </c>
      <c r="AD1841" s="4" t="s">
        <v>372</v>
      </c>
      <c r="AE1841" s="4" t="s">
        <v>373</v>
      </c>
      <c r="AJ1841" s="4" t="s">
        <v>33</v>
      </c>
      <c r="AK1841" s="4" t="s">
        <v>34</v>
      </c>
      <c r="AL1841" s="4" t="s">
        <v>1116</v>
      </c>
      <c r="AM1841" s="4" t="s">
        <v>1117</v>
      </c>
      <c r="AT1841" s="4" t="s">
        <v>388</v>
      </c>
      <c r="AU1841" s="4" t="s">
        <v>389</v>
      </c>
      <c r="AV1841" s="4" t="s">
        <v>6670</v>
      </c>
      <c r="AW1841" s="4" t="s">
        <v>6671</v>
      </c>
      <c r="BG1841" s="4" t="s">
        <v>388</v>
      </c>
      <c r="BH1841" s="4" t="s">
        <v>389</v>
      </c>
      <c r="BI1841" s="4" t="s">
        <v>6672</v>
      </c>
      <c r="BJ1841" s="4" t="s">
        <v>6673</v>
      </c>
      <c r="BK1841" s="4" t="s">
        <v>388</v>
      </c>
      <c r="BL1841" s="4" t="s">
        <v>389</v>
      </c>
      <c r="BM1841" s="4" t="s">
        <v>700</v>
      </c>
      <c r="BN1841" s="4" t="s">
        <v>701</v>
      </c>
      <c r="BO1841" s="4" t="s">
        <v>388</v>
      </c>
      <c r="BP1841" s="4" t="s">
        <v>389</v>
      </c>
      <c r="BQ1841" s="4" t="s">
        <v>6674</v>
      </c>
      <c r="BR1841" s="4" t="s">
        <v>6675</v>
      </c>
      <c r="BS1841" s="4" t="s">
        <v>253</v>
      </c>
      <c r="BT1841" s="4" t="s">
        <v>254</v>
      </c>
    </row>
    <row r="1842" spans="1:72" ht="13.5" customHeight="1">
      <c r="A1842" s="6" t="str">
        <f>HYPERLINK("http://kyu.snu.ac.kr/sdhj/index.jsp?type=hj/GK14618_00IM0001_020b.jpg","1789_해북촌_020b")</f>
        <v>1789_해북촌_020b</v>
      </c>
      <c r="B1842" s="4">
        <v>1789</v>
      </c>
      <c r="C1842" s="4" t="s">
        <v>10411</v>
      </c>
      <c r="D1842" s="4" t="s">
        <v>10251</v>
      </c>
      <c r="E1842" s="4">
        <v>1841</v>
      </c>
      <c r="F1842" s="4">
        <v>8</v>
      </c>
      <c r="G1842" s="4" t="s">
        <v>5519</v>
      </c>
      <c r="H1842" s="4" t="s">
        <v>5520</v>
      </c>
      <c r="I1842" s="4">
        <v>12</v>
      </c>
      <c r="L1842" s="4">
        <v>4</v>
      </c>
      <c r="M1842" s="4" t="s">
        <v>6606</v>
      </c>
      <c r="N1842" s="4" t="s">
        <v>6607</v>
      </c>
      <c r="S1842" s="4" t="s">
        <v>234</v>
      </c>
      <c r="T1842" s="4" t="s">
        <v>235</v>
      </c>
      <c r="U1842" s="4" t="s">
        <v>6000</v>
      </c>
      <c r="V1842" s="4" t="s">
        <v>5540</v>
      </c>
      <c r="Y1842" s="4" t="s">
        <v>6676</v>
      </c>
      <c r="Z1842" s="4" t="s">
        <v>6677</v>
      </c>
      <c r="AC1842" s="4">
        <v>35</v>
      </c>
      <c r="AD1842" s="4" t="s">
        <v>251</v>
      </c>
      <c r="AE1842" s="4" t="s">
        <v>252</v>
      </c>
    </row>
    <row r="1843" spans="1:72" ht="13.5" customHeight="1">
      <c r="A1843" s="6" t="str">
        <f>HYPERLINK("http://kyu.snu.ac.kr/sdhj/index.jsp?type=hj/GK14618_00IM0001_020b.jpg","1789_해북촌_020b")</f>
        <v>1789_해북촌_020b</v>
      </c>
      <c r="B1843" s="4">
        <v>1789</v>
      </c>
      <c r="C1843" s="4" t="s">
        <v>12309</v>
      </c>
      <c r="D1843" s="4" t="s">
        <v>12310</v>
      </c>
      <c r="E1843" s="4">
        <v>1842</v>
      </c>
      <c r="F1843" s="4">
        <v>8</v>
      </c>
      <c r="G1843" s="4" t="s">
        <v>5519</v>
      </c>
      <c r="H1843" s="4" t="s">
        <v>5520</v>
      </c>
      <c r="I1843" s="4">
        <v>12</v>
      </c>
      <c r="L1843" s="4">
        <v>4</v>
      </c>
      <c r="M1843" s="4" t="s">
        <v>6606</v>
      </c>
      <c r="N1843" s="4" t="s">
        <v>6607</v>
      </c>
      <c r="S1843" s="4" t="s">
        <v>398</v>
      </c>
      <c r="T1843" s="4" t="s">
        <v>399</v>
      </c>
      <c r="W1843" s="4" t="s">
        <v>247</v>
      </c>
      <c r="X1843" s="4" t="s">
        <v>248</v>
      </c>
      <c r="Y1843" s="4" t="s">
        <v>20</v>
      </c>
      <c r="Z1843" s="4" t="s">
        <v>21</v>
      </c>
      <c r="AC1843" s="4">
        <v>36</v>
      </c>
      <c r="AD1843" s="4" t="s">
        <v>494</v>
      </c>
      <c r="AE1843" s="4" t="s">
        <v>495</v>
      </c>
    </row>
    <row r="1844" spans="1:72" ht="13.5" customHeight="1">
      <c r="A1844" s="6" t="str">
        <f>HYPERLINK("http://kyu.snu.ac.kr/sdhj/index.jsp?type=hj/GK14618_00IM0001_020b.jpg","1789_해북촌_020b")</f>
        <v>1789_해북촌_020b</v>
      </c>
      <c r="B1844" s="4">
        <v>1789</v>
      </c>
      <c r="C1844" s="4" t="s">
        <v>12309</v>
      </c>
      <c r="D1844" s="4" t="s">
        <v>12310</v>
      </c>
      <c r="E1844" s="4">
        <v>1843</v>
      </c>
      <c r="F1844" s="4">
        <v>8</v>
      </c>
      <c r="G1844" s="4" t="s">
        <v>5519</v>
      </c>
      <c r="H1844" s="4" t="s">
        <v>5520</v>
      </c>
      <c r="I1844" s="4">
        <v>12</v>
      </c>
      <c r="L1844" s="4">
        <v>4</v>
      </c>
      <c r="M1844" s="4" t="s">
        <v>6606</v>
      </c>
      <c r="N1844" s="4" t="s">
        <v>6607</v>
      </c>
      <c r="S1844" s="4" t="s">
        <v>240</v>
      </c>
      <c r="T1844" s="4" t="s">
        <v>241</v>
      </c>
      <c r="AC1844" s="4">
        <v>20</v>
      </c>
      <c r="AD1844" s="4" t="s">
        <v>185</v>
      </c>
      <c r="AE1844" s="4" t="s">
        <v>186</v>
      </c>
    </row>
    <row r="1845" spans="1:72" ht="13.5" customHeight="1">
      <c r="A1845" s="6" t="str">
        <f>HYPERLINK("http://kyu.snu.ac.kr/sdhj/index.jsp?type=hj/GK14618_00IM0001_020b.jpg","1789_해북촌_020b")</f>
        <v>1789_해북촌_020b</v>
      </c>
      <c r="B1845" s="4">
        <v>1789</v>
      </c>
      <c r="C1845" s="4" t="s">
        <v>12309</v>
      </c>
      <c r="D1845" s="4" t="s">
        <v>12310</v>
      </c>
      <c r="E1845" s="4">
        <v>1844</v>
      </c>
      <c r="F1845" s="4">
        <v>8</v>
      </c>
      <c r="G1845" s="4" t="s">
        <v>5519</v>
      </c>
      <c r="H1845" s="4" t="s">
        <v>5520</v>
      </c>
      <c r="I1845" s="4">
        <v>12</v>
      </c>
      <c r="L1845" s="4">
        <v>4</v>
      </c>
      <c r="M1845" s="4" t="s">
        <v>6606</v>
      </c>
      <c r="N1845" s="4" t="s">
        <v>6607</v>
      </c>
      <c r="S1845" s="4" t="s">
        <v>2974</v>
      </c>
      <c r="T1845" s="4" t="s">
        <v>2975</v>
      </c>
      <c r="AF1845" s="4" t="s">
        <v>123</v>
      </c>
      <c r="AG1845" s="4" t="s">
        <v>124</v>
      </c>
    </row>
    <row r="1846" spans="1:72" ht="13.5" customHeight="1">
      <c r="A1846" s="6" t="str">
        <f>HYPERLINK("http://kyu.snu.ac.kr/sdhj/index.jsp?type=hj/GK14618_00IM0001_020b.jpg","1789_해북촌_020b")</f>
        <v>1789_해북촌_020b</v>
      </c>
      <c r="B1846" s="4">
        <v>1789</v>
      </c>
      <c r="C1846" s="4" t="s">
        <v>12309</v>
      </c>
      <c r="D1846" s="4" t="s">
        <v>12310</v>
      </c>
      <c r="E1846" s="4">
        <v>1845</v>
      </c>
      <c r="F1846" s="4">
        <v>8</v>
      </c>
      <c r="G1846" s="4" t="s">
        <v>5519</v>
      </c>
      <c r="H1846" s="4" t="s">
        <v>5520</v>
      </c>
      <c r="I1846" s="4">
        <v>12</v>
      </c>
      <c r="L1846" s="4">
        <v>4</v>
      </c>
      <c r="M1846" s="4" t="s">
        <v>6606</v>
      </c>
      <c r="N1846" s="4" t="s">
        <v>6607</v>
      </c>
      <c r="S1846" s="4" t="s">
        <v>2974</v>
      </c>
      <c r="T1846" s="4" t="s">
        <v>2975</v>
      </c>
      <c r="AC1846" s="4">
        <v>6</v>
      </c>
      <c r="AD1846" s="4" t="s">
        <v>372</v>
      </c>
      <c r="AE1846" s="4" t="s">
        <v>373</v>
      </c>
      <c r="AF1846" s="4" t="s">
        <v>162</v>
      </c>
      <c r="AG1846" s="4" t="s">
        <v>163</v>
      </c>
    </row>
    <row r="1847" spans="1:72" ht="13.5" customHeight="1">
      <c r="A1847" s="6" t="str">
        <f>HYPERLINK("http://kyu.snu.ac.kr/sdhj/index.jsp?type=hj/GK14618_00IM0001_020b.jpg","1789_해북촌_020b")</f>
        <v>1789_해북촌_020b</v>
      </c>
      <c r="B1847" s="4">
        <v>1789</v>
      </c>
      <c r="C1847" s="4" t="s">
        <v>12309</v>
      </c>
      <c r="D1847" s="4" t="s">
        <v>12310</v>
      </c>
      <c r="E1847" s="4">
        <v>1846</v>
      </c>
      <c r="F1847" s="4">
        <v>8</v>
      </c>
      <c r="G1847" s="4" t="s">
        <v>5519</v>
      </c>
      <c r="H1847" s="4" t="s">
        <v>5520</v>
      </c>
      <c r="I1847" s="4">
        <v>12</v>
      </c>
      <c r="L1847" s="4">
        <v>4</v>
      </c>
      <c r="M1847" s="4" t="s">
        <v>6606</v>
      </c>
      <c r="N1847" s="4" t="s">
        <v>6607</v>
      </c>
      <c r="T1847" s="4" t="s">
        <v>12311</v>
      </c>
      <c r="U1847" s="4" t="s">
        <v>119</v>
      </c>
      <c r="V1847" s="4" t="s">
        <v>120</v>
      </c>
      <c r="Y1847" s="4" t="s">
        <v>6213</v>
      </c>
      <c r="Z1847" s="4" t="s">
        <v>6214</v>
      </c>
      <c r="AC1847" s="4">
        <v>31</v>
      </c>
      <c r="AD1847" s="4" t="s">
        <v>288</v>
      </c>
      <c r="AE1847" s="4" t="s">
        <v>289</v>
      </c>
    </row>
    <row r="1848" spans="1:72" ht="13.5" customHeight="1">
      <c r="A1848" s="6" t="str">
        <f>HYPERLINK("http://kyu.snu.ac.kr/sdhj/index.jsp?type=hj/GK14618_00IM0001_020b.jpg","1789_해북촌_020b")</f>
        <v>1789_해북촌_020b</v>
      </c>
      <c r="B1848" s="4">
        <v>1789</v>
      </c>
      <c r="C1848" s="4" t="s">
        <v>12309</v>
      </c>
      <c r="D1848" s="4" t="s">
        <v>12310</v>
      </c>
      <c r="E1848" s="4">
        <v>1847</v>
      </c>
      <c r="F1848" s="4">
        <v>8</v>
      </c>
      <c r="G1848" s="4" t="s">
        <v>5519</v>
      </c>
      <c r="H1848" s="4" t="s">
        <v>5520</v>
      </c>
      <c r="I1848" s="4">
        <v>12</v>
      </c>
      <c r="L1848" s="4">
        <v>5</v>
      </c>
      <c r="M1848" s="4" t="s">
        <v>6678</v>
      </c>
      <c r="N1848" s="4" t="s">
        <v>6679</v>
      </c>
      <c r="T1848" s="4" t="s">
        <v>10561</v>
      </c>
      <c r="U1848" s="4" t="s">
        <v>74</v>
      </c>
      <c r="V1848" s="4" t="s">
        <v>75</v>
      </c>
      <c r="W1848" s="4" t="s">
        <v>408</v>
      </c>
      <c r="X1848" s="4" t="s">
        <v>10280</v>
      </c>
      <c r="Y1848" s="4" t="s">
        <v>6680</v>
      </c>
      <c r="Z1848" s="4" t="s">
        <v>6681</v>
      </c>
      <c r="AC1848" s="4">
        <v>51</v>
      </c>
      <c r="AD1848" s="4" t="s">
        <v>572</v>
      </c>
      <c r="AE1848" s="4" t="s">
        <v>573</v>
      </c>
      <c r="AJ1848" s="4" t="s">
        <v>33</v>
      </c>
      <c r="AK1848" s="4" t="s">
        <v>34</v>
      </c>
      <c r="AL1848" s="4" t="s">
        <v>790</v>
      </c>
      <c r="AM1848" s="4" t="s">
        <v>791</v>
      </c>
      <c r="AT1848" s="4" t="s">
        <v>82</v>
      </c>
      <c r="AU1848" s="4" t="s">
        <v>83</v>
      </c>
      <c r="AV1848" s="4" t="s">
        <v>6682</v>
      </c>
      <c r="AW1848" s="4" t="s">
        <v>6683</v>
      </c>
      <c r="BG1848" s="4" t="s">
        <v>88</v>
      </c>
      <c r="BH1848" s="4" t="s">
        <v>89</v>
      </c>
      <c r="BI1848" s="4" t="s">
        <v>6684</v>
      </c>
      <c r="BJ1848" s="4" t="s">
        <v>6685</v>
      </c>
      <c r="BK1848" s="4" t="s">
        <v>2055</v>
      </c>
      <c r="BL1848" s="4" t="s">
        <v>2056</v>
      </c>
      <c r="BM1848" s="4" t="s">
        <v>6686</v>
      </c>
      <c r="BN1848" s="4" t="s">
        <v>6687</v>
      </c>
      <c r="BO1848" s="4" t="s">
        <v>82</v>
      </c>
      <c r="BP1848" s="4" t="s">
        <v>83</v>
      </c>
      <c r="BQ1848" s="4" t="s">
        <v>12312</v>
      </c>
      <c r="BR1848" s="4" t="s">
        <v>12313</v>
      </c>
      <c r="BS1848" s="4" t="s">
        <v>309</v>
      </c>
      <c r="BT1848" s="4" t="s">
        <v>310</v>
      </c>
    </row>
    <row r="1849" spans="1:72" ht="13.5" customHeight="1">
      <c r="A1849" s="6" t="str">
        <f>HYPERLINK("http://kyu.snu.ac.kr/sdhj/index.jsp?type=hj/GK14618_00IM0001_020b.jpg","1789_해북촌_020b")</f>
        <v>1789_해북촌_020b</v>
      </c>
      <c r="B1849" s="4">
        <v>1789</v>
      </c>
      <c r="C1849" s="4" t="s">
        <v>10516</v>
      </c>
      <c r="D1849" s="4" t="s">
        <v>10517</v>
      </c>
      <c r="E1849" s="4">
        <v>1848</v>
      </c>
      <c r="F1849" s="4">
        <v>8</v>
      </c>
      <c r="G1849" s="4" t="s">
        <v>5519</v>
      </c>
      <c r="H1849" s="4" t="s">
        <v>5520</v>
      </c>
      <c r="I1849" s="4">
        <v>12</v>
      </c>
      <c r="L1849" s="4">
        <v>5</v>
      </c>
      <c r="M1849" s="4" t="s">
        <v>6678</v>
      </c>
      <c r="N1849" s="4" t="s">
        <v>6679</v>
      </c>
      <c r="S1849" s="4" t="s">
        <v>98</v>
      </c>
      <c r="T1849" s="4" t="s">
        <v>99</v>
      </c>
      <c r="W1849" s="4" t="s">
        <v>1358</v>
      </c>
      <c r="X1849" s="4" t="s">
        <v>1359</v>
      </c>
      <c r="Y1849" s="4" t="s">
        <v>102</v>
      </c>
      <c r="Z1849" s="4" t="s">
        <v>103</v>
      </c>
      <c r="AC1849" s="4">
        <v>50</v>
      </c>
      <c r="AD1849" s="4" t="s">
        <v>205</v>
      </c>
      <c r="AE1849" s="4" t="s">
        <v>206</v>
      </c>
      <c r="AJ1849" s="4" t="s">
        <v>106</v>
      </c>
      <c r="AK1849" s="4" t="s">
        <v>107</v>
      </c>
      <c r="AL1849" s="4" t="s">
        <v>156</v>
      </c>
      <c r="AM1849" s="4" t="s">
        <v>157</v>
      </c>
      <c r="AT1849" s="4" t="s">
        <v>82</v>
      </c>
      <c r="AU1849" s="4" t="s">
        <v>83</v>
      </c>
      <c r="AV1849" s="4" t="s">
        <v>6688</v>
      </c>
      <c r="AW1849" s="4" t="s">
        <v>2608</v>
      </c>
      <c r="BG1849" s="4" t="s">
        <v>6689</v>
      </c>
      <c r="BH1849" s="4" t="s">
        <v>12314</v>
      </c>
      <c r="BI1849" s="4" t="s">
        <v>3665</v>
      </c>
      <c r="BJ1849" s="4" t="s">
        <v>3666</v>
      </c>
      <c r="BK1849" s="4" t="s">
        <v>88</v>
      </c>
      <c r="BL1849" s="4" t="s">
        <v>89</v>
      </c>
      <c r="BM1849" s="4" t="s">
        <v>6690</v>
      </c>
      <c r="BN1849" s="4" t="s">
        <v>6691</v>
      </c>
      <c r="BO1849" s="4" t="s">
        <v>82</v>
      </c>
      <c r="BP1849" s="4" t="s">
        <v>83</v>
      </c>
      <c r="BQ1849" s="4" t="s">
        <v>3669</v>
      </c>
      <c r="BR1849" s="4" t="s">
        <v>11393</v>
      </c>
      <c r="BS1849" s="4" t="s">
        <v>601</v>
      </c>
      <c r="BT1849" s="4" t="s">
        <v>602</v>
      </c>
    </row>
    <row r="1850" spans="1:72" ht="13.5" customHeight="1">
      <c r="A1850" s="6" t="str">
        <f>HYPERLINK("http://kyu.snu.ac.kr/sdhj/index.jsp?type=hj/GK14618_00IM0001_020b.jpg","1789_해북촌_020b")</f>
        <v>1789_해북촌_020b</v>
      </c>
      <c r="B1850" s="4">
        <v>1789</v>
      </c>
      <c r="C1850" s="4" t="s">
        <v>11394</v>
      </c>
      <c r="D1850" s="4" t="s">
        <v>11395</v>
      </c>
      <c r="E1850" s="4">
        <v>1849</v>
      </c>
      <c r="F1850" s="4">
        <v>8</v>
      </c>
      <c r="G1850" s="4" t="s">
        <v>5519</v>
      </c>
      <c r="H1850" s="4" t="s">
        <v>5520</v>
      </c>
      <c r="I1850" s="4">
        <v>12</v>
      </c>
      <c r="L1850" s="4">
        <v>5</v>
      </c>
      <c r="M1850" s="4" t="s">
        <v>6678</v>
      </c>
      <c r="N1850" s="4" t="s">
        <v>6679</v>
      </c>
      <c r="S1850" s="4" t="s">
        <v>234</v>
      </c>
      <c r="T1850" s="4" t="s">
        <v>235</v>
      </c>
      <c r="Y1850" s="4" t="s">
        <v>6692</v>
      </c>
      <c r="Z1850" s="4" t="s">
        <v>6693</v>
      </c>
      <c r="AA1850" s="4" t="s">
        <v>6694</v>
      </c>
      <c r="AB1850" s="4" t="s">
        <v>1986</v>
      </c>
      <c r="AF1850" s="4" t="s">
        <v>6278</v>
      </c>
      <c r="AG1850" s="4" t="s">
        <v>1670</v>
      </c>
      <c r="AH1850" s="4" t="s">
        <v>12315</v>
      </c>
      <c r="AI1850" s="4" t="s">
        <v>12316</v>
      </c>
    </row>
    <row r="1851" spans="1:72" ht="13.5" customHeight="1">
      <c r="A1851" s="6" t="str">
        <f>HYPERLINK("http://kyu.snu.ac.kr/sdhj/index.jsp?type=hj/GK14618_00IM0001_020b.jpg","1789_해북촌_020b")</f>
        <v>1789_해북촌_020b</v>
      </c>
      <c r="B1851" s="4">
        <v>1789</v>
      </c>
      <c r="C1851" s="4" t="s">
        <v>10569</v>
      </c>
      <c r="D1851" s="4" t="s">
        <v>10570</v>
      </c>
      <c r="E1851" s="4">
        <v>1850</v>
      </c>
      <c r="F1851" s="4">
        <v>8</v>
      </c>
      <c r="G1851" s="4" t="s">
        <v>5519</v>
      </c>
      <c r="H1851" s="4" t="s">
        <v>5520</v>
      </c>
      <c r="I1851" s="4">
        <v>12</v>
      </c>
      <c r="L1851" s="4">
        <v>5</v>
      </c>
      <c r="M1851" s="4" t="s">
        <v>6678</v>
      </c>
      <c r="N1851" s="4" t="s">
        <v>6679</v>
      </c>
      <c r="S1851" s="4" t="s">
        <v>398</v>
      </c>
      <c r="T1851" s="4" t="s">
        <v>399</v>
      </c>
      <c r="W1851" s="4" t="s">
        <v>76</v>
      </c>
      <c r="X1851" s="4" t="s">
        <v>12317</v>
      </c>
      <c r="Y1851" s="4" t="s">
        <v>102</v>
      </c>
      <c r="Z1851" s="4" t="s">
        <v>103</v>
      </c>
      <c r="AF1851" s="4" t="s">
        <v>6278</v>
      </c>
      <c r="AG1851" s="4" t="s">
        <v>1670</v>
      </c>
      <c r="AH1851" s="4" t="s">
        <v>12318</v>
      </c>
      <c r="AI1851" s="4" t="s">
        <v>12316</v>
      </c>
    </row>
    <row r="1852" spans="1:72" ht="13.5" customHeight="1">
      <c r="A1852" s="6" t="str">
        <f>HYPERLINK("http://kyu.snu.ac.kr/sdhj/index.jsp?type=hj/GK14618_00IM0001_020b.jpg","1789_해북촌_020b")</f>
        <v>1789_해북촌_020b</v>
      </c>
      <c r="B1852" s="4">
        <v>1789</v>
      </c>
      <c r="C1852" s="4" t="s">
        <v>10569</v>
      </c>
      <c r="D1852" s="4" t="s">
        <v>10570</v>
      </c>
      <c r="E1852" s="4">
        <v>1851</v>
      </c>
      <c r="F1852" s="4">
        <v>8</v>
      </c>
      <c r="G1852" s="4" t="s">
        <v>5519</v>
      </c>
      <c r="H1852" s="4" t="s">
        <v>5520</v>
      </c>
      <c r="I1852" s="4">
        <v>12</v>
      </c>
      <c r="L1852" s="4">
        <v>5</v>
      </c>
      <c r="M1852" s="4" t="s">
        <v>6678</v>
      </c>
      <c r="N1852" s="4" t="s">
        <v>6679</v>
      </c>
      <c r="S1852" s="4" t="s">
        <v>1910</v>
      </c>
      <c r="T1852" s="4" t="s">
        <v>1911</v>
      </c>
      <c r="Y1852" s="4" t="s">
        <v>6695</v>
      </c>
      <c r="Z1852" s="4" t="s">
        <v>12319</v>
      </c>
      <c r="AC1852" s="4">
        <v>44</v>
      </c>
      <c r="AD1852" s="4" t="s">
        <v>636</v>
      </c>
      <c r="AE1852" s="4" t="s">
        <v>637</v>
      </c>
    </row>
    <row r="1853" spans="1:72" ht="13.5" customHeight="1">
      <c r="A1853" s="6" t="str">
        <f>HYPERLINK("http://kyu.snu.ac.kr/sdhj/index.jsp?type=hj/GK14618_00IM0001_020b.jpg","1789_해북촌_020b")</f>
        <v>1789_해북촌_020b</v>
      </c>
      <c r="B1853" s="4">
        <v>1789</v>
      </c>
      <c r="C1853" s="4" t="s">
        <v>10569</v>
      </c>
      <c r="D1853" s="4" t="s">
        <v>10570</v>
      </c>
      <c r="E1853" s="4">
        <v>1852</v>
      </c>
      <c r="F1853" s="4">
        <v>8</v>
      </c>
      <c r="G1853" s="4" t="s">
        <v>5519</v>
      </c>
      <c r="H1853" s="4" t="s">
        <v>5520</v>
      </c>
      <c r="I1853" s="4">
        <v>12</v>
      </c>
      <c r="L1853" s="4">
        <v>5</v>
      </c>
      <c r="M1853" s="4" t="s">
        <v>6678</v>
      </c>
      <c r="N1853" s="4" t="s">
        <v>6679</v>
      </c>
      <c r="S1853" s="4" t="s">
        <v>2895</v>
      </c>
      <c r="T1853" s="4" t="s">
        <v>2221</v>
      </c>
      <c r="W1853" s="4" t="s">
        <v>76</v>
      </c>
      <c r="X1853" s="4" t="s">
        <v>12317</v>
      </c>
      <c r="Y1853" s="4" t="s">
        <v>102</v>
      </c>
      <c r="Z1853" s="4" t="s">
        <v>103</v>
      </c>
      <c r="AC1853" s="4">
        <v>44</v>
      </c>
      <c r="AD1853" s="4" t="s">
        <v>636</v>
      </c>
      <c r="AE1853" s="4" t="s">
        <v>637</v>
      </c>
    </row>
    <row r="1854" spans="1:72" ht="13.5" customHeight="1">
      <c r="A1854" s="6" t="str">
        <f>HYPERLINK("http://kyu.snu.ac.kr/sdhj/index.jsp?type=hj/GK14618_00IM0001_020b.jpg","1789_해북촌_020b")</f>
        <v>1789_해북촌_020b</v>
      </c>
      <c r="B1854" s="4">
        <v>1789</v>
      </c>
      <c r="C1854" s="4" t="s">
        <v>10569</v>
      </c>
      <c r="D1854" s="4" t="s">
        <v>10570</v>
      </c>
      <c r="E1854" s="4">
        <v>1853</v>
      </c>
      <c r="F1854" s="4">
        <v>8</v>
      </c>
      <c r="G1854" s="4" t="s">
        <v>5519</v>
      </c>
      <c r="H1854" s="4" t="s">
        <v>5520</v>
      </c>
      <c r="I1854" s="4">
        <v>12</v>
      </c>
      <c r="L1854" s="4">
        <v>5</v>
      </c>
      <c r="M1854" s="4" t="s">
        <v>6678</v>
      </c>
      <c r="N1854" s="4" t="s">
        <v>6679</v>
      </c>
      <c r="S1854" s="4" t="s">
        <v>1910</v>
      </c>
      <c r="T1854" s="4" t="s">
        <v>1911</v>
      </c>
      <c r="Y1854" s="4" t="s">
        <v>6696</v>
      </c>
      <c r="Z1854" s="4" t="s">
        <v>5351</v>
      </c>
      <c r="AF1854" s="4" t="s">
        <v>123</v>
      </c>
      <c r="AG1854" s="4" t="s">
        <v>124</v>
      </c>
    </row>
    <row r="1855" spans="1:72" ht="13.5" customHeight="1">
      <c r="A1855" s="6" t="str">
        <f>HYPERLINK("http://kyu.snu.ac.kr/sdhj/index.jsp?type=hj/GK14618_00IM0001_020b.jpg","1789_해북촌_020b")</f>
        <v>1789_해북촌_020b</v>
      </c>
      <c r="B1855" s="4">
        <v>1789</v>
      </c>
      <c r="C1855" s="4" t="s">
        <v>10569</v>
      </c>
      <c r="D1855" s="4" t="s">
        <v>10570</v>
      </c>
      <c r="E1855" s="4">
        <v>1854</v>
      </c>
      <c r="F1855" s="4">
        <v>8</v>
      </c>
      <c r="G1855" s="4" t="s">
        <v>5519</v>
      </c>
      <c r="H1855" s="4" t="s">
        <v>5520</v>
      </c>
      <c r="I1855" s="4">
        <v>12</v>
      </c>
      <c r="L1855" s="4">
        <v>5</v>
      </c>
      <c r="M1855" s="4" t="s">
        <v>6678</v>
      </c>
      <c r="N1855" s="4" t="s">
        <v>6679</v>
      </c>
      <c r="T1855" s="4" t="s">
        <v>10571</v>
      </c>
      <c r="U1855" s="4" t="s">
        <v>119</v>
      </c>
      <c r="V1855" s="4" t="s">
        <v>120</v>
      </c>
      <c r="Y1855" s="4" t="s">
        <v>6697</v>
      </c>
      <c r="Z1855" s="4" t="s">
        <v>12320</v>
      </c>
      <c r="AC1855" s="4">
        <v>70</v>
      </c>
      <c r="AD1855" s="4" t="s">
        <v>191</v>
      </c>
      <c r="AE1855" s="4" t="s">
        <v>192</v>
      </c>
      <c r="BB1855" s="4" t="s">
        <v>119</v>
      </c>
      <c r="BC1855" s="4" t="s">
        <v>120</v>
      </c>
      <c r="BD1855" s="4" t="s">
        <v>6203</v>
      </c>
      <c r="BE1855" s="4" t="s">
        <v>485</v>
      </c>
      <c r="BF1855" s="4" t="s">
        <v>12321</v>
      </c>
    </row>
    <row r="1856" spans="1:72" ht="13.5" customHeight="1">
      <c r="A1856" s="6" t="str">
        <f>HYPERLINK("http://kyu.snu.ac.kr/sdhj/index.jsp?type=hj/GK14618_00IM0001_020b.jpg","1789_해북촌_020b")</f>
        <v>1789_해북촌_020b</v>
      </c>
      <c r="B1856" s="4">
        <v>1789</v>
      </c>
      <c r="C1856" s="4" t="s">
        <v>10569</v>
      </c>
      <c r="D1856" s="4" t="s">
        <v>10570</v>
      </c>
      <c r="E1856" s="4">
        <v>1855</v>
      </c>
      <c r="F1856" s="4">
        <v>8</v>
      </c>
      <c r="G1856" s="4" t="s">
        <v>5519</v>
      </c>
      <c r="H1856" s="4" t="s">
        <v>5520</v>
      </c>
      <c r="I1856" s="4">
        <v>12</v>
      </c>
      <c r="L1856" s="4">
        <v>5</v>
      </c>
      <c r="M1856" s="4" t="s">
        <v>6678</v>
      </c>
      <c r="N1856" s="4" t="s">
        <v>6679</v>
      </c>
      <c r="T1856" s="4" t="s">
        <v>10571</v>
      </c>
      <c r="U1856" s="4" t="s">
        <v>129</v>
      </c>
      <c r="V1856" s="4" t="s">
        <v>130</v>
      </c>
      <c r="Y1856" s="4" t="s">
        <v>6698</v>
      </c>
      <c r="Z1856" s="4" t="s">
        <v>6084</v>
      </c>
      <c r="BB1856" s="4" t="s">
        <v>676</v>
      </c>
      <c r="BC1856" s="4" t="s">
        <v>677</v>
      </c>
      <c r="BF1856" s="4" t="s">
        <v>12322</v>
      </c>
    </row>
    <row r="1857" spans="1:58" ht="13.5" customHeight="1">
      <c r="A1857" s="6" t="str">
        <f>HYPERLINK("http://kyu.snu.ac.kr/sdhj/index.jsp?type=hj/GK14618_00IM0001_020b.jpg","1789_해북촌_020b")</f>
        <v>1789_해북촌_020b</v>
      </c>
      <c r="B1857" s="4">
        <v>1789</v>
      </c>
      <c r="C1857" s="4" t="s">
        <v>10569</v>
      </c>
      <c r="D1857" s="4" t="s">
        <v>10570</v>
      </c>
      <c r="E1857" s="4">
        <v>1856</v>
      </c>
      <c r="F1857" s="4">
        <v>8</v>
      </c>
      <c r="G1857" s="4" t="s">
        <v>5519</v>
      </c>
      <c r="H1857" s="4" t="s">
        <v>5520</v>
      </c>
      <c r="I1857" s="4">
        <v>12</v>
      </c>
      <c r="L1857" s="4">
        <v>5</v>
      </c>
      <c r="M1857" s="4" t="s">
        <v>6678</v>
      </c>
      <c r="N1857" s="4" t="s">
        <v>6679</v>
      </c>
      <c r="T1857" s="4" t="s">
        <v>10571</v>
      </c>
      <c r="U1857" s="4" t="s">
        <v>119</v>
      </c>
      <c r="V1857" s="4" t="s">
        <v>120</v>
      </c>
      <c r="Y1857" s="4" t="s">
        <v>6699</v>
      </c>
      <c r="Z1857" s="4" t="s">
        <v>6700</v>
      </c>
      <c r="AD1857" s="4" t="s">
        <v>364</v>
      </c>
      <c r="AE1857" s="4" t="s">
        <v>365</v>
      </c>
      <c r="AF1857" s="4" t="s">
        <v>6701</v>
      </c>
      <c r="AG1857" s="4" t="s">
        <v>6702</v>
      </c>
    </row>
    <row r="1858" spans="1:58" ht="13.5" customHeight="1">
      <c r="A1858" s="6" t="str">
        <f>HYPERLINK("http://kyu.snu.ac.kr/sdhj/index.jsp?type=hj/GK14618_00IM0001_020b.jpg","1789_해북촌_020b")</f>
        <v>1789_해북촌_020b</v>
      </c>
      <c r="B1858" s="4">
        <v>1789</v>
      </c>
      <c r="C1858" s="4" t="s">
        <v>10569</v>
      </c>
      <c r="D1858" s="4" t="s">
        <v>10570</v>
      </c>
      <c r="E1858" s="4">
        <v>1857</v>
      </c>
      <c r="F1858" s="4">
        <v>8</v>
      </c>
      <c r="G1858" s="4" t="s">
        <v>5519</v>
      </c>
      <c r="H1858" s="4" t="s">
        <v>5520</v>
      </c>
      <c r="I1858" s="4">
        <v>12</v>
      </c>
      <c r="L1858" s="4">
        <v>5</v>
      </c>
      <c r="M1858" s="4" t="s">
        <v>6678</v>
      </c>
      <c r="N1858" s="4" t="s">
        <v>6679</v>
      </c>
      <c r="T1858" s="4" t="s">
        <v>10571</v>
      </c>
      <c r="U1858" s="4" t="s">
        <v>129</v>
      </c>
      <c r="V1858" s="4" t="s">
        <v>130</v>
      </c>
      <c r="Y1858" s="4" t="s">
        <v>6703</v>
      </c>
      <c r="Z1858" s="4" t="s">
        <v>6704</v>
      </c>
      <c r="AD1858" s="4" t="s">
        <v>238</v>
      </c>
      <c r="AE1858" s="4" t="s">
        <v>239</v>
      </c>
      <c r="AG1858" s="4" t="s">
        <v>12323</v>
      </c>
      <c r="AI1858" s="4" t="s">
        <v>12324</v>
      </c>
      <c r="BB1858" s="4" t="s">
        <v>676</v>
      </c>
      <c r="BC1858" s="4" t="s">
        <v>677</v>
      </c>
      <c r="BF1858" s="4" t="s">
        <v>12325</v>
      </c>
    </row>
    <row r="1859" spans="1:58" ht="13.5" customHeight="1">
      <c r="A1859" s="6" t="str">
        <f>HYPERLINK("http://kyu.snu.ac.kr/sdhj/index.jsp?type=hj/GK14618_00IM0001_020b.jpg","1789_해북촌_020b")</f>
        <v>1789_해북촌_020b</v>
      </c>
      <c r="B1859" s="4">
        <v>1789</v>
      </c>
      <c r="C1859" s="4" t="s">
        <v>10569</v>
      </c>
      <c r="D1859" s="4" t="s">
        <v>10570</v>
      </c>
      <c r="E1859" s="4">
        <v>1858</v>
      </c>
      <c r="F1859" s="4">
        <v>8</v>
      </c>
      <c r="G1859" s="4" t="s">
        <v>5519</v>
      </c>
      <c r="H1859" s="4" t="s">
        <v>5520</v>
      </c>
      <c r="I1859" s="4">
        <v>12</v>
      </c>
      <c r="L1859" s="4">
        <v>5</v>
      </c>
      <c r="M1859" s="4" t="s">
        <v>6678</v>
      </c>
      <c r="N1859" s="4" t="s">
        <v>6679</v>
      </c>
      <c r="T1859" s="4" t="s">
        <v>10571</v>
      </c>
      <c r="U1859" s="4" t="s">
        <v>119</v>
      </c>
      <c r="V1859" s="4" t="s">
        <v>120</v>
      </c>
      <c r="Y1859" s="4" t="s">
        <v>1216</v>
      </c>
      <c r="Z1859" s="4" t="s">
        <v>1217</v>
      </c>
      <c r="AD1859" s="4" t="s">
        <v>358</v>
      </c>
      <c r="AE1859" s="4" t="s">
        <v>359</v>
      </c>
      <c r="AF1859" s="4" t="s">
        <v>12326</v>
      </c>
      <c r="AG1859" s="4" t="s">
        <v>12327</v>
      </c>
      <c r="AH1859" s="4" t="s">
        <v>429</v>
      </c>
      <c r="AI1859" s="4" t="s">
        <v>430</v>
      </c>
      <c r="BC1859" s="4" t="s">
        <v>677</v>
      </c>
      <c r="BF1859" s="4" t="s">
        <v>12322</v>
      </c>
    </row>
    <row r="1860" spans="1:58" ht="13.5" customHeight="1">
      <c r="A1860" s="6" t="str">
        <f>HYPERLINK("http://kyu.snu.ac.kr/sdhj/index.jsp?type=hj/GK14618_00IM0001_020b.jpg","1789_해북촌_020b")</f>
        <v>1789_해북촌_020b</v>
      </c>
      <c r="B1860" s="4">
        <v>1789</v>
      </c>
      <c r="C1860" s="4" t="s">
        <v>10569</v>
      </c>
      <c r="D1860" s="4" t="s">
        <v>10570</v>
      </c>
      <c r="E1860" s="4">
        <v>1859</v>
      </c>
      <c r="F1860" s="4">
        <v>8</v>
      </c>
      <c r="G1860" s="4" t="s">
        <v>5519</v>
      </c>
      <c r="H1860" s="4" t="s">
        <v>5520</v>
      </c>
      <c r="I1860" s="4">
        <v>12</v>
      </c>
      <c r="L1860" s="4">
        <v>5</v>
      </c>
      <c r="M1860" s="4" t="s">
        <v>6678</v>
      </c>
      <c r="N1860" s="4" t="s">
        <v>6679</v>
      </c>
      <c r="T1860" s="4" t="s">
        <v>10571</v>
      </c>
      <c r="U1860" s="4" t="s">
        <v>119</v>
      </c>
      <c r="V1860" s="4" t="s">
        <v>120</v>
      </c>
      <c r="Y1860" s="4" t="s">
        <v>6705</v>
      </c>
      <c r="Z1860" s="4" t="s">
        <v>6706</v>
      </c>
      <c r="AD1860" s="4" t="s">
        <v>402</v>
      </c>
      <c r="AE1860" s="4" t="s">
        <v>403</v>
      </c>
      <c r="AF1860" s="4" t="s">
        <v>6707</v>
      </c>
      <c r="AG1860" s="4" t="s">
        <v>6708</v>
      </c>
      <c r="BC1860" s="4" t="s">
        <v>677</v>
      </c>
      <c r="BF1860" s="4" t="s">
        <v>12328</v>
      </c>
    </row>
    <row r="1861" spans="1:58" ht="13.5" customHeight="1">
      <c r="A1861" s="6" t="str">
        <f>HYPERLINK("http://kyu.snu.ac.kr/sdhj/index.jsp?type=hj/GK14618_00IM0001_020b.jpg","1789_해북촌_020b")</f>
        <v>1789_해북촌_020b</v>
      </c>
      <c r="B1861" s="4">
        <v>1789</v>
      </c>
      <c r="C1861" s="4" t="s">
        <v>10569</v>
      </c>
      <c r="D1861" s="4" t="s">
        <v>10570</v>
      </c>
      <c r="E1861" s="4">
        <v>1860</v>
      </c>
      <c r="F1861" s="4">
        <v>8</v>
      </c>
      <c r="G1861" s="4" t="s">
        <v>5519</v>
      </c>
      <c r="H1861" s="4" t="s">
        <v>5520</v>
      </c>
      <c r="I1861" s="4">
        <v>12</v>
      </c>
      <c r="L1861" s="4">
        <v>5</v>
      </c>
      <c r="M1861" s="4" t="s">
        <v>6678</v>
      </c>
      <c r="N1861" s="4" t="s">
        <v>6679</v>
      </c>
      <c r="T1861" s="4" t="s">
        <v>10571</v>
      </c>
      <c r="U1861" s="4" t="s">
        <v>119</v>
      </c>
      <c r="V1861" s="4" t="s">
        <v>120</v>
      </c>
      <c r="Y1861" s="4" t="s">
        <v>6709</v>
      </c>
      <c r="Z1861" s="4" t="s">
        <v>6710</v>
      </c>
      <c r="AD1861" s="4" t="s">
        <v>509</v>
      </c>
      <c r="AE1861" s="4" t="s">
        <v>510</v>
      </c>
      <c r="AG1861" s="4" t="s">
        <v>12323</v>
      </c>
      <c r="AI1861" s="4" t="s">
        <v>12329</v>
      </c>
      <c r="BB1861" s="4" t="s">
        <v>119</v>
      </c>
      <c r="BC1861" s="4" t="s">
        <v>120</v>
      </c>
      <c r="BD1861" s="4" t="s">
        <v>12330</v>
      </c>
      <c r="BE1861" s="4" t="s">
        <v>12331</v>
      </c>
      <c r="BF1861" s="4" t="s">
        <v>12321</v>
      </c>
    </row>
    <row r="1862" spans="1:58" ht="13.5" customHeight="1">
      <c r="A1862" s="6" t="str">
        <f>HYPERLINK("http://kyu.snu.ac.kr/sdhj/index.jsp?type=hj/GK14618_00IM0001_020b.jpg","1789_해북촌_020b")</f>
        <v>1789_해북촌_020b</v>
      </c>
      <c r="B1862" s="4">
        <v>1789</v>
      </c>
      <c r="C1862" s="4" t="s">
        <v>10569</v>
      </c>
      <c r="D1862" s="4" t="s">
        <v>10570</v>
      </c>
      <c r="E1862" s="4">
        <v>1861</v>
      </c>
      <c r="F1862" s="4">
        <v>8</v>
      </c>
      <c r="G1862" s="4" t="s">
        <v>5519</v>
      </c>
      <c r="H1862" s="4" t="s">
        <v>5520</v>
      </c>
      <c r="I1862" s="4">
        <v>12</v>
      </c>
      <c r="L1862" s="4">
        <v>5</v>
      </c>
      <c r="M1862" s="4" t="s">
        <v>6678</v>
      </c>
      <c r="N1862" s="4" t="s">
        <v>6679</v>
      </c>
      <c r="T1862" s="4" t="s">
        <v>10571</v>
      </c>
      <c r="U1862" s="4" t="s">
        <v>129</v>
      </c>
      <c r="V1862" s="4" t="s">
        <v>130</v>
      </c>
      <c r="Y1862" s="4" t="s">
        <v>6711</v>
      </c>
      <c r="Z1862" s="4" t="s">
        <v>6712</v>
      </c>
      <c r="AD1862" s="4" t="s">
        <v>238</v>
      </c>
      <c r="AE1862" s="4" t="s">
        <v>239</v>
      </c>
      <c r="AF1862" s="4" t="s">
        <v>12332</v>
      </c>
      <c r="AG1862" s="4" t="s">
        <v>12333</v>
      </c>
      <c r="AH1862" s="4" t="s">
        <v>213</v>
      </c>
      <c r="AI1862" s="4" t="s">
        <v>214</v>
      </c>
      <c r="BC1862" s="4" t="s">
        <v>120</v>
      </c>
      <c r="BE1862" s="4" t="s">
        <v>12331</v>
      </c>
      <c r="BF1862" s="4" t="s">
        <v>12322</v>
      </c>
    </row>
    <row r="1863" spans="1:58" ht="13.5" customHeight="1">
      <c r="A1863" s="6" t="str">
        <f>HYPERLINK("http://kyu.snu.ac.kr/sdhj/index.jsp?type=hj/GK14618_00IM0001_020b.jpg","1789_해북촌_020b")</f>
        <v>1789_해북촌_020b</v>
      </c>
      <c r="B1863" s="4">
        <v>1789</v>
      </c>
      <c r="C1863" s="4" t="s">
        <v>10569</v>
      </c>
      <c r="D1863" s="4" t="s">
        <v>10570</v>
      </c>
      <c r="E1863" s="4">
        <v>1862</v>
      </c>
      <c r="F1863" s="4">
        <v>8</v>
      </c>
      <c r="G1863" s="4" t="s">
        <v>5519</v>
      </c>
      <c r="H1863" s="4" t="s">
        <v>5520</v>
      </c>
      <c r="I1863" s="4">
        <v>12</v>
      </c>
      <c r="L1863" s="4">
        <v>5</v>
      </c>
      <c r="M1863" s="4" t="s">
        <v>6678</v>
      </c>
      <c r="N1863" s="4" t="s">
        <v>6679</v>
      </c>
      <c r="T1863" s="4" t="s">
        <v>10571</v>
      </c>
      <c r="U1863" s="4" t="s">
        <v>119</v>
      </c>
      <c r="V1863" s="4" t="s">
        <v>120</v>
      </c>
      <c r="Y1863" s="4" t="s">
        <v>2074</v>
      </c>
      <c r="Z1863" s="4" t="s">
        <v>2075</v>
      </c>
      <c r="AD1863" s="4" t="s">
        <v>1312</v>
      </c>
      <c r="AE1863" s="4" t="s">
        <v>1313</v>
      </c>
      <c r="AG1863" s="4" t="s">
        <v>12323</v>
      </c>
      <c r="AI1863" s="4" t="s">
        <v>12334</v>
      </c>
      <c r="BB1863" s="4" t="s">
        <v>676</v>
      </c>
      <c r="BC1863" s="4" t="s">
        <v>677</v>
      </c>
      <c r="BD1863" s="4" t="s">
        <v>6709</v>
      </c>
      <c r="BE1863" s="4" t="s">
        <v>6710</v>
      </c>
      <c r="BF1863" s="4" t="s">
        <v>12325</v>
      </c>
    </row>
    <row r="1864" spans="1:58" ht="13.5" customHeight="1">
      <c r="A1864" s="6" t="str">
        <f>HYPERLINK("http://kyu.snu.ac.kr/sdhj/index.jsp?type=hj/GK14618_00IM0001_021a.jpg","1789_해북촌_021a")</f>
        <v>1789_해북촌_021a</v>
      </c>
      <c r="B1864" s="4">
        <v>1789</v>
      </c>
      <c r="C1864" s="4" t="s">
        <v>10569</v>
      </c>
      <c r="D1864" s="4" t="s">
        <v>10570</v>
      </c>
      <c r="E1864" s="4">
        <v>1863</v>
      </c>
      <c r="F1864" s="4">
        <v>8</v>
      </c>
      <c r="G1864" s="4" t="s">
        <v>5519</v>
      </c>
      <c r="H1864" s="4" t="s">
        <v>5520</v>
      </c>
      <c r="I1864" s="4">
        <v>12</v>
      </c>
      <c r="L1864" s="4">
        <v>5</v>
      </c>
      <c r="M1864" s="4" t="s">
        <v>6678</v>
      </c>
      <c r="N1864" s="4" t="s">
        <v>6679</v>
      </c>
      <c r="T1864" s="4" t="s">
        <v>10197</v>
      </c>
      <c r="U1864" s="4" t="s">
        <v>129</v>
      </c>
      <c r="V1864" s="4" t="s">
        <v>130</v>
      </c>
      <c r="Y1864" s="4" t="s">
        <v>6713</v>
      </c>
      <c r="Z1864" s="4" t="s">
        <v>6714</v>
      </c>
      <c r="AD1864" s="4" t="s">
        <v>177</v>
      </c>
      <c r="AE1864" s="4" t="s">
        <v>178</v>
      </c>
      <c r="AG1864" s="4" t="s">
        <v>10234</v>
      </c>
      <c r="AI1864" s="4" t="s">
        <v>12335</v>
      </c>
      <c r="BC1864" s="4" t="s">
        <v>677</v>
      </c>
      <c r="BE1864" s="4" t="s">
        <v>6710</v>
      </c>
      <c r="BF1864" s="4" t="s">
        <v>10199</v>
      </c>
    </row>
    <row r="1865" spans="1:58" ht="13.5" customHeight="1">
      <c r="A1865" s="6" t="str">
        <f>HYPERLINK("http://kyu.snu.ac.kr/sdhj/index.jsp?type=hj/GK14618_00IM0001_021a.jpg","1789_해북촌_021a")</f>
        <v>1789_해북촌_021a</v>
      </c>
      <c r="B1865" s="4">
        <v>1789</v>
      </c>
      <c r="C1865" s="4" t="s">
        <v>10453</v>
      </c>
      <c r="D1865" s="4" t="s">
        <v>10202</v>
      </c>
      <c r="E1865" s="4">
        <v>1864</v>
      </c>
      <c r="F1865" s="4">
        <v>8</v>
      </c>
      <c r="G1865" s="4" t="s">
        <v>5519</v>
      </c>
      <c r="H1865" s="4" t="s">
        <v>5520</v>
      </c>
      <c r="I1865" s="4">
        <v>12</v>
      </c>
      <c r="L1865" s="4">
        <v>5</v>
      </c>
      <c r="M1865" s="4" t="s">
        <v>6678</v>
      </c>
      <c r="N1865" s="4" t="s">
        <v>6679</v>
      </c>
      <c r="T1865" s="4" t="s">
        <v>10571</v>
      </c>
      <c r="U1865" s="4" t="s">
        <v>129</v>
      </c>
      <c r="V1865" s="4" t="s">
        <v>130</v>
      </c>
      <c r="Y1865" s="4" t="s">
        <v>6715</v>
      </c>
      <c r="Z1865" s="4" t="s">
        <v>6716</v>
      </c>
      <c r="AD1865" s="4" t="s">
        <v>520</v>
      </c>
      <c r="AE1865" s="4" t="s">
        <v>521</v>
      </c>
      <c r="AF1865" s="4" t="s">
        <v>12336</v>
      </c>
      <c r="AG1865" s="4" t="s">
        <v>12337</v>
      </c>
      <c r="AH1865" s="4" t="s">
        <v>268</v>
      </c>
      <c r="AI1865" s="4" t="s">
        <v>269</v>
      </c>
      <c r="BC1865" s="4" t="s">
        <v>677</v>
      </c>
      <c r="BE1865" s="4" t="s">
        <v>6710</v>
      </c>
      <c r="BF1865" s="4" t="s">
        <v>12338</v>
      </c>
    </row>
    <row r="1866" spans="1:58" ht="13.5" customHeight="1">
      <c r="A1866" s="6" t="str">
        <f>HYPERLINK("http://kyu.snu.ac.kr/sdhj/index.jsp?type=hj/GK14618_00IM0001_021a.jpg","1789_해북촌_021a")</f>
        <v>1789_해북촌_021a</v>
      </c>
      <c r="B1866" s="4">
        <v>1789</v>
      </c>
      <c r="C1866" s="4" t="s">
        <v>10569</v>
      </c>
      <c r="D1866" s="4" t="s">
        <v>10570</v>
      </c>
      <c r="E1866" s="4">
        <v>1865</v>
      </c>
      <c r="F1866" s="4">
        <v>8</v>
      </c>
      <c r="G1866" s="4" t="s">
        <v>5519</v>
      </c>
      <c r="H1866" s="4" t="s">
        <v>5520</v>
      </c>
      <c r="I1866" s="4">
        <v>12</v>
      </c>
      <c r="L1866" s="4">
        <v>5</v>
      </c>
      <c r="M1866" s="4" t="s">
        <v>6678</v>
      </c>
      <c r="N1866" s="4" t="s">
        <v>6679</v>
      </c>
      <c r="T1866" s="4" t="s">
        <v>10571</v>
      </c>
      <c r="U1866" s="4" t="s">
        <v>129</v>
      </c>
      <c r="V1866" s="4" t="s">
        <v>130</v>
      </c>
      <c r="Y1866" s="4" t="s">
        <v>2280</v>
      </c>
      <c r="Z1866" s="4" t="s">
        <v>2281</v>
      </c>
      <c r="AD1866" s="4" t="s">
        <v>1184</v>
      </c>
      <c r="AE1866" s="4" t="s">
        <v>1185</v>
      </c>
      <c r="AF1866" s="4" t="s">
        <v>411</v>
      </c>
      <c r="AG1866" s="4" t="s">
        <v>412</v>
      </c>
      <c r="BC1866" s="4" t="s">
        <v>677</v>
      </c>
      <c r="BE1866" s="4" t="s">
        <v>6710</v>
      </c>
      <c r="BF1866" s="4" t="s">
        <v>12339</v>
      </c>
    </row>
    <row r="1867" spans="1:58" ht="13.5" customHeight="1">
      <c r="A1867" s="6" t="str">
        <f>HYPERLINK("http://kyu.snu.ac.kr/sdhj/index.jsp?type=hj/GK14618_00IM0001_021a.jpg","1789_해북촌_021a")</f>
        <v>1789_해북촌_021a</v>
      </c>
      <c r="B1867" s="4">
        <v>1789</v>
      </c>
      <c r="C1867" s="4" t="s">
        <v>10569</v>
      </c>
      <c r="D1867" s="4" t="s">
        <v>10570</v>
      </c>
      <c r="E1867" s="4">
        <v>1866</v>
      </c>
      <c r="F1867" s="4">
        <v>8</v>
      </c>
      <c r="G1867" s="4" t="s">
        <v>5519</v>
      </c>
      <c r="H1867" s="4" t="s">
        <v>5520</v>
      </c>
      <c r="I1867" s="4">
        <v>12</v>
      </c>
      <c r="L1867" s="4">
        <v>5</v>
      </c>
      <c r="M1867" s="4" t="s">
        <v>6678</v>
      </c>
      <c r="N1867" s="4" t="s">
        <v>6679</v>
      </c>
      <c r="T1867" s="4" t="s">
        <v>10571</v>
      </c>
      <c r="U1867" s="4" t="s">
        <v>129</v>
      </c>
      <c r="V1867" s="4" t="s">
        <v>130</v>
      </c>
      <c r="Y1867" s="4" t="s">
        <v>2954</v>
      </c>
      <c r="Z1867" s="4" t="s">
        <v>2955</v>
      </c>
      <c r="AD1867" s="4" t="s">
        <v>238</v>
      </c>
      <c r="AE1867" s="4" t="s">
        <v>239</v>
      </c>
      <c r="AF1867" s="4" t="s">
        <v>411</v>
      </c>
      <c r="AG1867" s="4" t="s">
        <v>412</v>
      </c>
      <c r="BB1867" s="4" t="s">
        <v>119</v>
      </c>
      <c r="BC1867" s="4" t="s">
        <v>120</v>
      </c>
      <c r="BD1867" s="4" t="s">
        <v>6717</v>
      </c>
      <c r="BE1867" s="4" t="s">
        <v>6718</v>
      </c>
      <c r="BF1867" s="4" t="s">
        <v>12325</v>
      </c>
    </row>
    <row r="1868" spans="1:58" ht="13.5" customHeight="1">
      <c r="A1868" s="6" t="str">
        <f>HYPERLINK("http://kyu.snu.ac.kr/sdhj/index.jsp?type=hj/GK14618_00IM0001_021a.jpg","1789_해북촌_021a")</f>
        <v>1789_해북촌_021a</v>
      </c>
      <c r="B1868" s="4">
        <v>1789</v>
      </c>
      <c r="C1868" s="4" t="s">
        <v>10569</v>
      </c>
      <c r="D1868" s="4" t="s">
        <v>10570</v>
      </c>
      <c r="E1868" s="4">
        <v>1867</v>
      </c>
      <c r="F1868" s="4">
        <v>8</v>
      </c>
      <c r="G1868" s="4" t="s">
        <v>5519</v>
      </c>
      <c r="H1868" s="4" t="s">
        <v>5520</v>
      </c>
      <c r="I1868" s="4">
        <v>12</v>
      </c>
      <c r="L1868" s="4">
        <v>5</v>
      </c>
      <c r="M1868" s="4" t="s">
        <v>6678</v>
      </c>
      <c r="N1868" s="4" t="s">
        <v>6679</v>
      </c>
      <c r="T1868" s="4" t="s">
        <v>10571</v>
      </c>
      <c r="U1868" s="4" t="s">
        <v>129</v>
      </c>
      <c r="V1868" s="4" t="s">
        <v>130</v>
      </c>
      <c r="Y1868" s="4" t="s">
        <v>209</v>
      </c>
      <c r="Z1868" s="4" t="s">
        <v>210</v>
      </c>
      <c r="AD1868" s="4" t="s">
        <v>888</v>
      </c>
      <c r="AE1868" s="4" t="s">
        <v>889</v>
      </c>
      <c r="AF1868" s="4" t="s">
        <v>6719</v>
      </c>
      <c r="AG1868" s="4" t="s">
        <v>6720</v>
      </c>
      <c r="BB1868" s="4" t="s">
        <v>119</v>
      </c>
      <c r="BC1868" s="4" t="s">
        <v>120</v>
      </c>
      <c r="BD1868" s="4" t="s">
        <v>6721</v>
      </c>
      <c r="BE1868" s="4" t="s">
        <v>12340</v>
      </c>
      <c r="BF1868" s="4" t="s">
        <v>12328</v>
      </c>
    </row>
    <row r="1869" spans="1:58" ht="13.5" customHeight="1">
      <c r="A1869" s="6" t="str">
        <f>HYPERLINK("http://kyu.snu.ac.kr/sdhj/index.jsp?type=hj/GK14618_00IM0001_021a.jpg","1789_해북촌_021a")</f>
        <v>1789_해북촌_021a</v>
      </c>
      <c r="B1869" s="4">
        <v>1789</v>
      </c>
      <c r="C1869" s="4" t="s">
        <v>10569</v>
      </c>
      <c r="D1869" s="4" t="s">
        <v>10570</v>
      </c>
      <c r="E1869" s="4">
        <v>1868</v>
      </c>
      <c r="F1869" s="4">
        <v>8</v>
      </c>
      <c r="G1869" s="4" t="s">
        <v>5519</v>
      </c>
      <c r="H1869" s="4" t="s">
        <v>5520</v>
      </c>
      <c r="I1869" s="4">
        <v>12</v>
      </c>
      <c r="L1869" s="4">
        <v>5</v>
      </c>
      <c r="M1869" s="4" t="s">
        <v>6678</v>
      </c>
      <c r="N1869" s="4" t="s">
        <v>6679</v>
      </c>
      <c r="T1869" s="4" t="s">
        <v>10571</v>
      </c>
      <c r="U1869" s="4" t="s">
        <v>129</v>
      </c>
      <c r="V1869" s="4" t="s">
        <v>130</v>
      </c>
      <c r="Y1869" s="4" t="s">
        <v>6722</v>
      </c>
      <c r="Z1869" s="4" t="s">
        <v>6723</v>
      </c>
      <c r="AD1869" s="4" t="s">
        <v>251</v>
      </c>
      <c r="AE1869" s="4" t="s">
        <v>252</v>
      </c>
      <c r="AG1869" s="4" t="s">
        <v>12341</v>
      </c>
      <c r="BC1869" s="4" t="s">
        <v>120</v>
      </c>
      <c r="BE1869" s="4" t="s">
        <v>12340</v>
      </c>
      <c r="BF1869" s="4" t="s">
        <v>12339</v>
      </c>
    </row>
    <row r="1870" spans="1:58" ht="13.5" customHeight="1">
      <c r="A1870" s="6" t="str">
        <f>HYPERLINK("http://kyu.snu.ac.kr/sdhj/index.jsp?type=hj/GK14618_00IM0001_021a.jpg","1789_해북촌_021a")</f>
        <v>1789_해북촌_021a</v>
      </c>
      <c r="B1870" s="4">
        <v>1789</v>
      </c>
      <c r="C1870" s="4" t="s">
        <v>10569</v>
      </c>
      <c r="D1870" s="4" t="s">
        <v>10570</v>
      </c>
      <c r="E1870" s="4">
        <v>1869</v>
      </c>
      <c r="F1870" s="4">
        <v>8</v>
      </c>
      <c r="G1870" s="4" t="s">
        <v>5519</v>
      </c>
      <c r="H1870" s="4" t="s">
        <v>5520</v>
      </c>
      <c r="I1870" s="4">
        <v>12</v>
      </c>
      <c r="L1870" s="4">
        <v>5</v>
      </c>
      <c r="M1870" s="4" t="s">
        <v>6678</v>
      </c>
      <c r="N1870" s="4" t="s">
        <v>6679</v>
      </c>
      <c r="T1870" s="4" t="s">
        <v>10571</v>
      </c>
      <c r="U1870" s="4" t="s">
        <v>119</v>
      </c>
      <c r="V1870" s="4" t="s">
        <v>120</v>
      </c>
      <c r="Y1870" s="4" t="s">
        <v>6724</v>
      </c>
      <c r="Z1870" s="4" t="s">
        <v>6725</v>
      </c>
      <c r="AD1870" s="4" t="s">
        <v>191</v>
      </c>
      <c r="AE1870" s="4" t="s">
        <v>192</v>
      </c>
      <c r="AF1870" s="4" t="s">
        <v>12342</v>
      </c>
      <c r="AG1870" s="4" t="s">
        <v>12343</v>
      </c>
    </row>
    <row r="1871" spans="1:58" ht="13.5" customHeight="1">
      <c r="A1871" s="6" t="str">
        <f>HYPERLINK("http://kyu.snu.ac.kr/sdhj/index.jsp?type=hj/GK14618_00IM0001_021a.jpg","1789_해북촌_021a")</f>
        <v>1789_해북촌_021a</v>
      </c>
      <c r="B1871" s="4">
        <v>1789</v>
      </c>
      <c r="C1871" s="4" t="s">
        <v>10569</v>
      </c>
      <c r="D1871" s="4" t="s">
        <v>10570</v>
      </c>
      <c r="E1871" s="4">
        <v>1870</v>
      </c>
      <c r="F1871" s="4">
        <v>8</v>
      </c>
      <c r="G1871" s="4" t="s">
        <v>5519</v>
      </c>
      <c r="H1871" s="4" t="s">
        <v>5520</v>
      </c>
      <c r="I1871" s="4">
        <v>12</v>
      </c>
      <c r="L1871" s="4">
        <v>5</v>
      </c>
      <c r="M1871" s="4" t="s">
        <v>6678</v>
      </c>
      <c r="N1871" s="4" t="s">
        <v>6679</v>
      </c>
      <c r="T1871" s="4" t="s">
        <v>10571</v>
      </c>
      <c r="U1871" s="4" t="s">
        <v>129</v>
      </c>
      <c r="V1871" s="4" t="s">
        <v>130</v>
      </c>
      <c r="Y1871" s="4" t="s">
        <v>2005</v>
      </c>
      <c r="Z1871" s="4" t="s">
        <v>2006</v>
      </c>
      <c r="AD1871" s="4" t="s">
        <v>205</v>
      </c>
      <c r="AE1871" s="4" t="s">
        <v>206</v>
      </c>
      <c r="AG1871" s="4" t="s">
        <v>12344</v>
      </c>
      <c r="AI1871" s="4" t="s">
        <v>12345</v>
      </c>
      <c r="AV1871" s="4" t="s">
        <v>6726</v>
      </c>
      <c r="AW1871" s="4" t="s">
        <v>12346</v>
      </c>
      <c r="BB1871" s="4" t="s">
        <v>119</v>
      </c>
      <c r="BC1871" s="4" t="s">
        <v>120</v>
      </c>
      <c r="BD1871" s="4" t="s">
        <v>6727</v>
      </c>
      <c r="BE1871" s="4" t="s">
        <v>6728</v>
      </c>
      <c r="BF1871" s="4" t="s">
        <v>12347</v>
      </c>
    </row>
    <row r="1872" spans="1:58" ht="13.5" customHeight="1">
      <c r="A1872" s="6" t="str">
        <f>HYPERLINK("http://kyu.snu.ac.kr/sdhj/index.jsp?type=hj/GK14618_00IM0001_021a.jpg","1789_해북촌_021a")</f>
        <v>1789_해북촌_021a</v>
      </c>
      <c r="B1872" s="4">
        <v>1789</v>
      </c>
      <c r="C1872" s="4" t="s">
        <v>12348</v>
      </c>
      <c r="D1872" s="4" t="s">
        <v>12349</v>
      </c>
      <c r="E1872" s="4">
        <v>1871</v>
      </c>
      <c r="F1872" s="4">
        <v>8</v>
      </c>
      <c r="G1872" s="4" t="s">
        <v>5519</v>
      </c>
      <c r="H1872" s="4" t="s">
        <v>5520</v>
      </c>
      <c r="I1872" s="4">
        <v>12</v>
      </c>
      <c r="L1872" s="4">
        <v>5</v>
      </c>
      <c r="M1872" s="4" t="s">
        <v>6678</v>
      </c>
      <c r="N1872" s="4" t="s">
        <v>6679</v>
      </c>
      <c r="T1872" s="4" t="s">
        <v>10571</v>
      </c>
      <c r="U1872" s="4" t="s">
        <v>129</v>
      </c>
      <c r="V1872" s="4" t="s">
        <v>130</v>
      </c>
      <c r="Y1872" s="4" t="s">
        <v>6729</v>
      </c>
      <c r="Z1872" s="4" t="s">
        <v>6730</v>
      </c>
      <c r="AD1872" s="4" t="s">
        <v>402</v>
      </c>
      <c r="AE1872" s="4" t="s">
        <v>403</v>
      </c>
      <c r="AG1872" s="4" t="s">
        <v>12350</v>
      </c>
      <c r="AI1872" s="4" t="s">
        <v>12351</v>
      </c>
      <c r="BC1872" s="4" t="s">
        <v>120</v>
      </c>
      <c r="BE1872" s="4" t="s">
        <v>6728</v>
      </c>
      <c r="BF1872" s="4" t="s">
        <v>12352</v>
      </c>
    </row>
    <row r="1873" spans="1:58" ht="13.5" customHeight="1">
      <c r="A1873" s="6" t="str">
        <f>HYPERLINK("http://kyu.snu.ac.kr/sdhj/index.jsp?type=hj/GK14618_00IM0001_021a.jpg","1789_해북촌_021a")</f>
        <v>1789_해북촌_021a</v>
      </c>
      <c r="B1873" s="4">
        <v>1789</v>
      </c>
      <c r="C1873" s="4" t="s">
        <v>11464</v>
      </c>
      <c r="D1873" s="4" t="s">
        <v>11465</v>
      </c>
      <c r="E1873" s="4">
        <v>1872</v>
      </c>
      <c r="F1873" s="4">
        <v>8</v>
      </c>
      <c r="G1873" s="4" t="s">
        <v>5519</v>
      </c>
      <c r="H1873" s="4" t="s">
        <v>5520</v>
      </c>
      <c r="I1873" s="4">
        <v>12</v>
      </c>
      <c r="L1873" s="4">
        <v>5</v>
      </c>
      <c r="M1873" s="4" t="s">
        <v>6678</v>
      </c>
      <c r="N1873" s="4" t="s">
        <v>6679</v>
      </c>
      <c r="T1873" s="4" t="s">
        <v>10571</v>
      </c>
      <c r="U1873" s="4" t="s">
        <v>129</v>
      </c>
      <c r="V1873" s="4" t="s">
        <v>130</v>
      </c>
      <c r="Y1873" s="4" t="s">
        <v>997</v>
      </c>
      <c r="Z1873" s="4" t="s">
        <v>998</v>
      </c>
      <c r="AD1873" s="4" t="s">
        <v>888</v>
      </c>
      <c r="AE1873" s="4" t="s">
        <v>889</v>
      </c>
      <c r="AG1873" s="4" t="s">
        <v>12344</v>
      </c>
      <c r="AI1873" s="4" t="s">
        <v>12345</v>
      </c>
      <c r="BC1873" s="4" t="s">
        <v>120</v>
      </c>
      <c r="BE1873" s="4" t="s">
        <v>6728</v>
      </c>
      <c r="BF1873" s="4" t="s">
        <v>12322</v>
      </c>
    </row>
    <row r="1874" spans="1:58" ht="13.5" customHeight="1">
      <c r="A1874" s="6" t="str">
        <f>HYPERLINK("http://kyu.snu.ac.kr/sdhj/index.jsp?type=hj/GK14618_00IM0001_021a.jpg","1789_해북촌_021a")</f>
        <v>1789_해북촌_021a</v>
      </c>
      <c r="B1874" s="4">
        <v>1789</v>
      </c>
      <c r="C1874" s="4" t="s">
        <v>10569</v>
      </c>
      <c r="D1874" s="4" t="s">
        <v>10570</v>
      </c>
      <c r="E1874" s="4">
        <v>1873</v>
      </c>
      <c r="F1874" s="4">
        <v>8</v>
      </c>
      <c r="G1874" s="4" t="s">
        <v>5519</v>
      </c>
      <c r="H1874" s="4" t="s">
        <v>5520</v>
      </c>
      <c r="I1874" s="4">
        <v>12</v>
      </c>
      <c r="L1874" s="4">
        <v>5</v>
      </c>
      <c r="M1874" s="4" t="s">
        <v>6678</v>
      </c>
      <c r="N1874" s="4" t="s">
        <v>6679</v>
      </c>
      <c r="T1874" s="4" t="s">
        <v>10571</v>
      </c>
      <c r="U1874" s="4" t="s">
        <v>129</v>
      </c>
      <c r="V1874" s="4" t="s">
        <v>130</v>
      </c>
      <c r="Y1874" s="4" t="s">
        <v>644</v>
      </c>
      <c r="Z1874" s="4" t="s">
        <v>645</v>
      </c>
      <c r="AD1874" s="4" t="s">
        <v>494</v>
      </c>
      <c r="AE1874" s="4" t="s">
        <v>495</v>
      </c>
      <c r="AF1874" s="4" t="s">
        <v>12353</v>
      </c>
      <c r="AG1874" s="4" t="s">
        <v>12354</v>
      </c>
      <c r="AH1874" s="4" t="s">
        <v>6731</v>
      </c>
      <c r="AI1874" s="4" t="s">
        <v>6732</v>
      </c>
      <c r="BC1874" s="4" t="s">
        <v>120</v>
      </c>
      <c r="BE1874" s="4" t="s">
        <v>6728</v>
      </c>
      <c r="BF1874" s="4" t="s">
        <v>12328</v>
      </c>
    </row>
    <row r="1875" spans="1:58" ht="13.5" customHeight="1">
      <c r="A1875" s="6" t="str">
        <f>HYPERLINK("http://kyu.snu.ac.kr/sdhj/index.jsp?type=hj/GK14618_00IM0001_021a.jpg","1789_해북촌_021a")</f>
        <v>1789_해북촌_021a</v>
      </c>
      <c r="B1875" s="4">
        <v>1789</v>
      </c>
      <c r="C1875" s="4" t="s">
        <v>10569</v>
      </c>
      <c r="D1875" s="4" t="s">
        <v>10570</v>
      </c>
      <c r="E1875" s="4">
        <v>1874</v>
      </c>
      <c r="F1875" s="4">
        <v>8</v>
      </c>
      <c r="G1875" s="4" t="s">
        <v>5519</v>
      </c>
      <c r="H1875" s="4" t="s">
        <v>5520</v>
      </c>
      <c r="I1875" s="4">
        <v>12</v>
      </c>
      <c r="L1875" s="4">
        <v>5</v>
      </c>
      <c r="M1875" s="4" t="s">
        <v>6678</v>
      </c>
      <c r="N1875" s="4" t="s">
        <v>6679</v>
      </c>
      <c r="T1875" s="4" t="s">
        <v>10571</v>
      </c>
      <c r="U1875" s="4" t="s">
        <v>119</v>
      </c>
      <c r="V1875" s="4" t="s">
        <v>120</v>
      </c>
      <c r="Y1875" s="4" t="s">
        <v>6733</v>
      </c>
      <c r="Z1875" s="4" t="s">
        <v>6734</v>
      </c>
      <c r="AD1875" s="4" t="s">
        <v>948</v>
      </c>
      <c r="AE1875" s="4" t="s">
        <v>949</v>
      </c>
      <c r="AG1875" s="4" t="s">
        <v>12355</v>
      </c>
      <c r="AI1875" s="4" t="s">
        <v>12356</v>
      </c>
      <c r="BB1875" s="4" t="s">
        <v>119</v>
      </c>
      <c r="BC1875" s="4" t="s">
        <v>120</v>
      </c>
      <c r="BD1875" s="4" t="s">
        <v>12357</v>
      </c>
      <c r="BE1875" s="4" t="s">
        <v>12358</v>
      </c>
      <c r="BF1875" s="4" t="s">
        <v>12321</v>
      </c>
    </row>
    <row r="1876" spans="1:58" ht="13.5" customHeight="1">
      <c r="A1876" s="6" t="str">
        <f>HYPERLINK("http://kyu.snu.ac.kr/sdhj/index.jsp?type=hj/GK14618_00IM0001_021a.jpg","1789_해북촌_021a")</f>
        <v>1789_해북촌_021a</v>
      </c>
      <c r="B1876" s="4">
        <v>1789</v>
      </c>
      <c r="C1876" s="4" t="s">
        <v>10569</v>
      </c>
      <c r="D1876" s="4" t="s">
        <v>10570</v>
      </c>
      <c r="E1876" s="4">
        <v>1875</v>
      </c>
      <c r="F1876" s="4">
        <v>8</v>
      </c>
      <c r="G1876" s="4" t="s">
        <v>5519</v>
      </c>
      <c r="H1876" s="4" t="s">
        <v>5520</v>
      </c>
      <c r="I1876" s="4">
        <v>12</v>
      </c>
      <c r="L1876" s="4">
        <v>5</v>
      </c>
      <c r="M1876" s="4" t="s">
        <v>6678</v>
      </c>
      <c r="N1876" s="4" t="s">
        <v>6679</v>
      </c>
      <c r="T1876" s="4" t="s">
        <v>10571</v>
      </c>
      <c r="U1876" s="4" t="s">
        <v>119</v>
      </c>
      <c r="V1876" s="4" t="s">
        <v>120</v>
      </c>
      <c r="Y1876" s="4" t="s">
        <v>6735</v>
      </c>
      <c r="Z1876" s="4" t="s">
        <v>12359</v>
      </c>
      <c r="AD1876" s="4" t="s">
        <v>205</v>
      </c>
      <c r="AE1876" s="4" t="s">
        <v>206</v>
      </c>
      <c r="AF1876" s="4" t="s">
        <v>12360</v>
      </c>
      <c r="AG1876" s="4" t="s">
        <v>12361</v>
      </c>
      <c r="AH1876" s="4" t="s">
        <v>1166</v>
      </c>
      <c r="AI1876" s="4" t="s">
        <v>1167</v>
      </c>
      <c r="BB1876" s="4" t="s">
        <v>676</v>
      </c>
      <c r="BC1876" s="4" t="s">
        <v>677</v>
      </c>
      <c r="BF1876" s="4" t="s">
        <v>12325</v>
      </c>
    </row>
    <row r="1877" spans="1:58" ht="13.5" customHeight="1">
      <c r="A1877" s="6" t="str">
        <f>HYPERLINK("http://kyu.snu.ac.kr/sdhj/index.jsp?type=hj/GK14618_00IM0001_021a.jpg","1789_해북촌_021a")</f>
        <v>1789_해북촌_021a</v>
      </c>
      <c r="B1877" s="4">
        <v>1789</v>
      </c>
      <c r="C1877" s="4" t="s">
        <v>10569</v>
      </c>
      <c r="D1877" s="4" t="s">
        <v>10570</v>
      </c>
      <c r="E1877" s="4">
        <v>1876</v>
      </c>
      <c r="F1877" s="4">
        <v>8</v>
      </c>
      <c r="G1877" s="4" t="s">
        <v>5519</v>
      </c>
      <c r="H1877" s="4" t="s">
        <v>5520</v>
      </c>
      <c r="I1877" s="4">
        <v>12</v>
      </c>
      <c r="L1877" s="4">
        <v>5</v>
      </c>
      <c r="M1877" s="4" t="s">
        <v>6678</v>
      </c>
      <c r="N1877" s="4" t="s">
        <v>6679</v>
      </c>
      <c r="T1877" s="4" t="s">
        <v>10571</v>
      </c>
      <c r="U1877" s="4" t="s">
        <v>119</v>
      </c>
      <c r="V1877" s="4" t="s">
        <v>120</v>
      </c>
      <c r="Y1877" s="4" t="s">
        <v>6736</v>
      </c>
      <c r="Z1877" s="4" t="s">
        <v>12362</v>
      </c>
      <c r="AD1877" s="4" t="s">
        <v>948</v>
      </c>
      <c r="AE1877" s="4" t="s">
        <v>949</v>
      </c>
      <c r="AF1877" s="4" t="s">
        <v>411</v>
      </c>
      <c r="AG1877" s="4" t="s">
        <v>412</v>
      </c>
      <c r="BB1877" s="4" t="s">
        <v>119</v>
      </c>
      <c r="BC1877" s="4" t="s">
        <v>120</v>
      </c>
      <c r="BD1877" s="4" t="s">
        <v>6724</v>
      </c>
      <c r="BE1877" s="4" t="s">
        <v>6725</v>
      </c>
      <c r="BF1877" s="4" t="s">
        <v>12325</v>
      </c>
    </row>
    <row r="1878" spans="1:58" ht="13.5" customHeight="1">
      <c r="A1878" s="6" t="str">
        <f>HYPERLINK("http://kyu.snu.ac.kr/sdhj/index.jsp?type=hj/GK14618_00IM0001_021a.jpg","1789_해북촌_021a")</f>
        <v>1789_해북촌_021a</v>
      </c>
      <c r="B1878" s="4">
        <v>1789</v>
      </c>
      <c r="C1878" s="4" t="s">
        <v>10569</v>
      </c>
      <c r="D1878" s="4" t="s">
        <v>10570</v>
      </c>
      <c r="E1878" s="4">
        <v>1877</v>
      </c>
      <c r="F1878" s="4">
        <v>8</v>
      </c>
      <c r="G1878" s="4" t="s">
        <v>5519</v>
      </c>
      <c r="H1878" s="4" t="s">
        <v>5520</v>
      </c>
      <c r="I1878" s="4">
        <v>12</v>
      </c>
      <c r="L1878" s="4">
        <v>5</v>
      </c>
      <c r="M1878" s="4" t="s">
        <v>6678</v>
      </c>
      <c r="N1878" s="4" t="s">
        <v>6679</v>
      </c>
      <c r="T1878" s="4" t="s">
        <v>10571</v>
      </c>
      <c r="U1878" s="4" t="s">
        <v>119</v>
      </c>
      <c r="V1878" s="4" t="s">
        <v>120</v>
      </c>
      <c r="Y1878" s="4" t="s">
        <v>12363</v>
      </c>
      <c r="Z1878" s="4" t="s">
        <v>12364</v>
      </c>
      <c r="AD1878" s="4" t="s">
        <v>242</v>
      </c>
      <c r="AE1878" s="4" t="s">
        <v>243</v>
      </c>
    </row>
    <row r="1879" spans="1:58" ht="13.5" customHeight="1">
      <c r="A1879" s="6" t="str">
        <f>HYPERLINK("http://kyu.snu.ac.kr/sdhj/index.jsp?type=hj/GK14618_00IM0001_021a.jpg","1789_해북촌_021a")</f>
        <v>1789_해북촌_021a</v>
      </c>
      <c r="B1879" s="4">
        <v>1789</v>
      </c>
      <c r="C1879" s="4" t="s">
        <v>10569</v>
      </c>
      <c r="D1879" s="4" t="s">
        <v>10570</v>
      </c>
      <c r="E1879" s="4">
        <v>1878</v>
      </c>
      <c r="F1879" s="4">
        <v>8</v>
      </c>
      <c r="G1879" s="4" t="s">
        <v>5519</v>
      </c>
      <c r="H1879" s="4" t="s">
        <v>5520</v>
      </c>
      <c r="I1879" s="4">
        <v>12</v>
      </c>
      <c r="L1879" s="4">
        <v>5</v>
      </c>
      <c r="M1879" s="4" t="s">
        <v>6678</v>
      </c>
      <c r="N1879" s="4" t="s">
        <v>6679</v>
      </c>
      <c r="T1879" s="4" t="s">
        <v>10571</v>
      </c>
      <c r="U1879" s="4" t="s">
        <v>119</v>
      </c>
      <c r="V1879" s="4" t="s">
        <v>120</v>
      </c>
      <c r="Y1879" s="4" t="s">
        <v>12365</v>
      </c>
      <c r="Z1879" s="4" t="s">
        <v>12366</v>
      </c>
      <c r="AD1879" s="4" t="s">
        <v>948</v>
      </c>
      <c r="AE1879" s="4" t="s">
        <v>949</v>
      </c>
      <c r="AG1879" s="4" t="s">
        <v>12323</v>
      </c>
      <c r="AI1879" s="4" t="s">
        <v>12367</v>
      </c>
      <c r="BB1879" s="4" t="s">
        <v>676</v>
      </c>
      <c r="BC1879" s="4" t="s">
        <v>677</v>
      </c>
      <c r="BF1879" s="4" t="s">
        <v>12325</v>
      </c>
    </row>
    <row r="1880" spans="1:58" ht="13.5" customHeight="1">
      <c r="A1880" s="6" t="str">
        <f>HYPERLINK("http://kyu.snu.ac.kr/sdhj/index.jsp?type=hj/GK14618_00IM0001_021a.jpg","1789_해북촌_021a")</f>
        <v>1789_해북촌_021a</v>
      </c>
      <c r="B1880" s="4">
        <v>1789</v>
      </c>
      <c r="C1880" s="4" t="s">
        <v>10569</v>
      </c>
      <c r="D1880" s="4" t="s">
        <v>10570</v>
      </c>
      <c r="E1880" s="4">
        <v>1879</v>
      </c>
      <c r="F1880" s="4">
        <v>8</v>
      </c>
      <c r="G1880" s="4" t="s">
        <v>5519</v>
      </c>
      <c r="H1880" s="4" t="s">
        <v>5520</v>
      </c>
      <c r="I1880" s="4">
        <v>12</v>
      </c>
      <c r="L1880" s="4">
        <v>5</v>
      </c>
      <c r="M1880" s="4" t="s">
        <v>6678</v>
      </c>
      <c r="N1880" s="4" t="s">
        <v>6679</v>
      </c>
      <c r="T1880" s="4" t="s">
        <v>10571</v>
      </c>
      <c r="U1880" s="4" t="s">
        <v>129</v>
      </c>
      <c r="V1880" s="4" t="s">
        <v>130</v>
      </c>
      <c r="Y1880" s="4" t="s">
        <v>6737</v>
      </c>
      <c r="Z1880" s="4" t="s">
        <v>6738</v>
      </c>
      <c r="AD1880" s="4" t="s">
        <v>205</v>
      </c>
      <c r="AE1880" s="4" t="s">
        <v>206</v>
      </c>
      <c r="AG1880" s="4" t="s">
        <v>12323</v>
      </c>
      <c r="AI1880" s="4" t="s">
        <v>12367</v>
      </c>
      <c r="BC1880" s="4" t="s">
        <v>677</v>
      </c>
      <c r="BF1880" s="4" t="s">
        <v>12321</v>
      </c>
    </row>
    <row r="1881" spans="1:58" ht="13.5" customHeight="1">
      <c r="A1881" s="6" t="str">
        <f>HYPERLINK("http://kyu.snu.ac.kr/sdhj/index.jsp?type=hj/GK14618_00IM0001_021a.jpg","1789_해북촌_021a")</f>
        <v>1789_해북촌_021a</v>
      </c>
      <c r="B1881" s="4">
        <v>1789</v>
      </c>
      <c r="C1881" s="4" t="s">
        <v>10569</v>
      </c>
      <c r="D1881" s="4" t="s">
        <v>10570</v>
      </c>
      <c r="E1881" s="4">
        <v>1880</v>
      </c>
      <c r="F1881" s="4">
        <v>8</v>
      </c>
      <c r="G1881" s="4" t="s">
        <v>5519</v>
      </c>
      <c r="H1881" s="4" t="s">
        <v>5520</v>
      </c>
      <c r="I1881" s="4">
        <v>12</v>
      </c>
      <c r="L1881" s="4">
        <v>5</v>
      </c>
      <c r="M1881" s="4" t="s">
        <v>6678</v>
      </c>
      <c r="N1881" s="4" t="s">
        <v>6679</v>
      </c>
      <c r="T1881" s="4" t="s">
        <v>10571</v>
      </c>
      <c r="U1881" s="4" t="s">
        <v>119</v>
      </c>
      <c r="V1881" s="4" t="s">
        <v>120</v>
      </c>
      <c r="Y1881" s="4" t="s">
        <v>1888</v>
      </c>
      <c r="Z1881" s="4" t="s">
        <v>1889</v>
      </c>
      <c r="AD1881" s="4" t="s">
        <v>520</v>
      </c>
      <c r="AE1881" s="4" t="s">
        <v>521</v>
      </c>
      <c r="AG1881" s="4" t="s">
        <v>12323</v>
      </c>
      <c r="AI1881" s="4" t="s">
        <v>12367</v>
      </c>
      <c r="BC1881" s="4" t="s">
        <v>677</v>
      </c>
      <c r="BF1881" s="4" t="s">
        <v>12322</v>
      </c>
    </row>
    <row r="1882" spans="1:58" ht="13.5" customHeight="1">
      <c r="A1882" s="6" t="str">
        <f>HYPERLINK("http://kyu.snu.ac.kr/sdhj/index.jsp?type=hj/GK14618_00IM0001_021a.jpg","1789_해북촌_021a")</f>
        <v>1789_해북촌_021a</v>
      </c>
      <c r="B1882" s="4">
        <v>1789</v>
      </c>
      <c r="C1882" s="4" t="s">
        <v>10569</v>
      </c>
      <c r="D1882" s="4" t="s">
        <v>10570</v>
      </c>
      <c r="E1882" s="4">
        <v>1881</v>
      </c>
      <c r="F1882" s="4">
        <v>8</v>
      </c>
      <c r="G1882" s="4" t="s">
        <v>5519</v>
      </c>
      <c r="H1882" s="4" t="s">
        <v>5520</v>
      </c>
      <c r="I1882" s="4">
        <v>12</v>
      </c>
      <c r="L1882" s="4">
        <v>5</v>
      </c>
      <c r="M1882" s="4" t="s">
        <v>6678</v>
      </c>
      <c r="N1882" s="4" t="s">
        <v>6679</v>
      </c>
      <c r="T1882" s="4" t="s">
        <v>10571</v>
      </c>
      <c r="U1882" s="4" t="s">
        <v>119</v>
      </c>
      <c r="V1882" s="4" t="s">
        <v>120</v>
      </c>
      <c r="Y1882" s="4" t="s">
        <v>6717</v>
      </c>
      <c r="Z1882" s="4" t="s">
        <v>6718</v>
      </c>
      <c r="AD1882" s="4" t="s">
        <v>358</v>
      </c>
      <c r="AE1882" s="4" t="s">
        <v>359</v>
      </c>
      <c r="AF1882" s="4" t="s">
        <v>12336</v>
      </c>
      <c r="AG1882" s="4" t="s">
        <v>12337</v>
      </c>
      <c r="AH1882" s="4" t="s">
        <v>2626</v>
      </c>
      <c r="AI1882" s="4" t="s">
        <v>2627</v>
      </c>
      <c r="BC1882" s="4" t="s">
        <v>677</v>
      </c>
      <c r="BF1882" s="4" t="s">
        <v>12328</v>
      </c>
    </row>
    <row r="1883" spans="1:58" ht="13.5" customHeight="1">
      <c r="A1883" s="6" t="str">
        <f>HYPERLINK("http://kyu.snu.ac.kr/sdhj/index.jsp?type=hj/GK14618_00IM0001_021a.jpg","1789_해북촌_021a")</f>
        <v>1789_해북촌_021a</v>
      </c>
      <c r="B1883" s="4">
        <v>1789</v>
      </c>
      <c r="C1883" s="4" t="s">
        <v>10569</v>
      </c>
      <c r="D1883" s="4" t="s">
        <v>10570</v>
      </c>
      <c r="E1883" s="4">
        <v>1882</v>
      </c>
      <c r="F1883" s="4">
        <v>8</v>
      </c>
      <c r="G1883" s="4" t="s">
        <v>5519</v>
      </c>
      <c r="H1883" s="4" t="s">
        <v>5520</v>
      </c>
      <c r="I1883" s="4">
        <v>12</v>
      </c>
      <c r="L1883" s="4">
        <v>5</v>
      </c>
      <c r="M1883" s="4" t="s">
        <v>6678</v>
      </c>
      <c r="N1883" s="4" t="s">
        <v>6679</v>
      </c>
      <c r="T1883" s="4" t="s">
        <v>10571</v>
      </c>
      <c r="U1883" s="4" t="s">
        <v>119</v>
      </c>
      <c r="V1883" s="4" t="s">
        <v>120</v>
      </c>
      <c r="Y1883" s="4" t="s">
        <v>6739</v>
      </c>
      <c r="Z1883" s="4" t="s">
        <v>6740</v>
      </c>
      <c r="AD1883" s="4" t="s">
        <v>278</v>
      </c>
      <c r="AE1883" s="4" t="s">
        <v>279</v>
      </c>
      <c r="AG1883" s="4" t="s">
        <v>12323</v>
      </c>
      <c r="AI1883" s="4" t="s">
        <v>12368</v>
      </c>
    </row>
    <row r="1884" spans="1:58" ht="13.5" customHeight="1">
      <c r="A1884" s="6" t="str">
        <f>HYPERLINK("http://kyu.snu.ac.kr/sdhj/index.jsp?type=hj/GK14618_00IM0001_021a.jpg","1789_해북촌_021a")</f>
        <v>1789_해북촌_021a</v>
      </c>
      <c r="B1884" s="4">
        <v>1789</v>
      </c>
      <c r="C1884" s="4" t="s">
        <v>10569</v>
      </c>
      <c r="D1884" s="4" t="s">
        <v>10570</v>
      </c>
      <c r="E1884" s="4">
        <v>1883</v>
      </c>
      <c r="F1884" s="4">
        <v>8</v>
      </c>
      <c r="G1884" s="4" t="s">
        <v>5519</v>
      </c>
      <c r="H1884" s="4" t="s">
        <v>5520</v>
      </c>
      <c r="I1884" s="4">
        <v>12</v>
      </c>
      <c r="L1884" s="4">
        <v>5</v>
      </c>
      <c r="M1884" s="4" t="s">
        <v>6678</v>
      </c>
      <c r="N1884" s="4" t="s">
        <v>6679</v>
      </c>
      <c r="T1884" s="4" t="s">
        <v>10571</v>
      </c>
      <c r="U1884" s="4" t="s">
        <v>119</v>
      </c>
      <c r="V1884" s="4" t="s">
        <v>120</v>
      </c>
      <c r="Y1884" s="4" t="s">
        <v>6741</v>
      </c>
      <c r="Z1884" s="4" t="s">
        <v>6742</v>
      </c>
      <c r="AD1884" s="4" t="s">
        <v>317</v>
      </c>
      <c r="AE1884" s="4" t="s">
        <v>318</v>
      </c>
      <c r="AG1884" s="4" t="s">
        <v>12323</v>
      </c>
      <c r="AI1884" s="4" t="s">
        <v>12368</v>
      </c>
      <c r="AT1884" s="4" t="s">
        <v>2136</v>
      </c>
      <c r="AU1884" s="4" t="s">
        <v>2137</v>
      </c>
      <c r="AV1884" s="4" t="s">
        <v>5016</v>
      </c>
      <c r="AW1884" s="4" t="s">
        <v>5017</v>
      </c>
      <c r="BF1884" s="4" t="s">
        <v>12338</v>
      </c>
    </row>
    <row r="1885" spans="1:58" ht="13.5" customHeight="1">
      <c r="A1885" s="6" t="str">
        <f>HYPERLINK("http://kyu.snu.ac.kr/sdhj/index.jsp?type=hj/GK14618_00IM0001_021a.jpg","1789_해북촌_021a")</f>
        <v>1789_해북촌_021a</v>
      </c>
      <c r="B1885" s="4">
        <v>1789</v>
      </c>
      <c r="C1885" s="4" t="s">
        <v>10569</v>
      </c>
      <c r="D1885" s="4" t="s">
        <v>10570</v>
      </c>
      <c r="E1885" s="4">
        <v>1884</v>
      </c>
      <c r="F1885" s="4">
        <v>8</v>
      </c>
      <c r="G1885" s="4" t="s">
        <v>5519</v>
      </c>
      <c r="H1885" s="4" t="s">
        <v>5520</v>
      </c>
      <c r="I1885" s="4">
        <v>12</v>
      </c>
      <c r="L1885" s="4">
        <v>5</v>
      </c>
      <c r="M1885" s="4" t="s">
        <v>6678</v>
      </c>
      <c r="N1885" s="4" t="s">
        <v>6679</v>
      </c>
      <c r="T1885" s="4" t="s">
        <v>10571</v>
      </c>
      <c r="U1885" s="4" t="s">
        <v>119</v>
      </c>
      <c r="V1885" s="4" t="s">
        <v>120</v>
      </c>
      <c r="Y1885" s="4" t="s">
        <v>6743</v>
      </c>
      <c r="Z1885" s="4" t="s">
        <v>6744</v>
      </c>
      <c r="AD1885" s="4" t="s">
        <v>384</v>
      </c>
      <c r="AE1885" s="4" t="s">
        <v>385</v>
      </c>
      <c r="AG1885" s="4" t="s">
        <v>12323</v>
      </c>
      <c r="AI1885" s="4" t="s">
        <v>12368</v>
      </c>
      <c r="BB1885" s="4" t="s">
        <v>676</v>
      </c>
      <c r="BC1885" s="4" t="s">
        <v>677</v>
      </c>
      <c r="BF1885" s="4" t="s">
        <v>12325</v>
      </c>
    </row>
    <row r="1886" spans="1:58" ht="13.5" customHeight="1">
      <c r="A1886" s="6" t="str">
        <f>HYPERLINK("http://kyu.snu.ac.kr/sdhj/index.jsp?type=hj/GK14618_00IM0001_021a.jpg","1789_해북촌_021a")</f>
        <v>1789_해북촌_021a</v>
      </c>
      <c r="B1886" s="4">
        <v>1789</v>
      </c>
      <c r="C1886" s="4" t="s">
        <v>10569</v>
      </c>
      <c r="D1886" s="4" t="s">
        <v>10570</v>
      </c>
      <c r="E1886" s="4">
        <v>1885</v>
      </c>
      <c r="F1886" s="4">
        <v>8</v>
      </c>
      <c r="G1886" s="4" t="s">
        <v>5519</v>
      </c>
      <c r="H1886" s="4" t="s">
        <v>5520</v>
      </c>
      <c r="I1886" s="4">
        <v>12</v>
      </c>
      <c r="L1886" s="4">
        <v>5</v>
      </c>
      <c r="M1886" s="4" t="s">
        <v>6678</v>
      </c>
      <c r="N1886" s="4" t="s">
        <v>6679</v>
      </c>
      <c r="T1886" s="4" t="s">
        <v>10571</v>
      </c>
      <c r="U1886" s="4" t="s">
        <v>119</v>
      </c>
      <c r="V1886" s="4" t="s">
        <v>120</v>
      </c>
      <c r="Y1886" s="4" t="s">
        <v>6745</v>
      </c>
      <c r="Z1886" s="4" t="s">
        <v>6746</v>
      </c>
      <c r="AD1886" s="4" t="s">
        <v>221</v>
      </c>
      <c r="AE1886" s="4" t="s">
        <v>222</v>
      </c>
      <c r="AG1886" s="4" t="s">
        <v>12323</v>
      </c>
      <c r="AI1886" s="4" t="s">
        <v>12368</v>
      </c>
      <c r="BC1886" s="4" t="s">
        <v>677</v>
      </c>
      <c r="BF1886" s="4" t="s">
        <v>12321</v>
      </c>
    </row>
    <row r="1887" spans="1:58" ht="13.5" customHeight="1">
      <c r="A1887" s="6" t="str">
        <f>HYPERLINK("http://kyu.snu.ac.kr/sdhj/index.jsp?type=hj/GK14618_00IM0001_021a.jpg","1789_해북촌_021a")</f>
        <v>1789_해북촌_021a</v>
      </c>
      <c r="B1887" s="4">
        <v>1789</v>
      </c>
      <c r="C1887" s="4" t="s">
        <v>10569</v>
      </c>
      <c r="D1887" s="4" t="s">
        <v>10570</v>
      </c>
      <c r="E1887" s="4">
        <v>1886</v>
      </c>
      <c r="F1887" s="4">
        <v>8</v>
      </c>
      <c r="G1887" s="4" t="s">
        <v>5519</v>
      </c>
      <c r="H1887" s="4" t="s">
        <v>5520</v>
      </c>
      <c r="I1887" s="4">
        <v>12</v>
      </c>
      <c r="L1887" s="4">
        <v>5</v>
      </c>
      <c r="M1887" s="4" t="s">
        <v>6678</v>
      </c>
      <c r="N1887" s="4" t="s">
        <v>6679</v>
      </c>
      <c r="T1887" s="4" t="s">
        <v>10571</v>
      </c>
      <c r="U1887" s="4" t="s">
        <v>119</v>
      </c>
      <c r="V1887" s="4" t="s">
        <v>120</v>
      </c>
      <c r="Y1887" s="4" t="s">
        <v>6747</v>
      </c>
      <c r="Z1887" s="4" t="s">
        <v>6748</v>
      </c>
      <c r="AD1887" s="4" t="s">
        <v>1184</v>
      </c>
      <c r="AE1887" s="4" t="s">
        <v>1185</v>
      </c>
      <c r="AG1887" s="4" t="s">
        <v>12323</v>
      </c>
      <c r="AI1887" s="4" t="s">
        <v>12368</v>
      </c>
      <c r="BC1887" s="4" t="s">
        <v>677</v>
      </c>
      <c r="BF1887" s="4" t="s">
        <v>12322</v>
      </c>
    </row>
    <row r="1888" spans="1:58" ht="13.5" customHeight="1">
      <c r="A1888" s="6" t="str">
        <f>HYPERLINK("http://kyu.snu.ac.kr/sdhj/index.jsp?type=hj/GK14618_00IM0001_021a.jpg","1789_해북촌_021a")</f>
        <v>1789_해북촌_021a</v>
      </c>
      <c r="B1888" s="4">
        <v>1789</v>
      </c>
      <c r="C1888" s="4" t="s">
        <v>10569</v>
      </c>
      <c r="D1888" s="4" t="s">
        <v>10570</v>
      </c>
      <c r="E1888" s="4">
        <v>1887</v>
      </c>
      <c r="F1888" s="4">
        <v>8</v>
      </c>
      <c r="G1888" s="4" t="s">
        <v>5519</v>
      </c>
      <c r="H1888" s="4" t="s">
        <v>5520</v>
      </c>
      <c r="I1888" s="4">
        <v>12</v>
      </c>
      <c r="L1888" s="4">
        <v>5</v>
      </c>
      <c r="M1888" s="4" t="s">
        <v>6678</v>
      </c>
      <c r="N1888" s="4" t="s">
        <v>6679</v>
      </c>
      <c r="T1888" s="4" t="s">
        <v>10571</v>
      </c>
      <c r="U1888" s="4" t="s">
        <v>129</v>
      </c>
      <c r="V1888" s="4" t="s">
        <v>130</v>
      </c>
      <c r="Y1888" s="4" t="s">
        <v>644</v>
      </c>
      <c r="Z1888" s="4" t="s">
        <v>645</v>
      </c>
      <c r="AD1888" s="4" t="s">
        <v>325</v>
      </c>
      <c r="AE1888" s="4" t="s">
        <v>326</v>
      </c>
      <c r="AG1888" s="4" t="s">
        <v>12323</v>
      </c>
      <c r="AI1888" s="4" t="s">
        <v>12368</v>
      </c>
      <c r="BB1888" s="4" t="s">
        <v>119</v>
      </c>
      <c r="BC1888" s="4" t="s">
        <v>120</v>
      </c>
      <c r="BD1888" s="4" t="s">
        <v>6741</v>
      </c>
      <c r="BE1888" s="4" t="s">
        <v>6742</v>
      </c>
      <c r="BF1888" s="4" t="s">
        <v>12325</v>
      </c>
    </row>
    <row r="1889" spans="1:72" ht="13.5" customHeight="1">
      <c r="A1889" s="6" t="str">
        <f>HYPERLINK("http://kyu.snu.ac.kr/sdhj/index.jsp?type=hj/GK14618_00IM0001_021a.jpg","1789_해북촌_021a")</f>
        <v>1789_해북촌_021a</v>
      </c>
      <c r="B1889" s="4">
        <v>1789</v>
      </c>
      <c r="C1889" s="4" t="s">
        <v>10569</v>
      </c>
      <c r="D1889" s="4" t="s">
        <v>10570</v>
      </c>
      <c r="E1889" s="4">
        <v>1888</v>
      </c>
      <c r="F1889" s="4">
        <v>8</v>
      </c>
      <c r="G1889" s="4" t="s">
        <v>5519</v>
      </c>
      <c r="H1889" s="4" t="s">
        <v>5520</v>
      </c>
      <c r="I1889" s="4">
        <v>12</v>
      </c>
      <c r="L1889" s="4">
        <v>5</v>
      </c>
      <c r="M1889" s="4" t="s">
        <v>6678</v>
      </c>
      <c r="N1889" s="4" t="s">
        <v>6679</v>
      </c>
      <c r="T1889" s="4" t="s">
        <v>10571</v>
      </c>
      <c r="U1889" s="4" t="s">
        <v>129</v>
      </c>
      <c r="V1889" s="4" t="s">
        <v>130</v>
      </c>
      <c r="Y1889" s="4" t="s">
        <v>6749</v>
      </c>
      <c r="Z1889" s="4" t="s">
        <v>6750</v>
      </c>
      <c r="AD1889" s="4" t="s">
        <v>221</v>
      </c>
      <c r="AE1889" s="4" t="s">
        <v>222</v>
      </c>
      <c r="AG1889" s="4" t="s">
        <v>12323</v>
      </c>
      <c r="AI1889" s="4" t="s">
        <v>12368</v>
      </c>
      <c r="BC1889" s="4" t="s">
        <v>120</v>
      </c>
      <c r="BE1889" s="4" t="s">
        <v>6742</v>
      </c>
      <c r="BF1889" s="4" t="s">
        <v>12322</v>
      </c>
    </row>
    <row r="1890" spans="1:72" ht="13.5" customHeight="1">
      <c r="A1890" s="6" t="str">
        <f>HYPERLINK("http://kyu.snu.ac.kr/sdhj/index.jsp?type=hj/GK14618_00IM0001_021a.jpg","1789_해북촌_021a")</f>
        <v>1789_해북촌_021a</v>
      </c>
      <c r="B1890" s="4">
        <v>1789</v>
      </c>
      <c r="C1890" s="4" t="s">
        <v>10569</v>
      </c>
      <c r="D1890" s="4" t="s">
        <v>10570</v>
      </c>
      <c r="E1890" s="4">
        <v>1889</v>
      </c>
      <c r="F1890" s="4">
        <v>8</v>
      </c>
      <c r="G1890" s="4" t="s">
        <v>5519</v>
      </c>
      <c r="H1890" s="4" t="s">
        <v>5520</v>
      </c>
      <c r="I1890" s="4">
        <v>12</v>
      </c>
      <c r="L1890" s="4">
        <v>5</v>
      </c>
      <c r="M1890" s="4" t="s">
        <v>6678</v>
      </c>
      <c r="N1890" s="4" t="s">
        <v>6679</v>
      </c>
      <c r="T1890" s="4" t="s">
        <v>10571</v>
      </c>
      <c r="U1890" s="4" t="s">
        <v>119</v>
      </c>
      <c r="V1890" s="4" t="s">
        <v>120</v>
      </c>
      <c r="Y1890" s="4" t="s">
        <v>6751</v>
      </c>
      <c r="Z1890" s="4" t="s">
        <v>6752</v>
      </c>
      <c r="AD1890" s="4" t="s">
        <v>1097</v>
      </c>
      <c r="AE1890" s="4" t="s">
        <v>1098</v>
      </c>
      <c r="AF1890" s="4" t="s">
        <v>12369</v>
      </c>
      <c r="AG1890" s="4" t="s">
        <v>12370</v>
      </c>
      <c r="AH1890" s="4" t="s">
        <v>1614</v>
      </c>
      <c r="AI1890" s="4" t="s">
        <v>1615</v>
      </c>
      <c r="BC1890" s="4" t="s">
        <v>120</v>
      </c>
      <c r="BE1890" s="4" t="s">
        <v>6742</v>
      </c>
      <c r="BF1890" s="4" t="s">
        <v>12328</v>
      </c>
    </row>
    <row r="1891" spans="1:72" ht="13.5" customHeight="1">
      <c r="A1891" s="6" t="str">
        <f>HYPERLINK("http://kyu.snu.ac.kr/sdhj/index.jsp?type=hj/GK14618_00IM0001_021a.jpg","1789_해북촌_021a")</f>
        <v>1789_해북촌_021a</v>
      </c>
      <c r="B1891" s="4">
        <v>1789</v>
      </c>
      <c r="C1891" s="4" t="s">
        <v>10569</v>
      </c>
      <c r="D1891" s="4" t="s">
        <v>10570</v>
      </c>
      <c r="E1891" s="4">
        <v>1890</v>
      </c>
      <c r="F1891" s="4">
        <v>8</v>
      </c>
      <c r="G1891" s="4" t="s">
        <v>5519</v>
      </c>
      <c r="H1891" s="4" t="s">
        <v>5520</v>
      </c>
      <c r="I1891" s="4">
        <v>12</v>
      </c>
      <c r="L1891" s="4">
        <v>5</v>
      </c>
      <c r="M1891" s="4" t="s">
        <v>6678</v>
      </c>
      <c r="N1891" s="4" t="s">
        <v>6679</v>
      </c>
      <c r="T1891" s="4" t="s">
        <v>10571</v>
      </c>
      <c r="U1891" s="4" t="s">
        <v>119</v>
      </c>
      <c r="V1891" s="4" t="s">
        <v>120</v>
      </c>
      <c r="Y1891" s="4" t="s">
        <v>1212</v>
      </c>
      <c r="Z1891" s="4" t="s">
        <v>1213</v>
      </c>
      <c r="AD1891" s="4" t="s">
        <v>221</v>
      </c>
      <c r="AE1891" s="4" t="s">
        <v>222</v>
      </c>
      <c r="BB1891" s="4" t="s">
        <v>119</v>
      </c>
      <c r="BC1891" s="4" t="s">
        <v>120</v>
      </c>
      <c r="BD1891" s="4" t="s">
        <v>1454</v>
      </c>
      <c r="BE1891" s="4" t="s">
        <v>1455</v>
      </c>
      <c r="BF1891" s="4" t="s">
        <v>12325</v>
      </c>
    </row>
    <row r="1892" spans="1:72" ht="13.5" customHeight="1">
      <c r="A1892" s="6" t="str">
        <f>HYPERLINK("http://kyu.snu.ac.kr/sdhj/index.jsp?type=hj/GK14618_00IM0001_021a.jpg","1789_해북촌_021a")</f>
        <v>1789_해북촌_021a</v>
      </c>
      <c r="B1892" s="4">
        <v>1789</v>
      </c>
      <c r="C1892" s="4" t="s">
        <v>10569</v>
      </c>
      <c r="D1892" s="4" t="s">
        <v>10570</v>
      </c>
      <c r="E1892" s="4">
        <v>1891</v>
      </c>
      <c r="F1892" s="4">
        <v>8</v>
      </c>
      <c r="G1892" s="4" t="s">
        <v>5519</v>
      </c>
      <c r="H1892" s="4" t="s">
        <v>5520</v>
      </c>
      <c r="I1892" s="4">
        <v>12</v>
      </c>
      <c r="L1892" s="4">
        <v>5</v>
      </c>
      <c r="M1892" s="4" t="s">
        <v>6678</v>
      </c>
      <c r="N1892" s="4" t="s">
        <v>6679</v>
      </c>
      <c r="T1892" s="4" t="s">
        <v>10571</v>
      </c>
      <c r="U1892" s="4" t="s">
        <v>119</v>
      </c>
      <c r="V1892" s="4" t="s">
        <v>120</v>
      </c>
      <c r="Y1892" s="4" t="s">
        <v>6753</v>
      </c>
      <c r="Z1892" s="4" t="s">
        <v>6754</v>
      </c>
      <c r="AF1892" s="4" t="s">
        <v>123</v>
      </c>
      <c r="AG1892" s="4" t="s">
        <v>124</v>
      </c>
      <c r="BB1892" s="4" t="s">
        <v>676</v>
      </c>
      <c r="BC1892" s="4" t="s">
        <v>677</v>
      </c>
      <c r="BF1892" s="4" t="s">
        <v>12082</v>
      </c>
    </row>
    <row r="1893" spans="1:72" ht="13.5" customHeight="1">
      <c r="A1893" s="6" t="str">
        <f>HYPERLINK("http://kyu.snu.ac.kr/sdhj/index.jsp?type=hj/GK14618_00IM0001_021a.jpg","1789_해북촌_021a")</f>
        <v>1789_해북촌_021a</v>
      </c>
      <c r="B1893" s="4">
        <v>1789</v>
      </c>
      <c r="C1893" s="4" t="s">
        <v>12078</v>
      </c>
      <c r="D1893" s="4" t="s">
        <v>10266</v>
      </c>
      <c r="E1893" s="4">
        <v>1892</v>
      </c>
      <c r="F1893" s="4">
        <v>8</v>
      </c>
      <c r="G1893" s="4" t="s">
        <v>5519</v>
      </c>
      <c r="H1893" s="4" t="s">
        <v>5520</v>
      </c>
      <c r="I1893" s="4">
        <v>12</v>
      </c>
      <c r="L1893" s="4">
        <v>5</v>
      </c>
      <c r="M1893" s="4" t="s">
        <v>6678</v>
      </c>
      <c r="N1893" s="4" t="s">
        <v>6679</v>
      </c>
      <c r="T1893" s="4" t="s">
        <v>10571</v>
      </c>
      <c r="U1893" s="4" t="s">
        <v>129</v>
      </c>
      <c r="V1893" s="4" t="s">
        <v>130</v>
      </c>
      <c r="Y1893" s="4" t="s">
        <v>6755</v>
      </c>
      <c r="Z1893" s="4" t="s">
        <v>6756</v>
      </c>
      <c r="AD1893" s="4" t="s">
        <v>572</v>
      </c>
      <c r="AE1893" s="4" t="s">
        <v>573</v>
      </c>
      <c r="AG1893" s="4" t="s">
        <v>12323</v>
      </c>
      <c r="AI1893" s="4" t="s">
        <v>12371</v>
      </c>
      <c r="BB1893" s="4" t="s">
        <v>676</v>
      </c>
      <c r="BC1893" s="4" t="s">
        <v>677</v>
      </c>
      <c r="BF1893" s="4" t="s">
        <v>12321</v>
      </c>
    </row>
    <row r="1894" spans="1:72" ht="13.5" customHeight="1">
      <c r="A1894" s="6" t="str">
        <f>HYPERLINK("http://kyu.snu.ac.kr/sdhj/index.jsp?type=hj/GK14618_00IM0001_021a.jpg","1789_해북촌_021a")</f>
        <v>1789_해북촌_021a</v>
      </c>
      <c r="B1894" s="4">
        <v>1789</v>
      </c>
      <c r="C1894" s="4" t="s">
        <v>10569</v>
      </c>
      <c r="D1894" s="4" t="s">
        <v>10570</v>
      </c>
      <c r="E1894" s="4">
        <v>1893</v>
      </c>
      <c r="F1894" s="4">
        <v>8</v>
      </c>
      <c r="G1894" s="4" t="s">
        <v>5519</v>
      </c>
      <c r="H1894" s="4" t="s">
        <v>5520</v>
      </c>
      <c r="I1894" s="4">
        <v>12</v>
      </c>
      <c r="L1894" s="4">
        <v>5</v>
      </c>
      <c r="M1894" s="4" t="s">
        <v>6678</v>
      </c>
      <c r="N1894" s="4" t="s">
        <v>6679</v>
      </c>
      <c r="T1894" s="4" t="s">
        <v>10571</v>
      </c>
      <c r="U1894" s="4" t="s">
        <v>129</v>
      </c>
      <c r="V1894" s="4" t="s">
        <v>130</v>
      </c>
      <c r="Y1894" s="4" t="s">
        <v>6757</v>
      </c>
      <c r="Z1894" s="4" t="s">
        <v>6758</v>
      </c>
      <c r="AD1894" s="4" t="s">
        <v>266</v>
      </c>
      <c r="AE1894" s="4" t="s">
        <v>267</v>
      </c>
      <c r="AG1894" s="4" t="s">
        <v>12323</v>
      </c>
      <c r="AI1894" s="4" t="s">
        <v>12371</v>
      </c>
      <c r="BC1894" s="4" t="s">
        <v>677</v>
      </c>
      <c r="BF1894" s="4" t="s">
        <v>12328</v>
      </c>
    </row>
    <row r="1895" spans="1:72" ht="13.5" customHeight="1">
      <c r="A1895" s="6" t="str">
        <f>HYPERLINK("http://kyu.snu.ac.kr/sdhj/index.jsp?type=hj/GK14618_00IM0001_021a.jpg","1789_해북촌_021a")</f>
        <v>1789_해북촌_021a</v>
      </c>
      <c r="B1895" s="4">
        <v>1789</v>
      </c>
      <c r="C1895" s="4" t="s">
        <v>10569</v>
      </c>
      <c r="D1895" s="4" t="s">
        <v>10570</v>
      </c>
      <c r="E1895" s="4">
        <v>1894</v>
      </c>
      <c r="F1895" s="4">
        <v>8</v>
      </c>
      <c r="G1895" s="4" t="s">
        <v>5519</v>
      </c>
      <c r="H1895" s="4" t="s">
        <v>5520</v>
      </c>
      <c r="I1895" s="4">
        <v>12</v>
      </c>
      <c r="L1895" s="4">
        <v>5</v>
      </c>
      <c r="M1895" s="4" t="s">
        <v>6678</v>
      </c>
      <c r="N1895" s="4" t="s">
        <v>6679</v>
      </c>
      <c r="T1895" s="4" t="s">
        <v>10571</v>
      </c>
      <c r="U1895" s="4" t="s">
        <v>991</v>
      </c>
      <c r="V1895" s="4" t="s">
        <v>992</v>
      </c>
      <c r="Y1895" s="4" t="s">
        <v>6759</v>
      </c>
      <c r="Z1895" s="4" t="s">
        <v>6760</v>
      </c>
      <c r="AC1895" s="4">
        <v>47</v>
      </c>
      <c r="AD1895" s="4" t="s">
        <v>636</v>
      </c>
      <c r="AE1895" s="4" t="s">
        <v>637</v>
      </c>
      <c r="AG1895" s="4" t="s">
        <v>12372</v>
      </c>
      <c r="AI1895" s="4" t="s">
        <v>12373</v>
      </c>
    </row>
    <row r="1896" spans="1:72" ht="13.5" customHeight="1">
      <c r="A1896" s="6" t="str">
        <f>HYPERLINK("http://kyu.snu.ac.kr/sdhj/index.jsp?type=hj/GK14618_00IM0001_021a.jpg","1789_해북촌_021a")</f>
        <v>1789_해북촌_021a</v>
      </c>
      <c r="B1896" s="4">
        <v>1789</v>
      </c>
      <c r="C1896" s="4" t="s">
        <v>10573</v>
      </c>
      <c r="D1896" s="4" t="s">
        <v>10574</v>
      </c>
      <c r="E1896" s="4">
        <v>1895</v>
      </c>
      <c r="F1896" s="4">
        <v>8</v>
      </c>
      <c r="G1896" s="4" t="s">
        <v>5519</v>
      </c>
      <c r="H1896" s="4" t="s">
        <v>5520</v>
      </c>
      <c r="I1896" s="4">
        <v>12</v>
      </c>
      <c r="L1896" s="4">
        <v>5</v>
      </c>
      <c r="M1896" s="4" t="s">
        <v>6678</v>
      </c>
      <c r="N1896" s="4" t="s">
        <v>6679</v>
      </c>
      <c r="T1896" s="4" t="s">
        <v>10571</v>
      </c>
      <c r="U1896" s="4" t="s">
        <v>129</v>
      </c>
      <c r="V1896" s="4" t="s">
        <v>130</v>
      </c>
      <c r="Y1896" s="4" t="s">
        <v>2005</v>
      </c>
      <c r="Z1896" s="4" t="s">
        <v>2006</v>
      </c>
      <c r="AD1896" s="4" t="s">
        <v>350</v>
      </c>
      <c r="AE1896" s="4" t="s">
        <v>351</v>
      </c>
      <c r="AG1896" s="4" t="s">
        <v>12323</v>
      </c>
      <c r="AI1896" s="4" t="s">
        <v>12371</v>
      </c>
      <c r="BB1896" s="4" t="s">
        <v>676</v>
      </c>
      <c r="BC1896" s="4" t="s">
        <v>677</v>
      </c>
      <c r="BF1896" s="4" t="s">
        <v>12325</v>
      </c>
    </row>
    <row r="1897" spans="1:72" ht="13.5" customHeight="1">
      <c r="A1897" s="6" t="str">
        <f>HYPERLINK("http://kyu.snu.ac.kr/sdhj/index.jsp?type=hj/GK14618_00IM0001_021a.jpg","1789_해북촌_021a")</f>
        <v>1789_해북촌_021a</v>
      </c>
      <c r="B1897" s="4">
        <v>1789</v>
      </c>
      <c r="C1897" s="4" t="s">
        <v>10569</v>
      </c>
      <c r="D1897" s="4" t="s">
        <v>10570</v>
      </c>
      <c r="E1897" s="4">
        <v>1896</v>
      </c>
      <c r="F1897" s="4">
        <v>8</v>
      </c>
      <c r="G1897" s="4" t="s">
        <v>5519</v>
      </c>
      <c r="H1897" s="4" t="s">
        <v>5520</v>
      </c>
      <c r="I1897" s="4">
        <v>12</v>
      </c>
      <c r="L1897" s="4">
        <v>5</v>
      </c>
      <c r="M1897" s="4" t="s">
        <v>6678</v>
      </c>
      <c r="N1897" s="4" t="s">
        <v>6679</v>
      </c>
      <c r="T1897" s="4" t="s">
        <v>10571</v>
      </c>
      <c r="U1897" s="4" t="s">
        <v>1693</v>
      </c>
      <c r="V1897" s="4" t="s">
        <v>1694</v>
      </c>
      <c r="Y1897" s="4" t="s">
        <v>1673</v>
      </c>
      <c r="Z1897" s="4" t="s">
        <v>1674</v>
      </c>
      <c r="AC1897" s="4">
        <v>17</v>
      </c>
      <c r="AD1897" s="4" t="s">
        <v>350</v>
      </c>
      <c r="AE1897" s="4" t="s">
        <v>351</v>
      </c>
      <c r="AF1897" s="4" t="s">
        <v>12374</v>
      </c>
      <c r="AG1897" s="4" t="s">
        <v>12375</v>
      </c>
      <c r="AH1897" s="4" t="s">
        <v>3589</v>
      </c>
      <c r="AI1897" s="4" t="s">
        <v>3590</v>
      </c>
    </row>
    <row r="1898" spans="1:72" ht="13.5" customHeight="1">
      <c r="A1898" s="6" t="str">
        <f>HYPERLINK("http://kyu.snu.ac.kr/sdhj/index.jsp?type=hj/GK14618_00IM0001_021a.jpg","1789_해북촌_021a")</f>
        <v>1789_해북촌_021a</v>
      </c>
      <c r="B1898" s="4">
        <v>1789</v>
      </c>
      <c r="C1898" s="4" t="s">
        <v>10733</v>
      </c>
      <c r="D1898" s="4" t="s">
        <v>10204</v>
      </c>
      <c r="E1898" s="4">
        <v>1897</v>
      </c>
      <c r="F1898" s="4">
        <v>8</v>
      </c>
      <c r="G1898" s="4" t="s">
        <v>5519</v>
      </c>
      <c r="H1898" s="4" t="s">
        <v>5520</v>
      </c>
      <c r="I1898" s="4">
        <v>13</v>
      </c>
      <c r="J1898" s="4" t="s">
        <v>6761</v>
      </c>
      <c r="K1898" s="4" t="s">
        <v>6762</v>
      </c>
      <c r="L1898" s="4">
        <v>1</v>
      </c>
      <c r="M1898" s="4" t="s">
        <v>6763</v>
      </c>
      <c r="N1898" s="4" t="s">
        <v>6764</v>
      </c>
      <c r="O1898" s="4" t="s">
        <v>12</v>
      </c>
      <c r="P1898" s="4" t="s">
        <v>13</v>
      </c>
      <c r="T1898" s="4" t="s">
        <v>10614</v>
      </c>
      <c r="U1898" s="4" t="s">
        <v>74</v>
      </c>
      <c r="V1898" s="4" t="s">
        <v>75</v>
      </c>
      <c r="W1898" s="4" t="s">
        <v>76</v>
      </c>
      <c r="X1898" s="4" t="s">
        <v>10616</v>
      </c>
      <c r="Y1898" s="4" t="s">
        <v>6765</v>
      </c>
      <c r="Z1898" s="4" t="s">
        <v>5724</v>
      </c>
      <c r="AC1898" s="4">
        <v>37</v>
      </c>
      <c r="AD1898" s="4" t="s">
        <v>626</v>
      </c>
      <c r="AE1898" s="4" t="s">
        <v>627</v>
      </c>
      <c r="AJ1898" s="4" t="s">
        <v>33</v>
      </c>
      <c r="AK1898" s="4" t="s">
        <v>34</v>
      </c>
      <c r="AL1898" s="4" t="s">
        <v>429</v>
      </c>
      <c r="AM1898" s="4" t="s">
        <v>430</v>
      </c>
      <c r="AT1898" s="4" t="s">
        <v>82</v>
      </c>
      <c r="AU1898" s="4" t="s">
        <v>83</v>
      </c>
      <c r="AV1898" s="4" t="s">
        <v>6766</v>
      </c>
      <c r="AW1898" s="4" t="s">
        <v>6767</v>
      </c>
      <c r="BG1898" s="4" t="s">
        <v>82</v>
      </c>
      <c r="BH1898" s="4" t="s">
        <v>83</v>
      </c>
      <c r="BI1898" s="4" t="s">
        <v>6768</v>
      </c>
      <c r="BJ1898" s="4" t="s">
        <v>12376</v>
      </c>
      <c r="BK1898" s="4" t="s">
        <v>82</v>
      </c>
      <c r="BL1898" s="4" t="s">
        <v>83</v>
      </c>
      <c r="BM1898" s="4" t="s">
        <v>6769</v>
      </c>
      <c r="BN1898" s="4" t="s">
        <v>5924</v>
      </c>
      <c r="BO1898" s="4" t="s">
        <v>82</v>
      </c>
      <c r="BP1898" s="4" t="s">
        <v>83</v>
      </c>
      <c r="BQ1898" s="4" t="s">
        <v>6770</v>
      </c>
      <c r="BR1898" s="4" t="s">
        <v>6771</v>
      </c>
      <c r="BS1898" s="4" t="s">
        <v>142</v>
      </c>
      <c r="BT1898" s="4" t="s">
        <v>143</v>
      </c>
    </row>
    <row r="1899" spans="1:72" ht="13.5" customHeight="1">
      <c r="A1899" s="6" t="str">
        <f>HYPERLINK("http://kyu.snu.ac.kr/sdhj/index.jsp?type=hj/GK14618_00IM0001_021a.jpg","1789_해북촌_021a")</f>
        <v>1789_해북촌_021a</v>
      </c>
      <c r="B1899" s="4">
        <v>1789</v>
      </c>
      <c r="C1899" s="4" t="s">
        <v>10513</v>
      </c>
      <c r="D1899" s="4" t="s">
        <v>10514</v>
      </c>
      <c r="E1899" s="4">
        <v>1898</v>
      </c>
      <c r="F1899" s="4">
        <v>8</v>
      </c>
      <c r="G1899" s="4" t="s">
        <v>5519</v>
      </c>
      <c r="H1899" s="4" t="s">
        <v>5520</v>
      </c>
      <c r="I1899" s="4">
        <v>13</v>
      </c>
      <c r="L1899" s="4">
        <v>1</v>
      </c>
      <c r="M1899" s="4" t="s">
        <v>6763</v>
      </c>
      <c r="N1899" s="4" t="s">
        <v>6764</v>
      </c>
      <c r="S1899" s="4" t="s">
        <v>98</v>
      </c>
      <c r="T1899" s="4" t="s">
        <v>99</v>
      </c>
      <c r="W1899" s="4" t="s">
        <v>2612</v>
      </c>
      <c r="X1899" s="4" t="s">
        <v>2613</v>
      </c>
      <c r="Y1899" s="4" t="s">
        <v>102</v>
      </c>
      <c r="Z1899" s="4" t="s">
        <v>103</v>
      </c>
      <c r="AC1899" s="4">
        <v>22</v>
      </c>
      <c r="AD1899" s="4" t="s">
        <v>238</v>
      </c>
      <c r="AE1899" s="4" t="s">
        <v>239</v>
      </c>
      <c r="AJ1899" s="4" t="s">
        <v>106</v>
      </c>
      <c r="AK1899" s="4" t="s">
        <v>107</v>
      </c>
      <c r="AL1899" s="4" t="s">
        <v>2616</v>
      </c>
      <c r="AM1899" s="4" t="s">
        <v>2617</v>
      </c>
      <c r="AT1899" s="4" t="s">
        <v>82</v>
      </c>
      <c r="AU1899" s="4" t="s">
        <v>83</v>
      </c>
      <c r="AV1899" s="4" t="s">
        <v>6772</v>
      </c>
      <c r="AW1899" s="4" t="s">
        <v>2403</v>
      </c>
      <c r="BG1899" s="4" t="s">
        <v>82</v>
      </c>
      <c r="BH1899" s="4" t="s">
        <v>83</v>
      </c>
      <c r="BI1899" s="4" t="s">
        <v>6773</v>
      </c>
      <c r="BJ1899" s="4" t="s">
        <v>6774</v>
      </c>
      <c r="BK1899" s="4" t="s">
        <v>82</v>
      </c>
      <c r="BL1899" s="4" t="s">
        <v>83</v>
      </c>
      <c r="BM1899" s="4" t="s">
        <v>6775</v>
      </c>
      <c r="BN1899" s="4" t="s">
        <v>3614</v>
      </c>
      <c r="BO1899" s="4" t="s">
        <v>82</v>
      </c>
      <c r="BP1899" s="4" t="s">
        <v>83</v>
      </c>
      <c r="BQ1899" s="4" t="s">
        <v>6776</v>
      </c>
      <c r="BR1899" s="4" t="s">
        <v>6777</v>
      </c>
      <c r="BS1899" s="4" t="s">
        <v>81</v>
      </c>
      <c r="BT1899" s="4" t="s">
        <v>12377</v>
      </c>
    </row>
    <row r="1900" spans="1:72" ht="13.5" customHeight="1">
      <c r="A1900" s="6" t="str">
        <f>HYPERLINK("http://kyu.snu.ac.kr/sdhj/index.jsp?type=hj/GK14618_00IM0001_021a.jpg","1789_해북촌_021a")</f>
        <v>1789_해북촌_021a</v>
      </c>
      <c r="B1900" s="4">
        <v>1789</v>
      </c>
      <c r="C1900" s="4" t="s">
        <v>10621</v>
      </c>
      <c r="D1900" s="4" t="s">
        <v>10622</v>
      </c>
      <c r="E1900" s="4">
        <v>1899</v>
      </c>
      <c r="F1900" s="4">
        <v>8</v>
      </c>
      <c r="G1900" s="4" t="s">
        <v>5519</v>
      </c>
      <c r="H1900" s="4" t="s">
        <v>5520</v>
      </c>
      <c r="I1900" s="4">
        <v>13</v>
      </c>
      <c r="L1900" s="4">
        <v>1</v>
      </c>
      <c r="M1900" s="4" t="s">
        <v>6763</v>
      </c>
      <c r="N1900" s="4" t="s">
        <v>6764</v>
      </c>
      <c r="T1900" s="4" t="s">
        <v>10248</v>
      </c>
      <c r="U1900" s="4" t="s">
        <v>119</v>
      </c>
      <c r="V1900" s="4" t="s">
        <v>120</v>
      </c>
      <c r="Y1900" s="4" t="s">
        <v>6778</v>
      </c>
      <c r="Z1900" s="4" t="s">
        <v>6779</v>
      </c>
      <c r="AC1900" s="4">
        <v>74</v>
      </c>
      <c r="AD1900" s="4" t="s">
        <v>685</v>
      </c>
      <c r="AE1900" s="4" t="s">
        <v>686</v>
      </c>
      <c r="AF1900" s="4" t="s">
        <v>511</v>
      </c>
      <c r="AG1900" s="4" t="s">
        <v>512</v>
      </c>
    </row>
    <row r="1901" spans="1:72" ht="13.5" customHeight="1">
      <c r="A1901" s="6" t="str">
        <f>HYPERLINK("http://kyu.snu.ac.kr/sdhj/index.jsp?type=hj/GK14618_00IM0001_021a.jpg","1789_해북촌_021a")</f>
        <v>1789_해북촌_021a</v>
      </c>
      <c r="B1901" s="4">
        <v>1789</v>
      </c>
      <c r="C1901" s="4" t="s">
        <v>10621</v>
      </c>
      <c r="D1901" s="4" t="s">
        <v>10622</v>
      </c>
      <c r="E1901" s="4">
        <v>1900</v>
      </c>
      <c r="F1901" s="4">
        <v>8</v>
      </c>
      <c r="G1901" s="4" t="s">
        <v>5519</v>
      </c>
      <c r="H1901" s="4" t="s">
        <v>5520</v>
      </c>
      <c r="I1901" s="4">
        <v>13</v>
      </c>
      <c r="L1901" s="4">
        <v>2</v>
      </c>
      <c r="M1901" s="4" t="s">
        <v>6780</v>
      </c>
      <c r="N1901" s="4" t="s">
        <v>6781</v>
      </c>
      <c r="T1901" s="4" t="s">
        <v>10575</v>
      </c>
      <c r="U1901" s="4" t="s">
        <v>6456</v>
      </c>
      <c r="V1901" s="4" t="s">
        <v>6457</v>
      </c>
      <c r="W1901" s="4" t="s">
        <v>408</v>
      </c>
      <c r="X1901" s="4" t="s">
        <v>10222</v>
      </c>
      <c r="Y1901" s="4" t="s">
        <v>6782</v>
      </c>
      <c r="Z1901" s="4" t="s">
        <v>1674</v>
      </c>
      <c r="AC1901" s="4">
        <v>25</v>
      </c>
      <c r="AD1901" s="4" t="s">
        <v>181</v>
      </c>
      <c r="AE1901" s="4" t="s">
        <v>182</v>
      </c>
      <c r="AJ1901" s="4" t="s">
        <v>33</v>
      </c>
      <c r="AK1901" s="4" t="s">
        <v>34</v>
      </c>
      <c r="AL1901" s="4" t="s">
        <v>601</v>
      </c>
      <c r="AM1901" s="4" t="s">
        <v>602</v>
      </c>
      <c r="AT1901" s="4" t="s">
        <v>1009</v>
      </c>
      <c r="AU1901" s="4" t="s">
        <v>1010</v>
      </c>
      <c r="AV1901" s="4" t="s">
        <v>6783</v>
      </c>
      <c r="AW1901" s="4" t="s">
        <v>6784</v>
      </c>
      <c r="BG1901" s="4" t="s">
        <v>1009</v>
      </c>
      <c r="BH1901" s="4" t="s">
        <v>1010</v>
      </c>
      <c r="BI1901" s="4" t="s">
        <v>6785</v>
      </c>
      <c r="BJ1901" s="4" t="s">
        <v>6786</v>
      </c>
      <c r="BK1901" s="4" t="s">
        <v>1009</v>
      </c>
      <c r="BL1901" s="4" t="s">
        <v>1010</v>
      </c>
      <c r="BM1901" s="4" t="s">
        <v>4682</v>
      </c>
      <c r="BN1901" s="4" t="s">
        <v>4683</v>
      </c>
      <c r="BQ1901" s="4" t="s">
        <v>6787</v>
      </c>
      <c r="BR1901" s="4" t="s">
        <v>12378</v>
      </c>
      <c r="BS1901" s="4" t="s">
        <v>94</v>
      </c>
      <c r="BT1901" s="4" t="s">
        <v>95</v>
      </c>
    </row>
    <row r="1902" spans="1:72" ht="13.5" customHeight="1">
      <c r="A1902" s="6" t="str">
        <f>HYPERLINK("http://kyu.snu.ac.kr/sdhj/index.jsp?type=hj/GK14618_00IM0001_021a.jpg","1789_해북촌_021a")</f>
        <v>1789_해북촌_021a</v>
      </c>
      <c r="B1902" s="4">
        <v>1789</v>
      </c>
      <c r="C1902" s="4" t="s">
        <v>11069</v>
      </c>
      <c r="D1902" s="4" t="s">
        <v>11070</v>
      </c>
      <c r="E1902" s="4">
        <v>1901</v>
      </c>
      <c r="F1902" s="4">
        <v>8</v>
      </c>
      <c r="G1902" s="4" t="s">
        <v>5519</v>
      </c>
      <c r="H1902" s="4" t="s">
        <v>5520</v>
      </c>
      <c r="I1902" s="4">
        <v>13</v>
      </c>
      <c r="L1902" s="4">
        <v>2</v>
      </c>
      <c r="M1902" s="4" t="s">
        <v>6780</v>
      </c>
      <c r="N1902" s="4" t="s">
        <v>6781</v>
      </c>
      <c r="S1902" s="4" t="s">
        <v>215</v>
      </c>
      <c r="T1902" s="4" t="s">
        <v>216</v>
      </c>
      <c r="W1902" s="4" t="s">
        <v>408</v>
      </c>
      <c r="X1902" s="4" t="s">
        <v>12379</v>
      </c>
      <c r="Y1902" s="4" t="s">
        <v>400</v>
      </c>
      <c r="Z1902" s="4" t="s">
        <v>401</v>
      </c>
      <c r="AC1902" s="4">
        <v>53</v>
      </c>
      <c r="AD1902" s="4" t="s">
        <v>948</v>
      </c>
      <c r="AE1902" s="4" t="s">
        <v>949</v>
      </c>
    </row>
    <row r="1903" spans="1:72" ht="13.5" customHeight="1">
      <c r="A1903" s="6" t="str">
        <f>HYPERLINK("http://kyu.snu.ac.kr/sdhj/index.jsp?type=hj/GK14618_00IM0001_021a.jpg","1789_해북촌_021a")</f>
        <v>1789_해북촌_021a</v>
      </c>
      <c r="B1903" s="4">
        <v>1789</v>
      </c>
      <c r="C1903" s="4" t="s">
        <v>10580</v>
      </c>
      <c r="D1903" s="4" t="s">
        <v>10581</v>
      </c>
      <c r="E1903" s="4">
        <v>1902</v>
      </c>
      <c r="F1903" s="4">
        <v>8</v>
      </c>
      <c r="G1903" s="4" t="s">
        <v>5519</v>
      </c>
      <c r="H1903" s="4" t="s">
        <v>5520</v>
      </c>
      <c r="I1903" s="4">
        <v>13</v>
      </c>
      <c r="L1903" s="4">
        <v>2</v>
      </c>
      <c r="M1903" s="4" t="s">
        <v>6780</v>
      </c>
      <c r="N1903" s="4" t="s">
        <v>6781</v>
      </c>
      <c r="S1903" s="4" t="s">
        <v>834</v>
      </c>
      <c r="T1903" s="4" t="s">
        <v>835</v>
      </c>
      <c r="AC1903" s="4">
        <v>8</v>
      </c>
      <c r="AD1903" s="4" t="s">
        <v>133</v>
      </c>
      <c r="AE1903" s="4" t="s">
        <v>134</v>
      </c>
    </row>
    <row r="1904" spans="1:72" ht="13.5" customHeight="1">
      <c r="A1904" s="6" t="str">
        <f>HYPERLINK("http://kyu.snu.ac.kr/sdhj/index.jsp?type=hj/GK14618_00IM0001_021a.jpg","1789_해북촌_021a")</f>
        <v>1789_해북촌_021a</v>
      </c>
      <c r="B1904" s="4">
        <v>1789</v>
      </c>
      <c r="C1904" s="4" t="s">
        <v>10580</v>
      </c>
      <c r="D1904" s="4" t="s">
        <v>10581</v>
      </c>
      <c r="E1904" s="4">
        <v>1903</v>
      </c>
      <c r="F1904" s="4">
        <v>8</v>
      </c>
      <c r="G1904" s="4" t="s">
        <v>5519</v>
      </c>
      <c r="H1904" s="4" t="s">
        <v>5520</v>
      </c>
      <c r="I1904" s="4">
        <v>13</v>
      </c>
      <c r="L1904" s="4">
        <v>3</v>
      </c>
      <c r="M1904" s="4" t="s">
        <v>6788</v>
      </c>
      <c r="N1904" s="4" t="s">
        <v>6789</v>
      </c>
      <c r="T1904" s="4" t="s">
        <v>10381</v>
      </c>
      <c r="U1904" s="4" t="s">
        <v>74</v>
      </c>
      <c r="V1904" s="4" t="s">
        <v>75</v>
      </c>
      <c r="W1904" s="4" t="s">
        <v>264</v>
      </c>
      <c r="X1904" s="4" t="s">
        <v>265</v>
      </c>
      <c r="Y1904" s="4" t="s">
        <v>6790</v>
      </c>
      <c r="Z1904" s="4" t="s">
        <v>6791</v>
      </c>
      <c r="AC1904" s="4">
        <v>59</v>
      </c>
      <c r="AD1904" s="4" t="s">
        <v>2084</v>
      </c>
      <c r="AE1904" s="4" t="s">
        <v>2085</v>
      </c>
      <c r="AJ1904" s="4" t="s">
        <v>33</v>
      </c>
      <c r="AK1904" s="4" t="s">
        <v>34</v>
      </c>
      <c r="AL1904" s="4" t="s">
        <v>268</v>
      </c>
      <c r="AM1904" s="4" t="s">
        <v>269</v>
      </c>
      <c r="AT1904" s="4" t="s">
        <v>82</v>
      </c>
      <c r="AU1904" s="4" t="s">
        <v>83</v>
      </c>
      <c r="AV1904" s="4" t="s">
        <v>6792</v>
      </c>
      <c r="AW1904" s="4" t="s">
        <v>6793</v>
      </c>
      <c r="BG1904" s="4" t="s">
        <v>82</v>
      </c>
      <c r="BH1904" s="4" t="s">
        <v>83</v>
      </c>
      <c r="BI1904" s="4" t="s">
        <v>6794</v>
      </c>
      <c r="BJ1904" s="4" t="s">
        <v>6795</v>
      </c>
      <c r="BK1904" s="4" t="s">
        <v>82</v>
      </c>
      <c r="BL1904" s="4" t="s">
        <v>83</v>
      </c>
      <c r="BM1904" s="4" t="s">
        <v>6796</v>
      </c>
      <c r="BN1904" s="4" t="s">
        <v>4203</v>
      </c>
      <c r="BO1904" s="4" t="s">
        <v>82</v>
      </c>
      <c r="BP1904" s="4" t="s">
        <v>83</v>
      </c>
      <c r="BQ1904" s="4" t="s">
        <v>6797</v>
      </c>
      <c r="BR1904" s="4" t="s">
        <v>6798</v>
      </c>
      <c r="BS1904" s="4" t="s">
        <v>5100</v>
      </c>
      <c r="BT1904" s="4" t="s">
        <v>5101</v>
      </c>
    </row>
    <row r="1905" spans="1:72" ht="13.5" customHeight="1">
      <c r="A1905" s="6" t="str">
        <f>HYPERLINK("http://kyu.snu.ac.kr/sdhj/index.jsp?type=hj/GK14618_00IM0001_021a.jpg","1789_해북촌_021a")</f>
        <v>1789_해북촌_021a</v>
      </c>
      <c r="B1905" s="4">
        <v>1789</v>
      </c>
      <c r="C1905" s="4" t="s">
        <v>12094</v>
      </c>
      <c r="D1905" s="4" t="s">
        <v>12095</v>
      </c>
      <c r="E1905" s="4">
        <v>1904</v>
      </c>
      <c r="F1905" s="4">
        <v>8</v>
      </c>
      <c r="G1905" s="4" t="s">
        <v>5519</v>
      </c>
      <c r="H1905" s="4" t="s">
        <v>5520</v>
      </c>
      <c r="I1905" s="4">
        <v>13</v>
      </c>
      <c r="L1905" s="4">
        <v>3</v>
      </c>
      <c r="M1905" s="4" t="s">
        <v>6788</v>
      </c>
      <c r="N1905" s="4" t="s">
        <v>6789</v>
      </c>
      <c r="S1905" s="4" t="s">
        <v>98</v>
      </c>
      <c r="T1905" s="4" t="s">
        <v>99</v>
      </c>
      <c r="W1905" s="4" t="s">
        <v>1987</v>
      </c>
      <c r="X1905" s="4" t="s">
        <v>1988</v>
      </c>
      <c r="Y1905" s="4" t="s">
        <v>102</v>
      </c>
      <c r="Z1905" s="4" t="s">
        <v>103</v>
      </c>
      <c r="AC1905" s="4">
        <v>59</v>
      </c>
      <c r="AD1905" s="4" t="s">
        <v>2084</v>
      </c>
      <c r="AE1905" s="4" t="s">
        <v>2085</v>
      </c>
      <c r="AJ1905" s="4" t="s">
        <v>106</v>
      </c>
      <c r="AK1905" s="4" t="s">
        <v>107</v>
      </c>
      <c r="AL1905" s="4" t="s">
        <v>1552</v>
      </c>
      <c r="AM1905" s="4" t="s">
        <v>1553</v>
      </c>
      <c r="AT1905" s="4" t="s">
        <v>82</v>
      </c>
      <c r="AU1905" s="4" t="s">
        <v>83</v>
      </c>
      <c r="AV1905" s="4" t="s">
        <v>6799</v>
      </c>
      <c r="AW1905" s="4" t="s">
        <v>6800</v>
      </c>
      <c r="BG1905" s="4" t="s">
        <v>82</v>
      </c>
      <c r="BH1905" s="4" t="s">
        <v>83</v>
      </c>
      <c r="BI1905" s="4" t="s">
        <v>6801</v>
      </c>
      <c r="BJ1905" s="4" t="s">
        <v>6802</v>
      </c>
      <c r="BK1905" s="4" t="s">
        <v>82</v>
      </c>
      <c r="BL1905" s="4" t="s">
        <v>83</v>
      </c>
      <c r="BM1905" s="4" t="s">
        <v>6803</v>
      </c>
      <c r="BN1905" s="4" t="s">
        <v>6804</v>
      </c>
      <c r="BO1905" s="4" t="s">
        <v>82</v>
      </c>
      <c r="BP1905" s="4" t="s">
        <v>83</v>
      </c>
      <c r="BQ1905" s="4" t="s">
        <v>6805</v>
      </c>
      <c r="BR1905" s="4" t="s">
        <v>12380</v>
      </c>
      <c r="BS1905" s="4" t="s">
        <v>81</v>
      </c>
      <c r="BT1905" s="4" t="s">
        <v>12269</v>
      </c>
    </row>
    <row r="1906" spans="1:72" ht="13.5" customHeight="1">
      <c r="A1906" s="6" t="str">
        <f>HYPERLINK("http://kyu.snu.ac.kr/sdhj/index.jsp?type=hj/GK14618_00IM0001_021a.jpg","1789_해북촌_021a")</f>
        <v>1789_해북촌_021a</v>
      </c>
      <c r="B1906" s="4">
        <v>1789</v>
      </c>
      <c r="C1906" s="4" t="s">
        <v>11744</v>
      </c>
      <c r="D1906" s="4" t="s">
        <v>11745</v>
      </c>
      <c r="E1906" s="4">
        <v>1905</v>
      </c>
      <c r="F1906" s="4">
        <v>8</v>
      </c>
      <c r="G1906" s="4" t="s">
        <v>5519</v>
      </c>
      <c r="H1906" s="4" t="s">
        <v>5520</v>
      </c>
      <c r="I1906" s="4">
        <v>13</v>
      </c>
      <c r="L1906" s="4">
        <v>3</v>
      </c>
      <c r="M1906" s="4" t="s">
        <v>6788</v>
      </c>
      <c r="N1906" s="4" t="s">
        <v>6789</v>
      </c>
      <c r="S1906" s="4" t="s">
        <v>240</v>
      </c>
      <c r="T1906" s="4" t="s">
        <v>241</v>
      </c>
      <c r="AC1906" s="4">
        <v>11</v>
      </c>
      <c r="AD1906" s="4" t="s">
        <v>104</v>
      </c>
      <c r="AE1906" s="4" t="s">
        <v>105</v>
      </c>
    </row>
    <row r="1907" spans="1:72" ht="13.5" customHeight="1">
      <c r="A1907" s="6" t="str">
        <f>HYPERLINK("http://kyu.snu.ac.kr/sdhj/index.jsp?type=hj/GK14618_00IM0001_021a.jpg","1789_해북촌_021a")</f>
        <v>1789_해북촌_021a</v>
      </c>
      <c r="B1907" s="4">
        <v>1789</v>
      </c>
      <c r="C1907" s="4" t="s">
        <v>10387</v>
      </c>
      <c r="D1907" s="4" t="s">
        <v>10388</v>
      </c>
      <c r="E1907" s="4">
        <v>1906</v>
      </c>
      <c r="F1907" s="4">
        <v>8</v>
      </c>
      <c r="G1907" s="4" t="s">
        <v>5519</v>
      </c>
      <c r="H1907" s="4" t="s">
        <v>5520</v>
      </c>
      <c r="I1907" s="4">
        <v>13</v>
      </c>
      <c r="L1907" s="4">
        <v>3</v>
      </c>
      <c r="M1907" s="4" t="s">
        <v>6788</v>
      </c>
      <c r="N1907" s="4" t="s">
        <v>6789</v>
      </c>
      <c r="T1907" s="4" t="s">
        <v>10389</v>
      </c>
      <c r="U1907" s="4" t="s">
        <v>119</v>
      </c>
      <c r="V1907" s="4" t="s">
        <v>120</v>
      </c>
      <c r="Y1907" s="4" t="s">
        <v>6806</v>
      </c>
      <c r="Z1907" s="4" t="s">
        <v>6807</v>
      </c>
      <c r="AC1907" s="4">
        <v>23</v>
      </c>
      <c r="AD1907" s="4" t="s">
        <v>442</v>
      </c>
      <c r="AE1907" s="4" t="s">
        <v>443</v>
      </c>
    </row>
    <row r="1908" spans="1:72" ht="13.5" customHeight="1">
      <c r="A1908" s="6" t="str">
        <f>HYPERLINK("http://kyu.snu.ac.kr/sdhj/index.jsp?type=hj/GK14618_00IM0001_021a.jpg","1789_해북촌_021a")</f>
        <v>1789_해북촌_021a</v>
      </c>
      <c r="B1908" s="4">
        <v>1789</v>
      </c>
      <c r="C1908" s="4" t="s">
        <v>10387</v>
      </c>
      <c r="D1908" s="4" t="s">
        <v>10388</v>
      </c>
      <c r="E1908" s="4">
        <v>1907</v>
      </c>
      <c r="F1908" s="4">
        <v>8</v>
      </c>
      <c r="G1908" s="4" t="s">
        <v>5519</v>
      </c>
      <c r="H1908" s="4" t="s">
        <v>5520</v>
      </c>
      <c r="I1908" s="4">
        <v>13</v>
      </c>
      <c r="L1908" s="4">
        <v>4</v>
      </c>
      <c r="M1908" s="4" t="s">
        <v>6808</v>
      </c>
      <c r="N1908" s="4" t="s">
        <v>6809</v>
      </c>
      <c r="Q1908" s="4" t="s">
        <v>6810</v>
      </c>
      <c r="R1908" s="4" t="s">
        <v>6811</v>
      </c>
      <c r="T1908" s="4" t="s">
        <v>10307</v>
      </c>
      <c r="U1908" s="4" t="s">
        <v>812</v>
      </c>
      <c r="V1908" s="4" t="s">
        <v>10523</v>
      </c>
      <c r="W1908" s="4" t="s">
        <v>12381</v>
      </c>
      <c r="X1908" s="4" t="s">
        <v>12382</v>
      </c>
      <c r="Y1908" s="4" t="s">
        <v>6812</v>
      </c>
      <c r="Z1908" s="4" t="s">
        <v>6813</v>
      </c>
      <c r="AC1908" s="4">
        <v>38</v>
      </c>
      <c r="AD1908" s="4" t="s">
        <v>3032</v>
      </c>
      <c r="AE1908" s="4" t="s">
        <v>3033</v>
      </c>
      <c r="AJ1908" s="4" t="s">
        <v>33</v>
      </c>
      <c r="AK1908" s="4" t="s">
        <v>34</v>
      </c>
      <c r="AL1908" s="4" t="s">
        <v>459</v>
      </c>
      <c r="AM1908" s="4" t="s">
        <v>460</v>
      </c>
      <c r="AT1908" s="4" t="s">
        <v>796</v>
      </c>
      <c r="AU1908" s="4" t="s">
        <v>12383</v>
      </c>
      <c r="AV1908" s="4" t="s">
        <v>6814</v>
      </c>
      <c r="AW1908" s="4" t="s">
        <v>3494</v>
      </c>
      <c r="BG1908" s="4" t="s">
        <v>6815</v>
      </c>
      <c r="BH1908" s="4" t="s">
        <v>6816</v>
      </c>
      <c r="BI1908" s="4" t="s">
        <v>6817</v>
      </c>
      <c r="BJ1908" s="4" t="s">
        <v>6818</v>
      </c>
      <c r="BK1908" s="4" t="s">
        <v>6819</v>
      </c>
      <c r="BL1908" s="4" t="s">
        <v>6820</v>
      </c>
      <c r="BM1908" s="4" t="s">
        <v>6821</v>
      </c>
      <c r="BN1908" s="4" t="s">
        <v>5098</v>
      </c>
      <c r="BO1908" s="4" t="s">
        <v>2833</v>
      </c>
      <c r="BP1908" s="4" t="s">
        <v>2834</v>
      </c>
      <c r="BQ1908" s="4" t="s">
        <v>6444</v>
      </c>
      <c r="BR1908" s="4" t="s">
        <v>12253</v>
      </c>
      <c r="BS1908" s="4" t="s">
        <v>1639</v>
      </c>
      <c r="BT1908" s="4" t="s">
        <v>10244</v>
      </c>
    </row>
    <row r="1909" spans="1:72" ht="13.5" customHeight="1">
      <c r="A1909" s="6" t="str">
        <f>HYPERLINK("http://kyu.snu.ac.kr/sdhj/index.jsp?type=hj/GK14618_00IM0001_021a.jpg","1789_해북촌_021a")</f>
        <v>1789_해북촌_021a</v>
      </c>
      <c r="B1909" s="4">
        <v>1789</v>
      </c>
      <c r="C1909" s="4" t="s">
        <v>10794</v>
      </c>
      <c r="D1909" s="4" t="s">
        <v>10243</v>
      </c>
      <c r="E1909" s="4">
        <v>1908</v>
      </c>
      <c r="F1909" s="4">
        <v>8</v>
      </c>
      <c r="G1909" s="4" t="s">
        <v>5519</v>
      </c>
      <c r="H1909" s="4" t="s">
        <v>5520</v>
      </c>
      <c r="I1909" s="4">
        <v>13</v>
      </c>
      <c r="L1909" s="4">
        <v>4</v>
      </c>
      <c r="M1909" s="4" t="s">
        <v>6808</v>
      </c>
      <c r="N1909" s="4" t="s">
        <v>6809</v>
      </c>
      <c r="S1909" s="4" t="s">
        <v>98</v>
      </c>
      <c r="T1909" s="4" t="s">
        <v>99</v>
      </c>
      <c r="W1909" s="4" t="s">
        <v>264</v>
      </c>
      <c r="X1909" s="4" t="s">
        <v>265</v>
      </c>
      <c r="Y1909" s="4" t="s">
        <v>102</v>
      </c>
      <c r="Z1909" s="4" t="s">
        <v>103</v>
      </c>
      <c r="AC1909" s="4">
        <v>22</v>
      </c>
      <c r="AD1909" s="4" t="s">
        <v>238</v>
      </c>
      <c r="AE1909" s="4" t="s">
        <v>239</v>
      </c>
      <c r="AJ1909" s="4" t="s">
        <v>33</v>
      </c>
      <c r="AK1909" s="4" t="s">
        <v>34</v>
      </c>
      <c r="AL1909" s="4" t="s">
        <v>268</v>
      </c>
      <c r="AM1909" s="4" t="s">
        <v>269</v>
      </c>
      <c r="AT1909" s="4" t="s">
        <v>388</v>
      </c>
      <c r="AU1909" s="4" t="s">
        <v>389</v>
      </c>
      <c r="AV1909" s="4" t="s">
        <v>6822</v>
      </c>
      <c r="AW1909" s="4" t="s">
        <v>6823</v>
      </c>
      <c r="BG1909" s="4" t="s">
        <v>388</v>
      </c>
      <c r="BH1909" s="4" t="s">
        <v>389</v>
      </c>
      <c r="BI1909" s="4" t="s">
        <v>6824</v>
      </c>
      <c r="BJ1909" s="4" t="s">
        <v>6825</v>
      </c>
      <c r="BK1909" s="4" t="s">
        <v>388</v>
      </c>
      <c r="BL1909" s="4" t="s">
        <v>389</v>
      </c>
      <c r="BM1909" s="4" t="s">
        <v>6826</v>
      </c>
      <c r="BN1909" s="4" t="s">
        <v>6827</v>
      </c>
      <c r="BO1909" s="4" t="s">
        <v>388</v>
      </c>
      <c r="BP1909" s="4" t="s">
        <v>389</v>
      </c>
      <c r="BQ1909" s="4" t="s">
        <v>6828</v>
      </c>
      <c r="BR1909" s="4" t="s">
        <v>12384</v>
      </c>
      <c r="BS1909" s="4" t="s">
        <v>81</v>
      </c>
      <c r="BT1909" s="4" t="s">
        <v>10994</v>
      </c>
    </row>
    <row r="1910" spans="1:72" ht="13.5" customHeight="1">
      <c r="A1910" s="6" t="str">
        <f>HYPERLINK("http://kyu.snu.ac.kr/sdhj/index.jsp?type=hj/GK14618_00IM0001_021a.jpg","1789_해북촌_021a")</f>
        <v>1789_해북촌_021a</v>
      </c>
      <c r="B1910" s="4">
        <v>1789</v>
      </c>
      <c r="C1910" s="4" t="s">
        <v>10995</v>
      </c>
      <c r="D1910" s="4" t="s">
        <v>10996</v>
      </c>
      <c r="E1910" s="4">
        <v>1909</v>
      </c>
      <c r="F1910" s="4">
        <v>8</v>
      </c>
      <c r="G1910" s="4" t="s">
        <v>5519</v>
      </c>
      <c r="H1910" s="4" t="s">
        <v>5520</v>
      </c>
      <c r="I1910" s="4">
        <v>13</v>
      </c>
      <c r="L1910" s="4">
        <v>5</v>
      </c>
      <c r="M1910" s="4" t="s">
        <v>6829</v>
      </c>
      <c r="N1910" s="4" t="s">
        <v>6830</v>
      </c>
      <c r="T1910" s="4" t="s">
        <v>10547</v>
      </c>
      <c r="U1910" s="4" t="s">
        <v>6172</v>
      </c>
      <c r="V1910" s="4" t="s">
        <v>6173</v>
      </c>
      <c r="W1910" s="4" t="s">
        <v>76</v>
      </c>
      <c r="X1910" s="4" t="s">
        <v>12227</v>
      </c>
      <c r="Y1910" s="4" t="s">
        <v>6831</v>
      </c>
      <c r="Z1910" s="4" t="s">
        <v>12385</v>
      </c>
      <c r="AC1910" s="4">
        <v>60</v>
      </c>
      <c r="AD1910" s="4" t="s">
        <v>1582</v>
      </c>
      <c r="AE1910" s="4" t="s">
        <v>1583</v>
      </c>
      <c r="AJ1910" s="4" t="s">
        <v>33</v>
      </c>
      <c r="AK1910" s="4" t="s">
        <v>34</v>
      </c>
      <c r="AL1910" s="4" t="s">
        <v>81</v>
      </c>
      <c r="AM1910" s="4" t="s">
        <v>12386</v>
      </c>
      <c r="AT1910" s="4" t="s">
        <v>388</v>
      </c>
      <c r="AU1910" s="4" t="s">
        <v>389</v>
      </c>
      <c r="AV1910" s="4" t="s">
        <v>6832</v>
      </c>
      <c r="AW1910" s="4" t="s">
        <v>6833</v>
      </c>
      <c r="BG1910" s="4" t="s">
        <v>388</v>
      </c>
      <c r="BH1910" s="4" t="s">
        <v>389</v>
      </c>
      <c r="BI1910" s="4" t="s">
        <v>6834</v>
      </c>
      <c r="BJ1910" s="4" t="s">
        <v>1557</v>
      </c>
      <c r="BK1910" s="4" t="s">
        <v>388</v>
      </c>
      <c r="BL1910" s="4" t="s">
        <v>389</v>
      </c>
      <c r="BM1910" s="4" t="s">
        <v>3927</v>
      </c>
      <c r="BN1910" s="4" t="s">
        <v>3928</v>
      </c>
      <c r="BO1910" s="4" t="s">
        <v>388</v>
      </c>
      <c r="BP1910" s="4" t="s">
        <v>389</v>
      </c>
      <c r="BQ1910" s="4" t="s">
        <v>6835</v>
      </c>
      <c r="BR1910" s="4" t="s">
        <v>6836</v>
      </c>
      <c r="BS1910" s="4" t="s">
        <v>554</v>
      </c>
      <c r="BT1910" s="4" t="s">
        <v>555</v>
      </c>
    </row>
    <row r="1911" spans="1:72" ht="13.5" customHeight="1">
      <c r="A1911" s="6" t="str">
        <f>HYPERLINK("http://kyu.snu.ac.kr/sdhj/index.jsp?type=hj/GK14618_00IM0001_021a.jpg","1789_해북촌_021a")</f>
        <v>1789_해북촌_021a</v>
      </c>
      <c r="B1911" s="4">
        <v>1789</v>
      </c>
      <c r="C1911" s="4" t="s">
        <v>10970</v>
      </c>
      <c r="D1911" s="4" t="s">
        <v>10971</v>
      </c>
      <c r="E1911" s="4">
        <v>1910</v>
      </c>
      <c r="F1911" s="4">
        <v>8</v>
      </c>
      <c r="G1911" s="4" t="s">
        <v>5519</v>
      </c>
      <c r="H1911" s="4" t="s">
        <v>5520</v>
      </c>
      <c r="I1911" s="4">
        <v>13</v>
      </c>
      <c r="L1911" s="4">
        <v>5</v>
      </c>
      <c r="M1911" s="4" t="s">
        <v>6829</v>
      </c>
      <c r="N1911" s="4" t="s">
        <v>6830</v>
      </c>
      <c r="S1911" s="4" t="s">
        <v>98</v>
      </c>
      <c r="T1911" s="4" t="s">
        <v>99</v>
      </c>
      <c r="W1911" s="4" t="s">
        <v>76</v>
      </c>
      <c r="X1911" s="4" t="s">
        <v>11300</v>
      </c>
      <c r="Y1911" s="4" t="s">
        <v>20</v>
      </c>
      <c r="Z1911" s="4" t="s">
        <v>21</v>
      </c>
      <c r="AC1911" s="4" t="s">
        <v>12387</v>
      </c>
      <c r="AD1911" s="4" t="s">
        <v>4792</v>
      </c>
      <c r="AE1911" s="4" t="s">
        <v>4792</v>
      </c>
      <c r="AJ1911" s="4" t="s">
        <v>2507</v>
      </c>
      <c r="AK1911" s="4" t="s">
        <v>2507</v>
      </c>
      <c r="AL1911" s="4" t="s">
        <v>429</v>
      </c>
      <c r="AM1911" s="4" t="s">
        <v>430</v>
      </c>
      <c r="AT1911" s="4" t="s">
        <v>388</v>
      </c>
      <c r="AU1911" s="4" t="s">
        <v>389</v>
      </c>
      <c r="AV1911" s="4" t="s">
        <v>6837</v>
      </c>
      <c r="AW1911" s="4" t="s">
        <v>6838</v>
      </c>
      <c r="BG1911" s="4" t="s">
        <v>388</v>
      </c>
      <c r="BH1911" s="4" t="s">
        <v>389</v>
      </c>
      <c r="BI1911" s="4" t="s">
        <v>6839</v>
      </c>
      <c r="BJ1911" s="4" t="s">
        <v>6840</v>
      </c>
      <c r="BK1911" s="4" t="s">
        <v>388</v>
      </c>
      <c r="BL1911" s="4" t="s">
        <v>389</v>
      </c>
      <c r="BM1911" s="4" t="s">
        <v>3636</v>
      </c>
      <c r="BN1911" s="4" t="s">
        <v>3637</v>
      </c>
      <c r="BO1911" s="4" t="s">
        <v>388</v>
      </c>
      <c r="BP1911" s="4" t="s">
        <v>389</v>
      </c>
      <c r="BQ1911" s="4" t="s">
        <v>6841</v>
      </c>
      <c r="BR1911" s="4" t="s">
        <v>6842</v>
      </c>
      <c r="BS1911" s="4" t="s">
        <v>94</v>
      </c>
      <c r="BT1911" s="4" t="s">
        <v>95</v>
      </c>
    </row>
    <row r="1912" spans="1:72" ht="13.5" customHeight="1">
      <c r="A1912" s="6" t="str">
        <f>HYPERLINK("http://kyu.snu.ac.kr/sdhj/index.jsp?type=hj/GK14618_00IM0001_021a.jpg","1789_해북촌_021a")</f>
        <v>1789_해북촌_021a</v>
      </c>
      <c r="B1912" s="4">
        <v>1789</v>
      </c>
      <c r="C1912" s="4" t="s">
        <v>10909</v>
      </c>
      <c r="D1912" s="4" t="s">
        <v>10910</v>
      </c>
      <c r="E1912" s="4">
        <v>1911</v>
      </c>
      <c r="F1912" s="4">
        <v>8</v>
      </c>
      <c r="G1912" s="4" t="s">
        <v>5519</v>
      </c>
      <c r="H1912" s="4" t="s">
        <v>5520</v>
      </c>
      <c r="I1912" s="4">
        <v>13</v>
      </c>
      <c r="L1912" s="4">
        <v>5</v>
      </c>
      <c r="M1912" s="4" t="s">
        <v>6829</v>
      </c>
      <c r="N1912" s="4" t="s">
        <v>6830</v>
      </c>
      <c r="S1912" s="4" t="s">
        <v>234</v>
      </c>
      <c r="T1912" s="4" t="s">
        <v>235</v>
      </c>
      <c r="U1912" s="4" t="s">
        <v>6843</v>
      </c>
      <c r="V1912" s="4" t="s">
        <v>6844</v>
      </c>
      <c r="Y1912" s="4" t="s">
        <v>5966</v>
      </c>
      <c r="Z1912" s="4" t="s">
        <v>5967</v>
      </c>
      <c r="AC1912" s="4">
        <v>32</v>
      </c>
      <c r="AD1912" s="4" t="s">
        <v>364</v>
      </c>
      <c r="AE1912" s="4" t="s">
        <v>365</v>
      </c>
    </row>
    <row r="1913" spans="1:72" ht="13.5" customHeight="1">
      <c r="A1913" s="6" t="str">
        <f>HYPERLINK("http://kyu.snu.ac.kr/sdhj/index.jsp?type=hj/GK14618_00IM0001_021a.jpg","1789_해북촌_021a")</f>
        <v>1789_해북촌_021a</v>
      </c>
      <c r="B1913" s="4">
        <v>1789</v>
      </c>
      <c r="C1913" s="4" t="s">
        <v>10551</v>
      </c>
      <c r="D1913" s="4" t="s">
        <v>10552</v>
      </c>
      <c r="E1913" s="4">
        <v>1912</v>
      </c>
      <c r="F1913" s="4">
        <v>8</v>
      </c>
      <c r="G1913" s="4" t="s">
        <v>5519</v>
      </c>
      <c r="H1913" s="4" t="s">
        <v>5520</v>
      </c>
      <c r="I1913" s="4">
        <v>13</v>
      </c>
      <c r="L1913" s="4">
        <v>5</v>
      </c>
      <c r="M1913" s="4" t="s">
        <v>6829</v>
      </c>
      <c r="N1913" s="4" t="s">
        <v>6830</v>
      </c>
      <c r="S1913" s="4" t="s">
        <v>234</v>
      </c>
      <c r="T1913" s="4" t="s">
        <v>235</v>
      </c>
      <c r="U1913" s="4" t="s">
        <v>6843</v>
      </c>
      <c r="V1913" s="4" t="s">
        <v>6844</v>
      </c>
      <c r="Y1913" s="4" t="s">
        <v>6845</v>
      </c>
      <c r="Z1913" s="4" t="s">
        <v>6846</v>
      </c>
      <c r="AC1913" s="4">
        <v>24</v>
      </c>
      <c r="AD1913" s="4" t="s">
        <v>658</v>
      </c>
      <c r="AE1913" s="4" t="s">
        <v>659</v>
      </c>
    </row>
    <row r="1914" spans="1:72" ht="13.5" customHeight="1">
      <c r="A1914" s="6" t="str">
        <f>HYPERLINK("http://kyu.snu.ac.kr/sdhj/index.jsp?type=hj/GK14618_00IM0001_021a.jpg","1789_해북촌_021a")</f>
        <v>1789_해북촌_021a</v>
      </c>
      <c r="B1914" s="4">
        <v>1789</v>
      </c>
      <c r="C1914" s="4" t="s">
        <v>10551</v>
      </c>
      <c r="D1914" s="4" t="s">
        <v>10552</v>
      </c>
      <c r="E1914" s="4">
        <v>1913</v>
      </c>
      <c r="F1914" s="4">
        <v>8</v>
      </c>
      <c r="G1914" s="4" t="s">
        <v>5519</v>
      </c>
      <c r="H1914" s="4" t="s">
        <v>5520</v>
      </c>
      <c r="I1914" s="4">
        <v>13</v>
      </c>
      <c r="L1914" s="4">
        <v>5</v>
      </c>
      <c r="M1914" s="4" t="s">
        <v>6829</v>
      </c>
      <c r="N1914" s="4" t="s">
        <v>6830</v>
      </c>
      <c r="S1914" s="4" t="s">
        <v>240</v>
      </c>
      <c r="T1914" s="4" t="s">
        <v>241</v>
      </c>
      <c r="AC1914" s="4">
        <v>9</v>
      </c>
      <c r="AD1914" s="4" t="s">
        <v>384</v>
      </c>
      <c r="AE1914" s="4" t="s">
        <v>385</v>
      </c>
    </row>
    <row r="1915" spans="1:72" ht="13.5" customHeight="1">
      <c r="A1915" s="6" t="str">
        <f>HYPERLINK("http://kyu.snu.ac.kr/sdhj/index.jsp?type=hj/GK14618_00IM0001_021a.jpg","1789_해북촌_021a")</f>
        <v>1789_해북촌_021a</v>
      </c>
      <c r="B1915" s="4">
        <v>1789</v>
      </c>
      <c r="C1915" s="4" t="s">
        <v>10551</v>
      </c>
      <c r="D1915" s="4" t="s">
        <v>10552</v>
      </c>
      <c r="E1915" s="4">
        <v>1914</v>
      </c>
      <c r="F1915" s="4">
        <v>8</v>
      </c>
      <c r="G1915" s="4" t="s">
        <v>5519</v>
      </c>
      <c r="H1915" s="4" t="s">
        <v>5520</v>
      </c>
      <c r="I1915" s="4">
        <v>14</v>
      </c>
      <c r="J1915" s="4" t="s">
        <v>6847</v>
      </c>
      <c r="K1915" s="4" t="s">
        <v>6848</v>
      </c>
      <c r="L1915" s="4">
        <v>1</v>
      </c>
      <c r="M1915" s="4" t="s">
        <v>6849</v>
      </c>
      <c r="N1915" s="4" t="s">
        <v>6850</v>
      </c>
      <c r="O1915" s="4" t="s">
        <v>12</v>
      </c>
      <c r="P1915" s="4" t="s">
        <v>13</v>
      </c>
      <c r="T1915" s="4" t="s">
        <v>10284</v>
      </c>
      <c r="U1915" s="4" t="s">
        <v>406</v>
      </c>
      <c r="V1915" s="4" t="s">
        <v>407</v>
      </c>
      <c r="W1915" s="4" t="s">
        <v>408</v>
      </c>
      <c r="X1915" s="4" t="s">
        <v>12388</v>
      </c>
      <c r="Y1915" s="4" t="s">
        <v>5601</v>
      </c>
      <c r="Z1915" s="4" t="s">
        <v>5602</v>
      </c>
      <c r="AC1915" s="4">
        <v>47</v>
      </c>
      <c r="AD1915" s="4" t="s">
        <v>520</v>
      </c>
      <c r="AE1915" s="4" t="s">
        <v>521</v>
      </c>
      <c r="AJ1915" s="4" t="s">
        <v>33</v>
      </c>
      <c r="AK1915" s="4" t="s">
        <v>34</v>
      </c>
      <c r="AL1915" s="4" t="s">
        <v>790</v>
      </c>
      <c r="AM1915" s="4" t="s">
        <v>791</v>
      </c>
      <c r="AT1915" s="4" t="s">
        <v>388</v>
      </c>
      <c r="AU1915" s="4" t="s">
        <v>389</v>
      </c>
      <c r="AV1915" s="4" t="s">
        <v>3760</v>
      </c>
      <c r="AW1915" s="4" t="s">
        <v>3761</v>
      </c>
      <c r="BG1915" s="4" t="s">
        <v>388</v>
      </c>
      <c r="BH1915" s="4" t="s">
        <v>389</v>
      </c>
      <c r="BI1915" s="4" t="s">
        <v>5590</v>
      </c>
      <c r="BJ1915" s="4" t="s">
        <v>5591</v>
      </c>
      <c r="BK1915" s="4" t="s">
        <v>3477</v>
      </c>
      <c r="BL1915" s="4" t="s">
        <v>3478</v>
      </c>
      <c r="BM1915" s="4" t="s">
        <v>5592</v>
      </c>
      <c r="BN1915" s="4" t="s">
        <v>5593</v>
      </c>
      <c r="BO1915" s="4" t="s">
        <v>388</v>
      </c>
      <c r="BP1915" s="4" t="s">
        <v>389</v>
      </c>
      <c r="BQ1915" s="4" t="s">
        <v>5594</v>
      </c>
      <c r="BR1915" s="4" t="s">
        <v>5595</v>
      </c>
      <c r="BS1915" s="4" t="s">
        <v>423</v>
      </c>
      <c r="BT1915" s="4" t="s">
        <v>424</v>
      </c>
    </row>
    <row r="1916" spans="1:72" ht="13.5" customHeight="1">
      <c r="A1916" s="6" t="str">
        <f>HYPERLINK("http://kyu.snu.ac.kr/sdhj/index.jsp?type=hj/GK14618_00IM0001_021a.jpg","1789_해북촌_021a")</f>
        <v>1789_해북촌_021a</v>
      </c>
      <c r="B1916" s="4">
        <v>1789</v>
      </c>
      <c r="C1916" s="4" t="s">
        <v>10428</v>
      </c>
      <c r="D1916" s="4" t="s">
        <v>10429</v>
      </c>
      <c r="E1916" s="4">
        <v>1915</v>
      </c>
      <c r="F1916" s="4">
        <v>8</v>
      </c>
      <c r="G1916" s="4" t="s">
        <v>5519</v>
      </c>
      <c r="H1916" s="4" t="s">
        <v>5520</v>
      </c>
      <c r="I1916" s="4">
        <v>14</v>
      </c>
      <c r="L1916" s="4">
        <v>1</v>
      </c>
      <c r="M1916" s="4" t="s">
        <v>6849</v>
      </c>
      <c r="N1916" s="4" t="s">
        <v>6850</v>
      </c>
      <c r="S1916" s="4" t="s">
        <v>98</v>
      </c>
      <c r="T1916" s="4" t="s">
        <v>99</v>
      </c>
      <c r="W1916" s="4" t="s">
        <v>552</v>
      </c>
      <c r="X1916" s="4" t="s">
        <v>553</v>
      </c>
      <c r="Y1916" s="4" t="s">
        <v>20</v>
      </c>
      <c r="Z1916" s="4" t="s">
        <v>21</v>
      </c>
      <c r="AC1916" s="4">
        <v>40</v>
      </c>
      <c r="AD1916" s="4" t="s">
        <v>707</v>
      </c>
      <c r="AE1916" s="4" t="s">
        <v>708</v>
      </c>
      <c r="AJ1916" s="4" t="s">
        <v>33</v>
      </c>
      <c r="AK1916" s="4" t="s">
        <v>34</v>
      </c>
      <c r="AL1916" s="4" t="s">
        <v>554</v>
      </c>
      <c r="AM1916" s="4" t="s">
        <v>555</v>
      </c>
      <c r="AT1916" s="4" t="s">
        <v>388</v>
      </c>
      <c r="AU1916" s="4" t="s">
        <v>389</v>
      </c>
      <c r="AV1916" s="4" t="s">
        <v>6459</v>
      </c>
      <c r="AW1916" s="4" t="s">
        <v>6460</v>
      </c>
      <c r="BG1916" s="4" t="s">
        <v>2833</v>
      </c>
      <c r="BH1916" s="4" t="s">
        <v>2834</v>
      </c>
      <c r="BI1916" s="4" t="s">
        <v>2739</v>
      </c>
      <c r="BJ1916" s="4" t="s">
        <v>2740</v>
      </c>
      <c r="BK1916" s="4" t="s">
        <v>6851</v>
      </c>
      <c r="BL1916" s="4" t="s">
        <v>6852</v>
      </c>
      <c r="BM1916" s="4" t="s">
        <v>6853</v>
      </c>
      <c r="BN1916" s="4" t="s">
        <v>6462</v>
      </c>
      <c r="BO1916" s="4" t="s">
        <v>388</v>
      </c>
      <c r="BP1916" s="4" t="s">
        <v>389</v>
      </c>
      <c r="BQ1916" s="4" t="s">
        <v>6854</v>
      </c>
      <c r="BR1916" s="4" t="s">
        <v>6464</v>
      </c>
      <c r="BS1916" s="4" t="s">
        <v>268</v>
      </c>
      <c r="BT1916" s="4" t="s">
        <v>269</v>
      </c>
    </row>
    <row r="1917" spans="1:72" ht="13.5" customHeight="1">
      <c r="A1917" s="6" t="str">
        <f>HYPERLINK("http://kyu.snu.ac.kr/sdhj/index.jsp?type=hj/GK14618_00IM0001_021a.jpg","1789_해북촌_021a")</f>
        <v>1789_해북촌_021a</v>
      </c>
      <c r="B1917" s="4">
        <v>1789</v>
      </c>
      <c r="C1917" s="4" t="s">
        <v>10421</v>
      </c>
      <c r="D1917" s="4" t="s">
        <v>10422</v>
      </c>
      <c r="E1917" s="4">
        <v>1916</v>
      </c>
      <c r="F1917" s="4">
        <v>8</v>
      </c>
      <c r="G1917" s="4" t="s">
        <v>5519</v>
      </c>
      <c r="H1917" s="4" t="s">
        <v>5520</v>
      </c>
      <c r="I1917" s="4">
        <v>14</v>
      </c>
      <c r="L1917" s="4">
        <v>1</v>
      </c>
      <c r="M1917" s="4" t="s">
        <v>6849</v>
      </c>
      <c r="N1917" s="4" t="s">
        <v>6850</v>
      </c>
      <c r="S1917" s="4" t="s">
        <v>240</v>
      </c>
      <c r="T1917" s="4" t="s">
        <v>241</v>
      </c>
      <c r="AC1917" s="4">
        <v>8</v>
      </c>
      <c r="AD1917" s="4" t="s">
        <v>133</v>
      </c>
      <c r="AE1917" s="4" t="s">
        <v>134</v>
      </c>
    </row>
    <row r="1918" spans="1:72" ht="13.5" customHeight="1">
      <c r="A1918" s="6" t="str">
        <f>HYPERLINK("http://kyu.snu.ac.kr/sdhj/index.jsp?type=hj/GK14618_00IM0001_021a.jpg","1789_해북촌_021a")</f>
        <v>1789_해북촌_021a</v>
      </c>
      <c r="B1918" s="4">
        <v>1789</v>
      </c>
      <c r="C1918" s="4" t="s">
        <v>12389</v>
      </c>
      <c r="D1918" s="4" t="s">
        <v>12390</v>
      </c>
      <c r="E1918" s="4">
        <v>1917</v>
      </c>
      <c r="F1918" s="4">
        <v>8</v>
      </c>
      <c r="G1918" s="4" t="s">
        <v>5519</v>
      </c>
      <c r="H1918" s="4" t="s">
        <v>5520</v>
      </c>
      <c r="I1918" s="4">
        <v>14</v>
      </c>
      <c r="L1918" s="4">
        <v>2</v>
      </c>
      <c r="M1918" s="4" t="s">
        <v>6855</v>
      </c>
      <c r="N1918" s="4" t="s">
        <v>6856</v>
      </c>
      <c r="T1918" s="4" t="s">
        <v>12391</v>
      </c>
      <c r="U1918" s="4" t="s">
        <v>74</v>
      </c>
      <c r="V1918" s="4" t="s">
        <v>75</v>
      </c>
      <c r="W1918" s="4" t="s">
        <v>813</v>
      </c>
      <c r="X1918" s="4" t="s">
        <v>814</v>
      </c>
      <c r="Y1918" s="4" t="s">
        <v>6857</v>
      </c>
      <c r="Z1918" s="4" t="s">
        <v>6858</v>
      </c>
      <c r="AC1918" s="4">
        <v>55</v>
      </c>
      <c r="AD1918" s="4" t="s">
        <v>1043</v>
      </c>
      <c r="AE1918" s="4" t="s">
        <v>1044</v>
      </c>
      <c r="AJ1918" s="4" t="s">
        <v>33</v>
      </c>
      <c r="AK1918" s="4" t="s">
        <v>34</v>
      </c>
      <c r="AL1918" s="4" t="s">
        <v>5100</v>
      </c>
      <c r="AM1918" s="4" t="s">
        <v>5101</v>
      </c>
      <c r="AT1918" s="4" t="s">
        <v>3453</v>
      </c>
      <c r="AU1918" s="4" t="s">
        <v>3454</v>
      </c>
      <c r="AV1918" s="4" t="s">
        <v>6859</v>
      </c>
      <c r="AW1918" s="4" t="s">
        <v>4031</v>
      </c>
      <c r="BG1918" s="4" t="s">
        <v>929</v>
      </c>
      <c r="BH1918" s="4" t="s">
        <v>930</v>
      </c>
      <c r="BI1918" s="4" t="s">
        <v>6860</v>
      </c>
      <c r="BJ1918" s="4" t="s">
        <v>6861</v>
      </c>
      <c r="BK1918" s="4" t="s">
        <v>331</v>
      </c>
      <c r="BL1918" s="4" t="s">
        <v>332</v>
      </c>
      <c r="BM1918" s="4" t="s">
        <v>6862</v>
      </c>
      <c r="BN1918" s="4" t="s">
        <v>6863</v>
      </c>
      <c r="BO1918" s="4" t="s">
        <v>929</v>
      </c>
      <c r="BP1918" s="4" t="s">
        <v>930</v>
      </c>
      <c r="BQ1918" s="4" t="s">
        <v>6864</v>
      </c>
      <c r="BR1918" s="4" t="s">
        <v>6865</v>
      </c>
      <c r="BS1918" s="4" t="s">
        <v>429</v>
      </c>
      <c r="BT1918" s="4" t="s">
        <v>430</v>
      </c>
    </row>
    <row r="1919" spans="1:72" ht="13.5" customHeight="1">
      <c r="A1919" s="6" t="str">
        <f>HYPERLINK("http://kyu.snu.ac.kr/sdhj/index.jsp?type=hj/GK14618_00IM0001_021a.jpg","1789_해북촌_021a")</f>
        <v>1789_해북촌_021a</v>
      </c>
      <c r="B1919" s="4">
        <v>1789</v>
      </c>
      <c r="C1919" s="4" t="s">
        <v>11134</v>
      </c>
      <c r="D1919" s="4" t="s">
        <v>11135</v>
      </c>
      <c r="E1919" s="4">
        <v>1918</v>
      </c>
      <c r="F1919" s="4">
        <v>8</v>
      </c>
      <c r="G1919" s="4" t="s">
        <v>5519</v>
      </c>
      <c r="H1919" s="4" t="s">
        <v>5520</v>
      </c>
      <c r="I1919" s="4">
        <v>14</v>
      </c>
      <c r="L1919" s="4">
        <v>2</v>
      </c>
      <c r="M1919" s="4" t="s">
        <v>6855</v>
      </c>
      <c r="N1919" s="4" t="s">
        <v>6856</v>
      </c>
      <c r="S1919" s="4" t="s">
        <v>215</v>
      </c>
      <c r="T1919" s="4" t="s">
        <v>216</v>
      </c>
      <c r="W1919" s="4" t="s">
        <v>337</v>
      </c>
      <c r="X1919" s="4" t="s">
        <v>338</v>
      </c>
      <c r="Y1919" s="4" t="s">
        <v>102</v>
      </c>
      <c r="Z1919" s="4" t="s">
        <v>103</v>
      </c>
      <c r="AF1919" s="4" t="s">
        <v>123</v>
      </c>
      <c r="AG1919" s="4" t="s">
        <v>124</v>
      </c>
    </row>
    <row r="1920" spans="1:72" ht="13.5" customHeight="1">
      <c r="A1920" s="6" t="str">
        <f>HYPERLINK("http://kyu.snu.ac.kr/sdhj/index.jsp?type=hj/GK14618_00IM0001_021a.jpg","1789_해북촌_021a")</f>
        <v>1789_해북촌_021a</v>
      </c>
      <c r="B1920" s="4">
        <v>1789</v>
      </c>
      <c r="C1920" s="4" t="s">
        <v>12210</v>
      </c>
      <c r="D1920" s="4" t="s">
        <v>10265</v>
      </c>
      <c r="E1920" s="4">
        <v>1919</v>
      </c>
      <c r="F1920" s="4">
        <v>8</v>
      </c>
      <c r="G1920" s="4" t="s">
        <v>5519</v>
      </c>
      <c r="H1920" s="4" t="s">
        <v>5520</v>
      </c>
      <c r="I1920" s="4">
        <v>14</v>
      </c>
      <c r="L1920" s="4">
        <v>2</v>
      </c>
      <c r="M1920" s="4" t="s">
        <v>6855</v>
      </c>
      <c r="N1920" s="4" t="s">
        <v>6856</v>
      </c>
      <c r="S1920" s="4" t="s">
        <v>98</v>
      </c>
      <c r="T1920" s="4" t="s">
        <v>99</v>
      </c>
      <c r="W1920" s="4" t="s">
        <v>76</v>
      </c>
      <c r="X1920" s="4" t="s">
        <v>12392</v>
      </c>
      <c r="Y1920" s="4" t="s">
        <v>102</v>
      </c>
      <c r="Z1920" s="4" t="s">
        <v>103</v>
      </c>
      <c r="AF1920" s="4" t="s">
        <v>123</v>
      </c>
      <c r="AG1920" s="4" t="s">
        <v>124</v>
      </c>
    </row>
    <row r="1921" spans="1:72" ht="13.5" customHeight="1">
      <c r="A1921" s="6" t="str">
        <f>HYPERLINK("http://kyu.snu.ac.kr/sdhj/index.jsp?type=hj/GK14618_00IM0001_021a.jpg","1789_해북촌_021a")</f>
        <v>1789_해북촌_021a</v>
      </c>
      <c r="B1921" s="4">
        <v>1789</v>
      </c>
      <c r="C1921" s="4" t="s">
        <v>12210</v>
      </c>
      <c r="D1921" s="4" t="s">
        <v>10265</v>
      </c>
      <c r="E1921" s="4">
        <v>1920</v>
      </c>
      <c r="F1921" s="4">
        <v>8</v>
      </c>
      <c r="G1921" s="4" t="s">
        <v>5519</v>
      </c>
      <c r="H1921" s="4" t="s">
        <v>5520</v>
      </c>
      <c r="I1921" s="4">
        <v>14</v>
      </c>
      <c r="L1921" s="4">
        <v>2</v>
      </c>
      <c r="M1921" s="4" t="s">
        <v>6855</v>
      </c>
      <c r="N1921" s="4" t="s">
        <v>6856</v>
      </c>
      <c r="S1921" s="4" t="s">
        <v>234</v>
      </c>
      <c r="T1921" s="4" t="s">
        <v>235</v>
      </c>
      <c r="U1921" s="4" t="s">
        <v>3194</v>
      </c>
      <c r="V1921" s="4" t="s">
        <v>637</v>
      </c>
      <c r="Y1921" s="4" t="s">
        <v>6866</v>
      </c>
      <c r="Z1921" s="4" t="s">
        <v>6867</v>
      </c>
      <c r="AC1921" s="4">
        <v>25</v>
      </c>
      <c r="AD1921" s="4" t="s">
        <v>181</v>
      </c>
      <c r="AE1921" s="4" t="s">
        <v>182</v>
      </c>
    </row>
    <row r="1922" spans="1:72" ht="13.5" customHeight="1">
      <c r="A1922" s="6" t="str">
        <f>HYPERLINK("http://kyu.snu.ac.kr/sdhj/index.jsp?type=hj/GK14618_00IM0001_021a.jpg","1789_해북촌_021a")</f>
        <v>1789_해북촌_021a</v>
      </c>
      <c r="B1922" s="4">
        <v>1789</v>
      </c>
      <c r="C1922" s="4" t="s">
        <v>12210</v>
      </c>
      <c r="D1922" s="4" t="s">
        <v>10265</v>
      </c>
      <c r="E1922" s="4">
        <v>1921</v>
      </c>
      <c r="F1922" s="4">
        <v>8</v>
      </c>
      <c r="G1922" s="4" t="s">
        <v>5519</v>
      </c>
      <c r="H1922" s="4" t="s">
        <v>5520</v>
      </c>
      <c r="I1922" s="4">
        <v>14</v>
      </c>
      <c r="L1922" s="4">
        <v>2</v>
      </c>
      <c r="M1922" s="4" t="s">
        <v>6855</v>
      </c>
      <c r="N1922" s="4" t="s">
        <v>6856</v>
      </c>
      <c r="S1922" s="4" t="s">
        <v>240</v>
      </c>
      <c r="T1922" s="4" t="s">
        <v>241</v>
      </c>
      <c r="AC1922" s="4">
        <v>13</v>
      </c>
      <c r="AD1922" s="4" t="s">
        <v>191</v>
      </c>
      <c r="AE1922" s="4" t="s">
        <v>192</v>
      </c>
    </row>
    <row r="1923" spans="1:72" ht="13.5" customHeight="1">
      <c r="A1923" s="6" t="str">
        <f>HYPERLINK("http://kyu.snu.ac.kr/sdhj/index.jsp?type=hj/GK14618_00IM0001_021a.jpg","1789_해북촌_021a")</f>
        <v>1789_해북촌_021a</v>
      </c>
      <c r="B1923" s="4">
        <v>1789</v>
      </c>
      <c r="C1923" s="4" t="s">
        <v>12210</v>
      </c>
      <c r="D1923" s="4" t="s">
        <v>10265</v>
      </c>
      <c r="E1923" s="4">
        <v>1922</v>
      </c>
      <c r="F1923" s="4">
        <v>8</v>
      </c>
      <c r="G1923" s="4" t="s">
        <v>5519</v>
      </c>
      <c r="H1923" s="4" t="s">
        <v>5520</v>
      </c>
      <c r="I1923" s="4">
        <v>14</v>
      </c>
      <c r="L1923" s="4">
        <v>2</v>
      </c>
      <c r="M1923" s="4" t="s">
        <v>6855</v>
      </c>
      <c r="N1923" s="4" t="s">
        <v>6856</v>
      </c>
      <c r="T1923" s="4" t="s">
        <v>12393</v>
      </c>
      <c r="U1923" s="4" t="s">
        <v>119</v>
      </c>
      <c r="V1923" s="4" t="s">
        <v>120</v>
      </c>
      <c r="Y1923" s="4" t="s">
        <v>1396</v>
      </c>
      <c r="Z1923" s="4" t="s">
        <v>1397</v>
      </c>
      <c r="AC1923" s="4">
        <v>25</v>
      </c>
      <c r="AD1923" s="4" t="s">
        <v>181</v>
      </c>
      <c r="AE1923" s="4" t="s">
        <v>182</v>
      </c>
    </row>
    <row r="1924" spans="1:72" ht="13.5" customHeight="1">
      <c r="A1924" s="6" t="str">
        <f>HYPERLINK("http://kyu.snu.ac.kr/sdhj/index.jsp?type=hj/GK14618_00IM0001_021a.jpg","1789_해북촌_021a")</f>
        <v>1789_해북촌_021a</v>
      </c>
      <c r="B1924" s="4">
        <v>1789</v>
      </c>
      <c r="C1924" s="4" t="s">
        <v>12210</v>
      </c>
      <c r="D1924" s="4" t="s">
        <v>10265</v>
      </c>
      <c r="E1924" s="4">
        <v>1923</v>
      </c>
      <c r="F1924" s="4">
        <v>8</v>
      </c>
      <c r="G1924" s="4" t="s">
        <v>5519</v>
      </c>
      <c r="H1924" s="4" t="s">
        <v>5520</v>
      </c>
      <c r="I1924" s="4">
        <v>14</v>
      </c>
      <c r="L1924" s="4">
        <v>3</v>
      </c>
      <c r="M1924" s="4" t="s">
        <v>6868</v>
      </c>
      <c r="N1924" s="4" t="s">
        <v>6869</v>
      </c>
      <c r="T1924" s="4" t="s">
        <v>10561</v>
      </c>
      <c r="U1924" s="4" t="s">
        <v>74</v>
      </c>
      <c r="V1924" s="4" t="s">
        <v>75</v>
      </c>
      <c r="W1924" s="4" t="s">
        <v>408</v>
      </c>
      <c r="X1924" s="4" t="s">
        <v>10280</v>
      </c>
      <c r="Y1924" s="4" t="s">
        <v>6870</v>
      </c>
      <c r="Z1924" s="4" t="s">
        <v>6871</v>
      </c>
      <c r="AC1924" s="4">
        <v>42</v>
      </c>
      <c r="AD1924" s="4" t="s">
        <v>339</v>
      </c>
      <c r="AE1924" s="4" t="s">
        <v>340</v>
      </c>
      <c r="AJ1924" s="4" t="s">
        <v>33</v>
      </c>
      <c r="AK1924" s="4" t="s">
        <v>34</v>
      </c>
      <c r="AL1924" s="4" t="s">
        <v>790</v>
      </c>
      <c r="AM1924" s="4" t="s">
        <v>791</v>
      </c>
      <c r="AT1924" s="4" t="s">
        <v>82</v>
      </c>
      <c r="AU1924" s="4" t="s">
        <v>83</v>
      </c>
      <c r="AV1924" s="4" t="s">
        <v>6872</v>
      </c>
      <c r="AW1924" s="4" t="s">
        <v>6873</v>
      </c>
      <c r="BG1924" s="4" t="s">
        <v>82</v>
      </c>
      <c r="BH1924" s="4" t="s">
        <v>83</v>
      </c>
      <c r="BI1924" s="4" t="s">
        <v>6874</v>
      </c>
      <c r="BJ1924" s="4" t="s">
        <v>6875</v>
      </c>
      <c r="BK1924" s="4" t="s">
        <v>88</v>
      </c>
      <c r="BL1924" s="4" t="s">
        <v>89</v>
      </c>
      <c r="BM1924" s="4" t="s">
        <v>6096</v>
      </c>
      <c r="BN1924" s="4" t="s">
        <v>6097</v>
      </c>
      <c r="BO1924" s="4" t="s">
        <v>82</v>
      </c>
      <c r="BP1924" s="4" t="s">
        <v>83</v>
      </c>
      <c r="BQ1924" s="4" t="s">
        <v>6876</v>
      </c>
      <c r="BR1924" s="4" t="s">
        <v>12394</v>
      </c>
      <c r="BS1924" s="4" t="s">
        <v>142</v>
      </c>
      <c r="BT1924" s="4" t="s">
        <v>143</v>
      </c>
    </row>
    <row r="1925" spans="1:72" ht="13.5" customHeight="1">
      <c r="A1925" s="6" t="str">
        <f>HYPERLINK("http://kyu.snu.ac.kr/sdhj/index.jsp?type=hj/GK14618_00IM0001_021a.jpg","1789_해북촌_021a")</f>
        <v>1789_해북촌_021a</v>
      </c>
      <c r="B1925" s="4">
        <v>1789</v>
      </c>
      <c r="C1925" s="4" t="s">
        <v>11173</v>
      </c>
      <c r="D1925" s="4" t="s">
        <v>11174</v>
      </c>
      <c r="E1925" s="4">
        <v>1924</v>
      </c>
      <c r="F1925" s="4">
        <v>8</v>
      </c>
      <c r="G1925" s="4" t="s">
        <v>5519</v>
      </c>
      <c r="H1925" s="4" t="s">
        <v>5520</v>
      </c>
      <c r="I1925" s="4">
        <v>14</v>
      </c>
      <c r="L1925" s="4">
        <v>3</v>
      </c>
      <c r="M1925" s="4" t="s">
        <v>6868</v>
      </c>
      <c r="N1925" s="4" t="s">
        <v>6869</v>
      </c>
      <c r="S1925" s="4" t="s">
        <v>98</v>
      </c>
      <c r="T1925" s="4" t="s">
        <v>99</v>
      </c>
      <c r="W1925" s="4" t="s">
        <v>76</v>
      </c>
      <c r="X1925" s="4" t="s">
        <v>12317</v>
      </c>
      <c r="Y1925" s="4" t="s">
        <v>102</v>
      </c>
      <c r="Z1925" s="4" t="s">
        <v>103</v>
      </c>
      <c r="AC1925" s="4">
        <v>41</v>
      </c>
      <c r="AD1925" s="4" t="s">
        <v>1464</v>
      </c>
      <c r="AE1925" s="4" t="s">
        <v>1465</v>
      </c>
      <c r="AJ1925" s="4" t="s">
        <v>106</v>
      </c>
      <c r="AK1925" s="4" t="s">
        <v>107</v>
      </c>
      <c r="AL1925" s="4" t="s">
        <v>429</v>
      </c>
      <c r="AM1925" s="4" t="s">
        <v>430</v>
      </c>
      <c r="AT1925" s="4" t="s">
        <v>82</v>
      </c>
      <c r="AU1925" s="4" t="s">
        <v>83</v>
      </c>
      <c r="AV1925" s="4" t="s">
        <v>6766</v>
      </c>
      <c r="AW1925" s="4" t="s">
        <v>6767</v>
      </c>
      <c r="BG1925" s="4" t="s">
        <v>82</v>
      </c>
      <c r="BH1925" s="4" t="s">
        <v>83</v>
      </c>
      <c r="BI1925" s="4" t="s">
        <v>6768</v>
      </c>
      <c r="BJ1925" s="4" t="s">
        <v>12395</v>
      </c>
      <c r="BK1925" s="4" t="s">
        <v>82</v>
      </c>
      <c r="BL1925" s="4" t="s">
        <v>83</v>
      </c>
      <c r="BM1925" s="4" t="s">
        <v>6769</v>
      </c>
      <c r="BN1925" s="4" t="s">
        <v>5924</v>
      </c>
      <c r="BO1925" s="4" t="s">
        <v>82</v>
      </c>
      <c r="BP1925" s="4" t="s">
        <v>83</v>
      </c>
      <c r="BQ1925" s="4" t="s">
        <v>6770</v>
      </c>
      <c r="BR1925" s="4" t="s">
        <v>6771</v>
      </c>
      <c r="BS1925" s="4" t="s">
        <v>142</v>
      </c>
      <c r="BT1925" s="4" t="s">
        <v>143</v>
      </c>
    </row>
    <row r="1926" spans="1:72" ht="13.5" customHeight="1">
      <c r="A1926" s="6" t="str">
        <f>HYPERLINK("http://kyu.snu.ac.kr/sdhj/index.jsp?type=hj/GK14618_00IM0001_021a.jpg","1789_해북촌_021a")</f>
        <v>1789_해북촌_021a</v>
      </c>
      <c r="B1926" s="4">
        <v>1789</v>
      </c>
      <c r="C1926" s="4" t="s">
        <v>10513</v>
      </c>
      <c r="D1926" s="4" t="s">
        <v>10514</v>
      </c>
      <c r="E1926" s="4">
        <v>1925</v>
      </c>
      <c r="F1926" s="4">
        <v>8</v>
      </c>
      <c r="G1926" s="4" t="s">
        <v>5519</v>
      </c>
      <c r="H1926" s="4" t="s">
        <v>5520</v>
      </c>
      <c r="I1926" s="4">
        <v>14</v>
      </c>
      <c r="L1926" s="4">
        <v>3</v>
      </c>
      <c r="M1926" s="4" t="s">
        <v>6868</v>
      </c>
      <c r="N1926" s="4" t="s">
        <v>6869</v>
      </c>
      <c r="S1926" s="4" t="s">
        <v>234</v>
      </c>
      <c r="T1926" s="4" t="s">
        <v>235</v>
      </c>
      <c r="Y1926" s="4" t="s">
        <v>6877</v>
      </c>
      <c r="Z1926" s="4" t="s">
        <v>6878</v>
      </c>
      <c r="AC1926" s="4">
        <v>21</v>
      </c>
      <c r="AD1926" s="4" t="s">
        <v>509</v>
      </c>
      <c r="AE1926" s="4" t="s">
        <v>510</v>
      </c>
    </row>
    <row r="1927" spans="1:72" ht="13.5" customHeight="1">
      <c r="A1927" s="6" t="str">
        <f>HYPERLINK("http://kyu.snu.ac.kr/sdhj/index.jsp?type=hj/GK14618_00IM0001_021a.jpg","1789_해북촌_021a")</f>
        <v>1789_해북촌_021a</v>
      </c>
      <c r="B1927" s="4">
        <v>1789</v>
      </c>
      <c r="C1927" s="4" t="s">
        <v>10569</v>
      </c>
      <c r="D1927" s="4" t="s">
        <v>10570</v>
      </c>
      <c r="E1927" s="4">
        <v>1926</v>
      </c>
      <c r="F1927" s="4">
        <v>8</v>
      </c>
      <c r="G1927" s="4" t="s">
        <v>5519</v>
      </c>
      <c r="H1927" s="4" t="s">
        <v>5520</v>
      </c>
      <c r="I1927" s="4">
        <v>14</v>
      </c>
      <c r="L1927" s="4">
        <v>3</v>
      </c>
      <c r="M1927" s="4" t="s">
        <v>6868</v>
      </c>
      <c r="N1927" s="4" t="s">
        <v>6869</v>
      </c>
      <c r="T1927" s="4" t="s">
        <v>10571</v>
      </c>
      <c r="U1927" s="4" t="s">
        <v>119</v>
      </c>
      <c r="V1927" s="4" t="s">
        <v>120</v>
      </c>
      <c r="Y1927" s="4" t="s">
        <v>125</v>
      </c>
      <c r="Z1927" s="4" t="s">
        <v>126</v>
      </c>
      <c r="AC1927" s="4">
        <v>28</v>
      </c>
      <c r="AD1927" s="4" t="s">
        <v>177</v>
      </c>
      <c r="AE1927" s="4" t="s">
        <v>178</v>
      </c>
    </row>
    <row r="1928" spans="1:72" ht="13.5" customHeight="1">
      <c r="A1928" s="6" t="str">
        <f>HYPERLINK("http://kyu.snu.ac.kr/sdhj/index.jsp?type=hj/GK14618_00IM0001_021a.jpg","1789_해북촌_021a")</f>
        <v>1789_해북촌_021a</v>
      </c>
      <c r="B1928" s="4">
        <v>1789</v>
      </c>
      <c r="C1928" s="4" t="s">
        <v>10569</v>
      </c>
      <c r="D1928" s="4" t="s">
        <v>10570</v>
      </c>
      <c r="E1928" s="4">
        <v>1927</v>
      </c>
      <c r="F1928" s="4">
        <v>8</v>
      </c>
      <c r="G1928" s="4" t="s">
        <v>5519</v>
      </c>
      <c r="H1928" s="4" t="s">
        <v>5520</v>
      </c>
      <c r="I1928" s="4">
        <v>14</v>
      </c>
      <c r="L1928" s="4">
        <v>4</v>
      </c>
      <c r="M1928" s="4" t="s">
        <v>6879</v>
      </c>
      <c r="N1928" s="4" t="s">
        <v>6880</v>
      </c>
      <c r="O1928" s="4" t="s">
        <v>12</v>
      </c>
      <c r="P1928" s="4" t="s">
        <v>13</v>
      </c>
      <c r="T1928" s="4" t="s">
        <v>11542</v>
      </c>
      <c r="U1928" s="4" t="s">
        <v>6881</v>
      </c>
      <c r="V1928" s="4" t="s">
        <v>6882</v>
      </c>
      <c r="W1928" s="4" t="s">
        <v>734</v>
      </c>
      <c r="X1928" s="4" t="s">
        <v>735</v>
      </c>
      <c r="Y1928" s="4" t="s">
        <v>6883</v>
      </c>
      <c r="Z1928" s="4" t="s">
        <v>6884</v>
      </c>
      <c r="AC1928" s="4">
        <v>61</v>
      </c>
      <c r="AD1928" s="4" t="s">
        <v>736</v>
      </c>
      <c r="AE1928" s="4" t="s">
        <v>737</v>
      </c>
      <c r="AJ1928" s="4" t="s">
        <v>33</v>
      </c>
      <c r="AK1928" s="4" t="s">
        <v>34</v>
      </c>
      <c r="AL1928" s="4" t="s">
        <v>429</v>
      </c>
      <c r="AM1928" s="4" t="s">
        <v>430</v>
      </c>
      <c r="AT1928" s="4" t="s">
        <v>388</v>
      </c>
      <c r="AU1928" s="4" t="s">
        <v>389</v>
      </c>
      <c r="AV1928" s="4" t="s">
        <v>6885</v>
      </c>
      <c r="AW1928" s="4" t="s">
        <v>208</v>
      </c>
      <c r="BG1928" s="4" t="s">
        <v>388</v>
      </c>
      <c r="BH1928" s="4" t="s">
        <v>389</v>
      </c>
      <c r="BI1928" s="4" t="s">
        <v>6886</v>
      </c>
      <c r="BJ1928" s="4" t="s">
        <v>6887</v>
      </c>
      <c r="BK1928" s="4" t="s">
        <v>388</v>
      </c>
      <c r="BL1928" s="4" t="s">
        <v>389</v>
      </c>
      <c r="BM1928" s="4" t="s">
        <v>6888</v>
      </c>
      <c r="BN1928" s="4" t="s">
        <v>12396</v>
      </c>
      <c r="BO1928" s="4" t="s">
        <v>388</v>
      </c>
      <c r="BP1928" s="4" t="s">
        <v>389</v>
      </c>
      <c r="BQ1928" s="4" t="s">
        <v>6889</v>
      </c>
      <c r="BR1928" s="4" t="s">
        <v>6890</v>
      </c>
      <c r="BS1928" s="4" t="s">
        <v>4344</v>
      </c>
      <c r="BT1928" s="4" t="s">
        <v>4345</v>
      </c>
    </row>
    <row r="1929" spans="1:72" ht="13.5" customHeight="1">
      <c r="A1929" s="6" t="str">
        <f>HYPERLINK("http://kyu.snu.ac.kr/sdhj/index.jsp?type=hj/GK14618_00IM0001_021a.jpg","1789_해북촌_021a")</f>
        <v>1789_해북촌_021a</v>
      </c>
      <c r="B1929" s="4">
        <v>1789</v>
      </c>
      <c r="C1929" s="4" t="s">
        <v>10436</v>
      </c>
      <c r="D1929" s="4" t="s">
        <v>10437</v>
      </c>
      <c r="E1929" s="4">
        <v>1928</v>
      </c>
      <c r="F1929" s="4">
        <v>8</v>
      </c>
      <c r="G1929" s="4" t="s">
        <v>5519</v>
      </c>
      <c r="H1929" s="4" t="s">
        <v>5520</v>
      </c>
      <c r="I1929" s="4">
        <v>14</v>
      </c>
      <c r="L1929" s="4">
        <v>4</v>
      </c>
      <c r="M1929" s="4" t="s">
        <v>6879</v>
      </c>
      <c r="N1929" s="4" t="s">
        <v>6880</v>
      </c>
      <c r="S1929" s="4" t="s">
        <v>98</v>
      </c>
      <c r="T1929" s="4" t="s">
        <v>99</v>
      </c>
      <c r="W1929" s="4" t="s">
        <v>968</v>
      </c>
      <c r="X1929" s="4" t="s">
        <v>969</v>
      </c>
      <c r="Y1929" s="4" t="s">
        <v>20</v>
      </c>
      <c r="Z1929" s="4" t="s">
        <v>21</v>
      </c>
      <c r="AC1929" s="4">
        <v>60</v>
      </c>
      <c r="AD1929" s="4" t="s">
        <v>1582</v>
      </c>
      <c r="AE1929" s="4" t="s">
        <v>1583</v>
      </c>
      <c r="AJ1929" s="4" t="s">
        <v>33</v>
      </c>
      <c r="AK1929" s="4" t="s">
        <v>34</v>
      </c>
      <c r="AL1929" s="4" t="s">
        <v>970</v>
      </c>
      <c r="AM1929" s="4" t="s">
        <v>971</v>
      </c>
      <c r="AT1929" s="4" t="s">
        <v>1757</v>
      </c>
      <c r="AU1929" s="4" t="s">
        <v>12397</v>
      </c>
      <c r="AV1929" s="4" t="s">
        <v>3958</v>
      </c>
      <c r="AW1929" s="4" t="s">
        <v>3959</v>
      </c>
      <c r="BG1929" s="4" t="s">
        <v>1757</v>
      </c>
      <c r="BH1929" s="4" t="s">
        <v>12397</v>
      </c>
      <c r="BI1929" s="4" t="s">
        <v>1743</v>
      </c>
      <c r="BJ1929" s="4" t="s">
        <v>1090</v>
      </c>
      <c r="BK1929" s="4" t="s">
        <v>1757</v>
      </c>
      <c r="BL1929" s="4" t="s">
        <v>12397</v>
      </c>
      <c r="BM1929" s="4" t="s">
        <v>6891</v>
      </c>
      <c r="BN1929" s="4" t="s">
        <v>6556</v>
      </c>
      <c r="BO1929" s="4" t="s">
        <v>388</v>
      </c>
      <c r="BP1929" s="4" t="s">
        <v>389</v>
      </c>
      <c r="BQ1929" s="4" t="s">
        <v>6892</v>
      </c>
      <c r="BR1929" s="4" t="s">
        <v>6893</v>
      </c>
      <c r="BS1929" s="4" t="s">
        <v>81</v>
      </c>
      <c r="BT1929" s="4" t="s">
        <v>12398</v>
      </c>
    </row>
    <row r="1930" spans="1:72" ht="13.5" customHeight="1">
      <c r="A1930" s="6" t="str">
        <f>HYPERLINK("http://kyu.snu.ac.kr/sdhj/index.jsp?type=hj/GK14618_00IM0001_021a.jpg","1789_해북촌_021a")</f>
        <v>1789_해북촌_021a</v>
      </c>
      <c r="B1930" s="4">
        <v>1789</v>
      </c>
      <c r="C1930" s="4" t="s">
        <v>10909</v>
      </c>
      <c r="D1930" s="4" t="s">
        <v>10910</v>
      </c>
      <c r="E1930" s="4">
        <v>1929</v>
      </c>
      <c r="F1930" s="4">
        <v>8</v>
      </c>
      <c r="G1930" s="4" t="s">
        <v>5519</v>
      </c>
      <c r="H1930" s="4" t="s">
        <v>5520</v>
      </c>
      <c r="I1930" s="4">
        <v>14</v>
      </c>
      <c r="L1930" s="4">
        <v>4</v>
      </c>
      <c r="M1930" s="4" t="s">
        <v>6879</v>
      </c>
      <c r="N1930" s="4" t="s">
        <v>6880</v>
      </c>
      <c r="S1930" s="4" t="s">
        <v>240</v>
      </c>
      <c r="T1930" s="4" t="s">
        <v>241</v>
      </c>
      <c r="AC1930" s="4">
        <v>15</v>
      </c>
      <c r="AD1930" s="4" t="s">
        <v>79</v>
      </c>
      <c r="AE1930" s="4" t="s">
        <v>80</v>
      </c>
      <c r="AF1930" s="4" t="s">
        <v>717</v>
      </c>
      <c r="AG1930" s="4" t="s">
        <v>718</v>
      </c>
    </row>
    <row r="1931" spans="1:72" ht="13.5" customHeight="1">
      <c r="A1931" s="6" t="str">
        <f>HYPERLINK("http://kyu.snu.ac.kr/sdhj/index.jsp?type=hj/GK14618_00IM0001_021a.jpg","1789_해북촌_021a")</f>
        <v>1789_해북촌_021a</v>
      </c>
      <c r="B1931" s="4">
        <v>1789</v>
      </c>
      <c r="C1931" s="4" t="s">
        <v>10972</v>
      </c>
      <c r="D1931" s="4" t="s">
        <v>10973</v>
      </c>
      <c r="E1931" s="4">
        <v>1930</v>
      </c>
      <c r="F1931" s="4">
        <v>8</v>
      </c>
      <c r="G1931" s="4" t="s">
        <v>5519</v>
      </c>
      <c r="H1931" s="4" t="s">
        <v>5520</v>
      </c>
      <c r="I1931" s="4">
        <v>14</v>
      </c>
      <c r="L1931" s="4">
        <v>5</v>
      </c>
      <c r="M1931" s="4" t="s">
        <v>6894</v>
      </c>
      <c r="N1931" s="4" t="s">
        <v>6895</v>
      </c>
      <c r="T1931" s="4" t="s">
        <v>12399</v>
      </c>
      <c r="U1931" s="4" t="s">
        <v>6896</v>
      </c>
      <c r="V1931" s="4" t="s">
        <v>6897</v>
      </c>
      <c r="W1931" s="4" t="s">
        <v>337</v>
      </c>
      <c r="X1931" s="4" t="s">
        <v>338</v>
      </c>
      <c r="Y1931" s="4" t="s">
        <v>6898</v>
      </c>
      <c r="Z1931" s="4" t="s">
        <v>6899</v>
      </c>
      <c r="AC1931" s="4">
        <v>36</v>
      </c>
      <c r="AD1931" s="4" t="s">
        <v>494</v>
      </c>
      <c r="AE1931" s="4" t="s">
        <v>495</v>
      </c>
      <c r="AJ1931" s="4" t="s">
        <v>33</v>
      </c>
      <c r="AK1931" s="4" t="s">
        <v>34</v>
      </c>
      <c r="AL1931" s="4" t="s">
        <v>94</v>
      </c>
      <c r="AM1931" s="4" t="s">
        <v>95</v>
      </c>
      <c r="AT1931" s="4" t="s">
        <v>388</v>
      </c>
      <c r="AU1931" s="4" t="s">
        <v>389</v>
      </c>
      <c r="AV1931" s="4" t="s">
        <v>6900</v>
      </c>
      <c r="AW1931" s="4" t="s">
        <v>6901</v>
      </c>
      <c r="BG1931" s="4" t="s">
        <v>388</v>
      </c>
      <c r="BH1931" s="4" t="s">
        <v>389</v>
      </c>
      <c r="BI1931" s="4" t="s">
        <v>6662</v>
      </c>
      <c r="BJ1931" s="4" t="s">
        <v>6663</v>
      </c>
      <c r="BK1931" s="4" t="s">
        <v>388</v>
      </c>
      <c r="BL1931" s="4" t="s">
        <v>389</v>
      </c>
      <c r="BM1931" s="4" t="s">
        <v>6902</v>
      </c>
      <c r="BN1931" s="4" t="s">
        <v>3476</v>
      </c>
      <c r="BO1931" s="4" t="s">
        <v>388</v>
      </c>
      <c r="BP1931" s="4" t="s">
        <v>389</v>
      </c>
      <c r="BQ1931" s="4" t="s">
        <v>6903</v>
      </c>
      <c r="BR1931" s="4" t="s">
        <v>12400</v>
      </c>
      <c r="BS1931" s="4" t="s">
        <v>81</v>
      </c>
      <c r="BT1931" s="4" t="s">
        <v>11104</v>
      </c>
    </row>
    <row r="1932" spans="1:72" ht="13.5" customHeight="1">
      <c r="A1932" s="6" t="str">
        <f>HYPERLINK("http://kyu.snu.ac.kr/sdhj/index.jsp?type=hj/GK14618_00IM0001_021a.jpg","1789_해북촌_021a")</f>
        <v>1789_해북촌_021a</v>
      </c>
      <c r="B1932" s="4">
        <v>1789</v>
      </c>
      <c r="C1932" s="4" t="s">
        <v>11105</v>
      </c>
      <c r="D1932" s="4" t="s">
        <v>11106</v>
      </c>
      <c r="E1932" s="4">
        <v>1931</v>
      </c>
      <c r="F1932" s="4">
        <v>8</v>
      </c>
      <c r="G1932" s="4" t="s">
        <v>5519</v>
      </c>
      <c r="H1932" s="4" t="s">
        <v>5520</v>
      </c>
      <c r="I1932" s="4">
        <v>14</v>
      </c>
      <c r="L1932" s="4">
        <v>5</v>
      </c>
      <c r="M1932" s="4" t="s">
        <v>6894</v>
      </c>
      <c r="N1932" s="4" t="s">
        <v>6895</v>
      </c>
      <c r="S1932" s="4" t="s">
        <v>98</v>
      </c>
      <c r="T1932" s="4" t="s">
        <v>99</v>
      </c>
      <c r="W1932" s="4" t="s">
        <v>597</v>
      </c>
      <c r="X1932" s="4" t="s">
        <v>598</v>
      </c>
      <c r="Y1932" s="4" t="s">
        <v>20</v>
      </c>
      <c r="Z1932" s="4" t="s">
        <v>21</v>
      </c>
      <c r="AC1932" s="4">
        <v>35</v>
      </c>
      <c r="AD1932" s="4" t="s">
        <v>251</v>
      </c>
      <c r="AE1932" s="4" t="s">
        <v>252</v>
      </c>
      <c r="AJ1932" s="4" t="s">
        <v>33</v>
      </c>
      <c r="AK1932" s="4" t="s">
        <v>34</v>
      </c>
      <c r="AL1932" s="4" t="s">
        <v>459</v>
      </c>
      <c r="AM1932" s="4" t="s">
        <v>460</v>
      </c>
      <c r="AT1932" s="4" t="s">
        <v>388</v>
      </c>
      <c r="AU1932" s="4" t="s">
        <v>389</v>
      </c>
      <c r="AV1932" s="4" t="s">
        <v>6904</v>
      </c>
      <c r="AW1932" s="4" t="s">
        <v>6905</v>
      </c>
      <c r="BG1932" s="4" t="s">
        <v>2833</v>
      </c>
      <c r="BH1932" s="4" t="s">
        <v>2834</v>
      </c>
      <c r="BI1932" s="4" t="s">
        <v>6817</v>
      </c>
      <c r="BJ1932" s="4" t="s">
        <v>6818</v>
      </c>
      <c r="BK1932" s="4" t="s">
        <v>6906</v>
      </c>
      <c r="BL1932" s="4" t="s">
        <v>3519</v>
      </c>
      <c r="BM1932" s="4" t="s">
        <v>6821</v>
      </c>
      <c r="BN1932" s="4" t="s">
        <v>5098</v>
      </c>
      <c r="BO1932" s="4" t="s">
        <v>388</v>
      </c>
      <c r="BP1932" s="4" t="s">
        <v>389</v>
      </c>
      <c r="BQ1932" s="4" t="s">
        <v>6907</v>
      </c>
      <c r="BR1932" s="4" t="s">
        <v>12401</v>
      </c>
      <c r="BS1932" s="4" t="s">
        <v>81</v>
      </c>
      <c r="BT1932" s="4" t="s">
        <v>12402</v>
      </c>
    </row>
    <row r="1933" spans="1:72" ht="13.5" customHeight="1">
      <c r="A1933" s="6" t="str">
        <f>HYPERLINK("http://kyu.snu.ac.kr/sdhj/index.jsp?type=hj/GK14618_00IM0001_021a.jpg","1789_해북촌_021a")</f>
        <v>1789_해북촌_021a</v>
      </c>
      <c r="B1933" s="4">
        <v>1789</v>
      </c>
      <c r="C1933" s="4" t="s">
        <v>11620</v>
      </c>
      <c r="D1933" s="4" t="s">
        <v>11621</v>
      </c>
      <c r="E1933" s="4">
        <v>1932</v>
      </c>
      <c r="F1933" s="4">
        <v>8</v>
      </c>
      <c r="G1933" s="4" t="s">
        <v>5519</v>
      </c>
      <c r="H1933" s="4" t="s">
        <v>5520</v>
      </c>
      <c r="I1933" s="4">
        <v>14</v>
      </c>
      <c r="L1933" s="4">
        <v>5</v>
      </c>
      <c r="M1933" s="4" t="s">
        <v>6894</v>
      </c>
      <c r="N1933" s="4" t="s">
        <v>6895</v>
      </c>
      <c r="S1933" s="4" t="s">
        <v>215</v>
      </c>
      <c r="T1933" s="4" t="s">
        <v>216</v>
      </c>
      <c r="W1933" s="4" t="s">
        <v>76</v>
      </c>
      <c r="X1933" s="4" t="s">
        <v>12403</v>
      </c>
      <c r="Y1933" s="4" t="s">
        <v>20</v>
      </c>
      <c r="Z1933" s="4" t="s">
        <v>21</v>
      </c>
      <c r="AF1933" s="4" t="s">
        <v>123</v>
      </c>
      <c r="AG1933" s="4" t="s">
        <v>124</v>
      </c>
    </row>
    <row r="1934" spans="1:72" ht="13.5" customHeight="1">
      <c r="A1934" s="6" t="str">
        <f>HYPERLINK("http://kyu.snu.ac.kr/sdhj/index.jsp?type=hj/GK14618_00IM0001_021a.jpg","1789_해북촌_021a")</f>
        <v>1789_해북촌_021a</v>
      </c>
      <c r="B1934" s="4">
        <v>1789</v>
      </c>
      <c r="C1934" s="4" t="s">
        <v>12404</v>
      </c>
      <c r="D1934" s="4" t="s">
        <v>12405</v>
      </c>
      <c r="E1934" s="4">
        <v>1933</v>
      </c>
      <c r="F1934" s="4">
        <v>8</v>
      </c>
      <c r="G1934" s="4" t="s">
        <v>5519</v>
      </c>
      <c r="H1934" s="4" t="s">
        <v>5520</v>
      </c>
      <c r="I1934" s="4">
        <v>14</v>
      </c>
      <c r="L1934" s="4">
        <v>5</v>
      </c>
      <c r="M1934" s="4" t="s">
        <v>6894</v>
      </c>
      <c r="N1934" s="4" t="s">
        <v>6895</v>
      </c>
      <c r="S1934" s="4" t="s">
        <v>240</v>
      </c>
      <c r="T1934" s="4" t="s">
        <v>241</v>
      </c>
      <c r="AC1934" s="4">
        <v>8</v>
      </c>
      <c r="AD1934" s="4" t="s">
        <v>133</v>
      </c>
      <c r="AE1934" s="4" t="s">
        <v>134</v>
      </c>
    </row>
    <row r="1935" spans="1:72" ht="13.5" customHeight="1">
      <c r="A1935" s="6" t="str">
        <f>HYPERLINK("http://kyu.snu.ac.kr/sdhj/index.jsp?type=hj/GK14618_00IM0001_021a.jpg","1789_해북촌_021a")</f>
        <v>1789_해북촌_021a</v>
      </c>
      <c r="B1935" s="4">
        <v>1789</v>
      </c>
      <c r="C1935" s="4" t="s">
        <v>12404</v>
      </c>
      <c r="D1935" s="4" t="s">
        <v>12405</v>
      </c>
      <c r="E1935" s="4">
        <v>1934</v>
      </c>
      <c r="F1935" s="4">
        <v>8</v>
      </c>
      <c r="G1935" s="4" t="s">
        <v>5519</v>
      </c>
      <c r="H1935" s="4" t="s">
        <v>5520</v>
      </c>
      <c r="I1935" s="4">
        <v>15</v>
      </c>
      <c r="J1935" s="4" t="s">
        <v>6908</v>
      </c>
      <c r="K1935" s="4" t="s">
        <v>12406</v>
      </c>
      <c r="L1935" s="4">
        <v>1</v>
      </c>
      <c r="M1935" s="4" t="s">
        <v>6908</v>
      </c>
      <c r="N1935" s="4" t="s">
        <v>6909</v>
      </c>
      <c r="T1935" s="4" t="s">
        <v>11218</v>
      </c>
      <c r="U1935" s="4" t="s">
        <v>378</v>
      </c>
      <c r="V1935" s="4" t="s">
        <v>379</v>
      </c>
      <c r="W1935" s="4" t="s">
        <v>76</v>
      </c>
      <c r="X1935" s="4" t="s">
        <v>11219</v>
      </c>
      <c r="Y1935" s="4" t="s">
        <v>6910</v>
      </c>
      <c r="Z1935" s="4" t="s">
        <v>6911</v>
      </c>
      <c r="AC1935" s="4">
        <v>34</v>
      </c>
      <c r="AD1935" s="4" t="s">
        <v>480</v>
      </c>
      <c r="AE1935" s="4" t="s">
        <v>481</v>
      </c>
      <c r="AJ1935" s="4" t="s">
        <v>33</v>
      </c>
      <c r="AK1935" s="4" t="s">
        <v>34</v>
      </c>
      <c r="AL1935" s="4" t="s">
        <v>81</v>
      </c>
      <c r="AM1935" s="4" t="s">
        <v>11221</v>
      </c>
      <c r="AT1935" s="4" t="s">
        <v>388</v>
      </c>
      <c r="AU1935" s="4" t="s">
        <v>389</v>
      </c>
      <c r="AV1935" s="4" t="s">
        <v>6912</v>
      </c>
      <c r="AW1935" s="4" t="s">
        <v>6913</v>
      </c>
      <c r="BG1935" s="4" t="s">
        <v>388</v>
      </c>
      <c r="BH1935" s="4" t="s">
        <v>389</v>
      </c>
      <c r="BI1935" s="4" t="s">
        <v>6914</v>
      </c>
      <c r="BJ1935" s="4" t="s">
        <v>6915</v>
      </c>
      <c r="BK1935" s="4" t="s">
        <v>388</v>
      </c>
      <c r="BL1935" s="4" t="s">
        <v>389</v>
      </c>
      <c r="BM1935" s="4" t="s">
        <v>6916</v>
      </c>
      <c r="BN1935" s="4" t="s">
        <v>6917</v>
      </c>
      <c r="BO1935" s="4" t="s">
        <v>1513</v>
      </c>
      <c r="BP1935" s="4" t="s">
        <v>1514</v>
      </c>
      <c r="BQ1935" s="4" t="s">
        <v>6918</v>
      </c>
      <c r="BR1935" s="4" t="s">
        <v>6919</v>
      </c>
      <c r="BS1935" s="4" t="s">
        <v>268</v>
      </c>
      <c r="BT1935" s="4" t="s">
        <v>269</v>
      </c>
    </row>
    <row r="1936" spans="1:72" ht="13.5" customHeight="1">
      <c r="A1936" s="6" t="str">
        <f>HYPERLINK("http://kyu.snu.ac.kr/sdhj/index.jsp?type=hj/GK14618_00IM0001_021a.jpg","1789_해북촌_021a")</f>
        <v>1789_해북촌_021a</v>
      </c>
      <c r="B1936" s="4">
        <v>1789</v>
      </c>
      <c r="C1936" s="4" t="s">
        <v>10526</v>
      </c>
      <c r="D1936" s="4" t="s">
        <v>10527</v>
      </c>
      <c r="E1936" s="4">
        <v>1935</v>
      </c>
      <c r="F1936" s="4">
        <v>8</v>
      </c>
      <c r="G1936" s="4" t="s">
        <v>5519</v>
      </c>
      <c r="H1936" s="4" t="s">
        <v>5520</v>
      </c>
      <c r="I1936" s="4">
        <v>15</v>
      </c>
      <c r="L1936" s="4">
        <v>1</v>
      </c>
      <c r="M1936" s="4" t="s">
        <v>6908</v>
      </c>
      <c r="N1936" s="4" t="s">
        <v>6909</v>
      </c>
      <c r="S1936" s="4" t="s">
        <v>215</v>
      </c>
      <c r="T1936" s="4" t="s">
        <v>216</v>
      </c>
      <c r="W1936" s="4" t="s">
        <v>264</v>
      </c>
      <c r="X1936" s="4" t="s">
        <v>265</v>
      </c>
      <c r="Y1936" s="4" t="s">
        <v>20</v>
      </c>
      <c r="Z1936" s="4" t="s">
        <v>21</v>
      </c>
      <c r="AC1936" s="4">
        <v>76</v>
      </c>
      <c r="AD1936" s="4" t="s">
        <v>352</v>
      </c>
      <c r="AE1936" s="4" t="s">
        <v>353</v>
      </c>
    </row>
    <row r="1937" spans="1:72" ht="13.5" customHeight="1">
      <c r="A1937" s="6" t="str">
        <f>HYPERLINK("http://kyu.snu.ac.kr/sdhj/index.jsp?type=hj/GK14618_00IM0001_021a.jpg","1789_해북촌_021a")</f>
        <v>1789_해북촌_021a</v>
      </c>
      <c r="B1937" s="4">
        <v>1789</v>
      </c>
      <c r="C1937" s="4" t="s">
        <v>10970</v>
      </c>
      <c r="D1937" s="4" t="s">
        <v>10971</v>
      </c>
      <c r="E1937" s="4">
        <v>1936</v>
      </c>
      <c r="F1937" s="4">
        <v>8</v>
      </c>
      <c r="G1937" s="4" t="s">
        <v>5519</v>
      </c>
      <c r="H1937" s="4" t="s">
        <v>5520</v>
      </c>
      <c r="I1937" s="4">
        <v>15</v>
      </c>
      <c r="L1937" s="4">
        <v>1</v>
      </c>
      <c r="M1937" s="4" t="s">
        <v>6908</v>
      </c>
      <c r="N1937" s="4" t="s">
        <v>6909</v>
      </c>
      <c r="S1937" s="4" t="s">
        <v>834</v>
      </c>
      <c r="T1937" s="4" t="s">
        <v>835</v>
      </c>
      <c r="AC1937" s="4">
        <v>19</v>
      </c>
      <c r="AD1937" s="4" t="s">
        <v>313</v>
      </c>
      <c r="AE1937" s="4" t="s">
        <v>314</v>
      </c>
    </row>
    <row r="1938" spans="1:72" ht="13.5" customHeight="1">
      <c r="A1938" s="6" t="str">
        <f>HYPERLINK("http://kyu.snu.ac.kr/sdhj/index.jsp?type=hj/GK14618_00IM0001_021a.jpg","1789_해북촌_021a")</f>
        <v>1789_해북촌_021a</v>
      </c>
      <c r="B1938" s="4">
        <v>1789</v>
      </c>
      <c r="C1938" s="4" t="s">
        <v>10970</v>
      </c>
      <c r="D1938" s="4" t="s">
        <v>10971</v>
      </c>
      <c r="E1938" s="4">
        <v>1937</v>
      </c>
      <c r="F1938" s="4">
        <v>8</v>
      </c>
      <c r="G1938" s="4" t="s">
        <v>5519</v>
      </c>
      <c r="H1938" s="4" t="s">
        <v>5520</v>
      </c>
      <c r="I1938" s="4">
        <v>15</v>
      </c>
      <c r="L1938" s="4">
        <v>2</v>
      </c>
      <c r="M1938" s="4" t="s">
        <v>6920</v>
      </c>
      <c r="N1938" s="4" t="s">
        <v>6921</v>
      </c>
      <c r="T1938" s="4" t="s">
        <v>10677</v>
      </c>
      <c r="U1938" s="4" t="s">
        <v>5603</v>
      </c>
      <c r="V1938" s="4" t="s">
        <v>5604</v>
      </c>
      <c r="W1938" s="4" t="s">
        <v>408</v>
      </c>
      <c r="X1938" s="4" t="s">
        <v>10678</v>
      </c>
      <c r="Y1938" s="4" t="s">
        <v>1502</v>
      </c>
      <c r="Z1938" s="4" t="s">
        <v>1503</v>
      </c>
      <c r="AC1938" s="4">
        <v>49</v>
      </c>
      <c r="AD1938" s="4" t="s">
        <v>748</v>
      </c>
      <c r="AE1938" s="4" t="s">
        <v>749</v>
      </c>
      <c r="AJ1938" s="4" t="s">
        <v>33</v>
      </c>
      <c r="AK1938" s="4" t="s">
        <v>34</v>
      </c>
      <c r="AL1938" s="4" t="s">
        <v>790</v>
      </c>
      <c r="AM1938" s="4" t="s">
        <v>791</v>
      </c>
      <c r="AT1938" s="4" t="s">
        <v>388</v>
      </c>
      <c r="AU1938" s="4" t="s">
        <v>389</v>
      </c>
      <c r="AV1938" s="4" t="s">
        <v>6922</v>
      </c>
      <c r="AW1938" s="4" t="s">
        <v>6923</v>
      </c>
      <c r="BG1938" s="4" t="s">
        <v>3236</v>
      </c>
      <c r="BH1938" s="4" t="s">
        <v>3237</v>
      </c>
      <c r="BI1938" s="4" t="s">
        <v>6924</v>
      </c>
      <c r="BJ1938" s="4" t="s">
        <v>5591</v>
      </c>
      <c r="BK1938" s="4" t="s">
        <v>929</v>
      </c>
      <c r="BL1938" s="4" t="s">
        <v>930</v>
      </c>
      <c r="BM1938" s="4" t="s">
        <v>5592</v>
      </c>
      <c r="BN1938" s="4" t="s">
        <v>5593</v>
      </c>
      <c r="BO1938" s="4" t="s">
        <v>388</v>
      </c>
      <c r="BP1938" s="4" t="s">
        <v>389</v>
      </c>
      <c r="BQ1938" s="4" t="s">
        <v>6925</v>
      </c>
      <c r="BR1938" s="4" t="s">
        <v>5595</v>
      </c>
      <c r="BS1938" s="4" t="s">
        <v>423</v>
      </c>
      <c r="BT1938" s="4" t="s">
        <v>424</v>
      </c>
    </row>
    <row r="1939" spans="1:72" ht="13.5" customHeight="1">
      <c r="A1939" s="6" t="str">
        <f>HYPERLINK("http://kyu.snu.ac.kr/sdhj/index.jsp?type=hj/GK14618_00IM0001_021a.jpg","1789_해북촌_021a")</f>
        <v>1789_해북촌_021a</v>
      </c>
      <c r="B1939" s="4">
        <v>1789</v>
      </c>
      <c r="C1939" s="4" t="s">
        <v>10428</v>
      </c>
      <c r="D1939" s="4" t="s">
        <v>10429</v>
      </c>
      <c r="E1939" s="4">
        <v>1938</v>
      </c>
      <c r="F1939" s="4">
        <v>8</v>
      </c>
      <c r="G1939" s="4" t="s">
        <v>5519</v>
      </c>
      <c r="H1939" s="4" t="s">
        <v>5520</v>
      </c>
      <c r="I1939" s="4">
        <v>15</v>
      </c>
      <c r="L1939" s="4">
        <v>2</v>
      </c>
      <c r="M1939" s="4" t="s">
        <v>6920</v>
      </c>
      <c r="N1939" s="4" t="s">
        <v>6921</v>
      </c>
      <c r="S1939" s="4" t="s">
        <v>98</v>
      </c>
      <c r="T1939" s="4" t="s">
        <v>99</v>
      </c>
      <c r="W1939" s="4" t="s">
        <v>5077</v>
      </c>
      <c r="X1939" s="4" t="s">
        <v>858</v>
      </c>
      <c r="Y1939" s="4" t="s">
        <v>20</v>
      </c>
      <c r="Z1939" s="4" t="s">
        <v>21</v>
      </c>
      <c r="AC1939" s="4">
        <v>52</v>
      </c>
      <c r="AD1939" s="4" t="s">
        <v>127</v>
      </c>
      <c r="AE1939" s="4" t="s">
        <v>128</v>
      </c>
      <c r="AJ1939" s="4" t="s">
        <v>33</v>
      </c>
      <c r="AK1939" s="4" t="s">
        <v>34</v>
      </c>
      <c r="AL1939" s="4" t="s">
        <v>423</v>
      </c>
      <c r="AM1939" s="4" t="s">
        <v>424</v>
      </c>
      <c r="AT1939" s="4" t="s">
        <v>2819</v>
      </c>
      <c r="AU1939" s="4" t="s">
        <v>2820</v>
      </c>
      <c r="AV1939" s="4" t="s">
        <v>3299</v>
      </c>
      <c r="AW1939" s="4" t="s">
        <v>3300</v>
      </c>
      <c r="BG1939" s="4" t="s">
        <v>2819</v>
      </c>
      <c r="BH1939" s="4" t="s">
        <v>2820</v>
      </c>
      <c r="BI1939" s="4" t="s">
        <v>6926</v>
      </c>
      <c r="BJ1939" s="4" t="s">
        <v>6927</v>
      </c>
      <c r="BK1939" s="4" t="s">
        <v>929</v>
      </c>
      <c r="BL1939" s="4" t="s">
        <v>930</v>
      </c>
      <c r="BM1939" s="4" t="s">
        <v>6928</v>
      </c>
      <c r="BN1939" s="4" t="s">
        <v>6929</v>
      </c>
      <c r="BO1939" s="4" t="s">
        <v>2819</v>
      </c>
      <c r="BP1939" s="4" t="s">
        <v>2820</v>
      </c>
      <c r="BQ1939" s="4" t="s">
        <v>6930</v>
      </c>
      <c r="BR1939" s="4" t="s">
        <v>6931</v>
      </c>
      <c r="BS1939" s="4" t="s">
        <v>1251</v>
      </c>
      <c r="BT1939" s="4" t="s">
        <v>1252</v>
      </c>
    </row>
    <row r="1940" spans="1:72" ht="13.5" customHeight="1">
      <c r="A1940" s="6" t="str">
        <f>HYPERLINK("http://kyu.snu.ac.kr/sdhj/index.jsp?type=hj/GK14618_00IM0001_021a.jpg","1789_해북촌_021a")</f>
        <v>1789_해북촌_021a</v>
      </c>
      <c r="B1940" s="4">
        <v>1789</v>
      </c>
      <c r="C1940" s="4" t="s">
        <v>10493</v>
      </c>
      <c r="D1940" s="4" t="s">
        <v>10494</v>
      </c>
      <c r="E1940" s="4">
        <v>1939</v>
      </c>
      <c r="F1940" s="4">
        <v>8</v>
      </c>
      <c r="G1940" s="4" t="s">
        <v>5519</v>
      </c>
      <c r="H1940" s="4" t="s">
        <v>5520</v>
      </c>
      <c r="I1940" s="4">
        <v>15</v>
      </c>
      <c r="L1940" s="4">
        <v>2</v>
      </c>
      <c r="M1940" s="4" t="s">
        <v>6920</v>
      </c>
      <c r="N1940" s="4" t="s">
        <v>6921</v>
      </c>
      <c r="S1940" s="4" t="s">
        <v>234</v>
      </c>
      <c r="T1940" s="4" t="s">
        <v>235</v>
      </c>
      <c r="U1940" s="4" t="s">
        <v>2819</v>
      </c>
      <c r="V1940" s="4" t="s">
        <v>2820</v>
      </c>
      <c r="Y1940" s="4" t="s">
        <v>6932</v>
      </c>
      <c r="Z1940" s="4" t="s">
        <v>6933</v>
      </c>
      <c r="AC1940" s="4">
        <v>19</v>
      </c>
      <c r="AD1940" s="4" t="s">
        <v>350</v>
      </c>
      <c r="AE1940" s="4" t="s">
        <v>351</v>
      </c>
    </row>
    <row r="1941" spans="1:72" ht="13.5" customHeight="1">
      <c r="A1941" s="6" t="str">
        <f>HYPERLINK("http://kyu.snu.ac.kr/sdhj/index.jsp?type=hj/GK14618_00IM0001_021a.jpg","1789_해북촌_021a")</f>
        <v>1789_해북촌_021a</v>
      </c>
      <c r="B1941" s="4">
        <v>1789</v>
      </c>
      <c r="C1941" s="4" t="s">
        <v>10682</v>
      </c>
      <c r="D1941" s="4" t="s">
        <v>10683</v>
      </c>
      <c r="E1941" s="4">
        <v>1940</v>
      </c>
      <c r="F1941" s="4">
        <v>8</v>
      </c>
      <c r="G1941" s="4" t="s">
        <v>5519</v>
      </c>
      <c r="H1941" s="4" t="s">
        <v>5520</v>
      </c>
      <c r="I1941" s="4">
        <v>15</v>
      </c>
      <c r="L1941" s="4">
        <v>2</v>
      </c>
      <c r="M1941" s="4" t="s">
        <v>6920</v>
      </c>
      <c r="N1941" s="4" t="s">
        <v>6921</v>
      </c>
      <c r="S1941" s="4" t="s">
        <v>240</v>
      </c>
      <c r="T1941" s="4" t="s">
        <v>241</v>
      </c>
      <c r="AC1941" s="4">
        <v>9</v>
      </c>
      <c r="AD1941" s="4" t="s">
        <v>384</v>
      </c>
      <c r="AE1941" s="4" t="s">
        <v>385</v>
      </c>
    </row>
    <row r="1942" spans="1:72" ht="13.5" customHeight="1">
      <c r="A1942" s="6" t="str">
        <f>HYPERLINK("http://kyu.snu.ac.kr/sdhj/index.jsp?type=hj/GK14618_00IM0001_021a.jpg","1789_해북촌_021a")</f>
        <v>1789_해북촌_021a</v>
      </c>
      <c r="B1942" s="4">
        <v>1789</v>
      </c>
      <c r="C1942" s="4" t="s">
        <v>10682</v>
      </c>
      <c r="D1942" s="4" t="s">
        <v>10683</v>
      </c>
      <c r="E1942" s="4">
        <v>1941</v>
      </c>
      <c r="F1942" s="4">
        <v>8</v>
      </c>
      <c r="G1942" s="4" t="s">
        <v>5519</v>
      </c>
      <c r="H1942" s="4" t="s">
        <v>5520</v>
      </c>
      <c r="I1942" s="4">
        <v>15</v>
      </c>
      <c r="L1942" s="4">
        <v>3</v>
      </c>
      <c r="M1942" s="4" t="s">
        <v>6934</v>
      </c>
      <c r="N1942" s="4" t="s">
        <v>6935</v>
      </c>
      <c r="O1942" s="4" t="s">
        <v>12</v>
      </c>
      <c r="P1942" s="4" t="s">
        <v>13</v>
      </c>
      <c r="T1942" s="4" t="s">
        <v>10307</v>
      </c>
      <c r="U1942" s="4" t="s">
        <v>6936</v>
      </c>
      <c r="V1942" s="4" t="s">
        <v>6937</v>
      </c>
      <c r="W1942" s="4" t="s">
        <v>76</v>
      </c>
      <c r="X1942" s="4" t="s">
        <v>11291</v>
      </c>
      <c r="Y1942" s="4" t="s">
        <v>6938</v>
      </c>
      <c r="Z1942" s="4" t="s">
        <v>6939</v>
      </c>
      <c r="AC1942" s="4">
        <v>58</v>
      </c>
      <c r="AD1942" s="4" t="s">
        <v>1312</v>
      </c>
      <c r="AE1942" s="4" t="s">
        <v>1313</v>
      </c>
      <c r="AJ1942" s="4" t="s">
        <v>33</v>
      </c>
      <c r="AK1942" s="4" t="s">
        <v>34</v>
      </c>
      <c r="AL1942" s="4" t="s">
        <v>94</v>
      </c>
      <c r="AM1942" s="4" t="s">
        <v>95</v>
      </c>
      <c r="AT1942" s="4" t="s">
        <v>388</v>
      </c>
      <c r="AU1942" s="4" t="s">
        <v>389</v>
      </c>
      <c r="AV1942" s="4" t="s">
        <v>6940</v>
      </c>
      <c r="AW1942" s="4" t="s">
        <v>6941</v>
      </c>
      <c r="BG1942" s="4" t="s">
        <v>388</v>
      </c>
      <c r="BH1942" s="4" t="s">
        <v>389</v>
      </c>
      <c r="BI1942" s="4" t="s">
        <v>5961</v>
      </c>
      <c r="BJ1942" s="4" t="s">
        <v>5962</v>
      </c>
      <c r="BK1942" s="4" t="s">
        <v>388</v>
      </c>
      <c r="BL1942" s="4" t="s">
        <v>389</v>
      </c>
      <c r="BM1942" s="4" t="s">
        <v>5963</v>
      </c>
      <c r="BN1942" s="4" t="s">
        <v>5964</v>
      </c>
      <c r="BO1942" s="4" t="s">
        <v>331</v>
      </c>
      <c r="BP1942" s="4" t="s">
        <v>332</v>
      </c>
      <c r="BQ1942" s="4" t="s">
        <v>6942</v>
      </c>
      <c r="BR1942" s="4" t="s">
        <v>12407</v>
      </c>
      <c r="BS1942" s="4" t="s">
        <v>81</v>
      </c>
      <c r="BT1942" s="4" t="s">
        <v>10549</v>
      </c>
    </row>
    <row r="1943" spans="1:72" ht="13.5" customHeight="1">
      <c r="A1943" s="6" t="str">
        <f>HYPERLINK("http://kyu.snu.ac.kr/sdhj/index.jsp?type=hj/GK14618_00IM0001_021a.jpg","1789_해북촌_021a")</f>
        <v>1789_해북촌_021a</v>
      </c>
      <c r="B1943" s="4">
        <v>1789</v>
      </c>
      <c r="C1943" s="4" t="s">
        <v>10550</v>
      </c>
      <c r="D1943" s="4" t="s">
        <v>10283</v>
      </c>
      <c r="E1943" s="4">
        <v>1942</v>
      </c>
      <c r="F1943" s="4">
        <v>8</v>
      </c>
      <c r="G1943" s="4" t="s">
        <v>5519</v>
      </c>
      <c r="H1943" s="4" t="s">
        <v>5520</v>
      </c>
      <c r="I1943" s="4">
        <v>15</v>
      </c>
      <c r="L1943" s="4">
        <v>3</v>
      </c>
      <c r="M1943" s="4" t="s">
        <v>6934</v>
      </c>
      <c r="N1943" s="4" t="s">
        <v>6935</v>
      </c>
      <c r="S1943" s="4" t="s">
        <v>98</v>
      </c>
      <c r="T1943" s="4" t="s">
        <v>99</v>
      </c>
      <c r="W1943" s="4" t="s">
        <v>408</v>
      </c>
      <c r="X1943" s="4" t="s">
        <v>10518</v>
      </c>
      <c r="Y1943" s="4" t="s">
        <v>20</v>
      </c>
      <c r="Z1943" s="4" t="s">
        <v>21</v>
      </c>
      <c r="AC1943" s="4">
        <v>48</v>
      </c>
      <c r="AD1943" s="4" t="s">
        <v>1312</v>
      </c>
      <c r="AE1943" s="4" t="s">
        <v>1313</v>
      </c>
      <c r="AJ1943" s="4" t="s">
        <v>33</v>
      </c>
      <c r="AK1943" s="4" t="s">
        <v>34</v>
      </c>
      <c r="AL1943" s="4" t="s">
        <v>94</v>
      </c>
      <c r="AM1943" s="4" t="s">
        <v>95</v>
      </c>
      <c r="AT1943" s="4" t="s">
        <v>388</v>
      </c>
      <c r="AU1943" s="4" t="s">
        <v>389</v>
      </c>
      <c r="AV1943" s="4" t="s">
        <v>6943</v>
      </c>
      <c r="AW1943" s="4" t="s">
        <v>6944</v>
      </c>
      <c r="BG1943" s="4" t="s">
        <v>388</v>
      </c>
      <c r="BH1943" s="4" t="s">
        <v>389</v>
      </c>
      <c r="BI1943" s="4" t="s">
        <v>6945</v>
      </c>
      <c r="BJ1943" s="4" t="s">
        <v>6946</v>
      </c>
      <c r="BK1943" s="4" t="s">
        <v>388</v>
      </c>
      <c r="BL1943" s="4" t="s">
        <v>389</v>
      </c>
      <c r="BM1943" s="4" t="s">
        <v>2547</v>
      </c>
      <c r="BN1943" s="4" t="s">
        <v>2548</v>
      </c>
      <c r="BO1943" s="4" t="s">
        <v>331</v>
      </c>
      <c r="BP1943" s="4" t="s">
        <v>332</v>
      </c>
      <c r="BQ1943" s="4" t="s">
        <v>6947</v>
      </c>
      <c r="BR1943" s="4" t="s">
        <v>6948</v>
      </c>
      <c r="BS1943" s="4" t="s">
        <v>1261</v>
      </c>
      <c r="BT1943" s="4" t="s">
        <v>1262</v>
      </c>
    </row>
    <row r="1944" spans="1:72" ht="13.5" customHeight="1">
      <c r="A1944" s="6" t="str">
        <f>HYPERLINK("http://kyu.snu.ac.kr/sdhj/index.jsp?type=hj/GK14618_00IM0001_021a.jpg","1789_해북촌_021a")</f>
        <v>1789_해북촌_021a</v>
      </c>
      <c r="B1944" s="4">
        <v>1789</v>
      </c>
      <c r="C1944" s="4" t="s">
        <v>10909</v>
      </c>
      <c r="D1944" s="4" t="s">
        <v>10910</v>
      </c>
      <c r="E1944" s="4">
        <v>1943</v>
      </c>
      <c r="F1944" s="4">
        <v>8</v>
      </c>
      <c r="G1944" s="4" t="s">
        <v>5519</v>
      </c>
      <c r="H1944" s="4" t="s">
        <v>5520</v>
      </c>
      <c r="I1944" s="4">
        <v>15</v>
      </c>
      <c r="L1944" s="4">
        <v>3</v>
      </c>
      <c r="M1944" s="4" t="s">
        <v>6934</v>
      </c>
      <c r="N1944" s="4" t="s">
        <v>6935</v>
      </c>
      <c r="S1944" s="4" t="s">
        <v>234</v>
      </c>
      <c r="T1944" s="4" t="s">
        <v>235</v>
      </c>
      <c r="U1944" s="4" t="s">
        <v>378</v>
      </c>
      <c r="V1944" s="4" t="s">
        <v>379</v>
      </c>
      <c r="Y1944" s="4" t="s">
        <v>4038</v>
      </c>
      <c r="Z1944" s="4" t="s">
        <v>4039</v>
      </c>
      <c r="AC1944" s="4">
        <v>19</v>
      </c>
      <c r="AD1944" s="4" t="s">
        <v>185</v>
      </c>
      <c r="AE1944" s="4" t="s">
        <v>186</v>
      </c>
    </row>
    <row r="1945" spans="1:72" ht="13.5" customHeight="1">
      <c r="A1945" s="6" t="str">
        <f>HYPERLINK("http://kyu.snu.ac.kr/sdhj/index.jsp?type=hj/GK14618_00IM0001_021a.jpg","1789_해북촌_021a")</f>
        <v>1789_해북촌_021a</v>
      </c>
      <c r="B1945" s="4">
        <v>1789</v>
      </c>
      <c r="C1945" s="4" t="s">
        <v>10453</v>
      </c>
      <c r="D1945" s="4" t="s">
        <v>10202</v>
      </c>
      <c r="E1945" s="4">
        <v>1944</v>
      </c>
      <c r="F1945" s="4">
        <v>8</v>
      </c>
      <c r="G1945" s="4" t="s">
        <v>5519</v>
      </c>
      <c r="H1945" s="4" t="s">
        <v>5520</v>
      </c>
      <c r="I1945" s="4">
        <v>15</v>
      </c>
      <c r="L1945" s="4">
        <v>3</v>
      </c>
      <c r="M1945" s="4" t="s">
        <v>6934</v>
      </c>
      <c r="N1945" s="4" t="s">
        <v>6935</v>
      </c>
      <c r="S1945" s="4" t="s">
        <v>240</v>
      </c>
      <c r="T1945" s="4" t="s">
        <v>241</v>
      </c>
      <c r="AC1945" s="4">
        <v>12</v>
      </c>
      <c r="AD1945" s="4" t="s">
        <v>317</v>
      </c>
      <c r="AE1945" s="4" t="s">
        <v>318</v>
      </c>
    </row>
    <row r="1946" spans="1:72" ht="13.5" customHeight="1">
      <c r="A1946" s="6" t="str">
        <f>HYPERLINK("http://kyu.snu.ac.kr/sdhj/index.jsp?type=hj/GK14618_00IM0001_021a.jpg","1789_해북촌_021a")</f>
        <v>1789_해북촌_021a</v>
      </c>
      <c r="B1946" s="4">
        <v>1789</v>
      </c>
      <c r="C1946" s="4" t="s">
        <v>10370</v>
      </c>
      <c r="D1946" s="4" t="s">
        <v>10231</v>
      </c>
      <c r="E1946" s="4">
        <v>1945</v>
      </c>
      <c r="F1946" s="4">
        <v>8</v>
      </c>
      <c r="G1946" s="4" t="s">
        <v>5519</v>
      </c>
      <c r="H1946" s="4" t="s">
        <v>5520</v>
      </c>
      <c r="I1946" s="4">
        <v>15</v>
      </c>
      <c r="L1946" s="4">
        <v>4</v>
      </c>
      <c r="M1946" s="4" t="s">
        <v>6949</v>
      </c>
      <c r="N1946" s="4" t="s">
        <v>6950</v>
      </c>
      <c r="O1946" s="4" t="s">
        <v>12</v>
      </c>
      <c r="P1946" s="4" t="s">
        <v>13</v>
      </c>
      <c r="T1946" s="4" t="s">
        <v>10547</v>
      </c>
      <c r="U1946" s="4" t="s">
        <v>6951</v>
      </c>
      <c r="V1946" s="4" t="s">
        <v>6952</v>
      </c>
      <c r="W1946" s="4" t="s">
        <v>100</v>
      </c>
      <c r="X1946" s="4" t="s">
        <v>101</v>
      </c>
      <c r="Y1946" s="4" t="s">
        <v>5005</v>
      </c>
      <c r="Z1946" s="4" t="s">
        <v>5006</v>
      </c>
      <c r="AC1946" s="4">
        <v>45</v>
      </c>
      <c r="AD1946" s="4" t="s">
        <v>402</v>
      </c>
      <c r="AE1946" s="4" t="s">
        <v>403</v>
      </c>
      <c r="AJ1946" s="4" t="s">
        <v>33</v>
      </c>
      <c r="AK1946" s="4" t="s">
        <v>34</v>
      </c>
      <c r="AL1946" s="4" t="s">
        <v>764</v>
      </c>
      <c r="AM1946" s="4" t="s">
        <v>765</v>
      </c>
      <c r="AT1946" s="4" t="s">
        <v>388</v>
      </c>
      <c r="AU1946" s="4" t="s">
        <v>389</v>
      </c>
      <c r="AV1946" s="4" t="s">
        <v>6953</v>
      </c>
      <c r="AW1946" s="4" t="s">
        <v>6954</v>
      </c>
      <c r="BG1946" s="4" t="s">
        <v>388</v>
      </c>
      <c r="BH1946" s="4" t="s">
        <v>389</v>
      </c>
      <c r="BI1946" s="4" t="s">
        <v>2774</v>
      </c>
      <c r="BJ1946" s="4" t="s">
        <v>2775</v>
      </c>
      <c r="BK1946" s="4" t="s">
        <v>388</v>
      </c>
      <c r="BL1946" s="4" t="s">
        <v>389</v>
      </c>
      <c r="BM1946" s="4" t="s">
        <v>12408</v>
      </c>
      <c r="BN1946" s="4" t="s">
        <v>12409</v>
      </c>
      <c r="BO1946" s="4" t="s">
        <v>388</v>
      </c>
      <c r="BP1946" s="4" t="s">
        <v>389</v>
      </c>
      <c r="BQ1946" s="4" t="s">
        <v>6955</v>
      </c>
      <c r="BR1946" s="4" t="s">
        <v>12410</v>
      </c>
      <c r="BS1946" s="4" t="s">
        <v>81</v>
      </c>
      <c r="BT1946" s="4" t="s">
        <v>12411</v>
      </c>
    </row>
    <row r="1947" spans="1:72" ht="13.5" customHeight="1">
      <c r="A1947" s="6" t="str">
        <f>HYPERLINK("http://kyu.snu.ac.kr/sdhj/index.jsp?type=hj/GK14618_00IM0001_021a.jpg","1789_해북촌_021a")</f>
        <v>1789_해북촌_021a</v>
      </c>
      <c r="B1947" s="4">
        <v>1789</v>
      </c>
      <c r="C1947" s="4" t="s">
        <v>12250</v>
      </c>
      <c r="D1947" s="4" t="s">
        <v>12251</v>
      </c>
      <c r="E1947" s="4">
        <v>1946</v>
      </c>
      <c r="F1947" s="4">
        <v>8</v>
      </c>
      <c r="G1947" s="4" t="s">
        <v>5519</v>
      </c>
      <c r="H1947" s="4" t="s">
        <v>5520</v>
      </c>
      <c r="I1947" s="4">
        <v>15</v>
      </c>
      <c r="L1947" s="4">
        <v>4</v>
      </c>
      <c r="M1947" s="4" t="s">
        <v>6949</v>
      </c>
      <c r="N1947" s="4" t="s">
        <v>6950</v>
      </c>
      <c r="S1947" s="4" t="s">
        <v>98</v>
      </c>
      <c r="T1947" s="4" t="s">
        <v>99</v>
      </c>
      <c r="W1947" s="4" t="s">
        <v>76</v>
      </c>
      <c r="X1947" s="4" t="s">
        <v>11300</v>
      </c>
      <c r="Y1947" s="4" t="s">
        <v>20</v>
      </c>
      <c r="Z1947" s="4" t="s">
        <v>21</v>
      </c>
      <c r="AC1947" s="4">
        <v>45</v>
      </c>
      <c r="AD1947" s="4" t="s">
        <v>402</v>
      </c>
      <c r="AE1947" s="4" t="s">
        <v>403</v>
      </c>
      <c r="AJ1947" s="4" t="s">
        <v>33</v>
      </c>
      <c r="AK1947" s="4" t="s">
        <v>34</v>
      </c>
      <c r="AL1947" s="4" t="s">
        <v>81</v>
      </c>
      <c r="AM1947" s="4" t="s">
        <v>11301</v>
      </c>
      <c r="AT1947" s="4" t="s">
        <v>388</v>
      </c>
      <c r="AU1947" s="4" t="s">
        <v>389</v>
      </c>
      <c r="AV1947" s="4" t="s">
        <v>10172</v>
      </c>
      <c r="AW1947" s="4" t="s">
        <v>12412</v>
      </c>
      <c r="BG1947" s="4" t="s">
        <v>2833</v>
      </c>
      <c r="BH1947" s="4" t="s">
        <v>2834</v>
      </c>
      <c r="BI1947" s="4" t="s">
        <v>5653</v>
      </c>
      <c r="BJ1947" s="4" t="s">
        <v>5654</v>
      </c>
      <c r="BQ1947" s="4" t="s">
        <v>6956</v>
      </c>
      <c r="BR1947" s="4" t="s">
        <v>12413</v>
      </c>
      <c r="BS1947" s="4" t="s">
        <v>171</v>
      </c>
      <c r="BT1947" s="4" t="s">
        <v>172</v>
      </c>
    </row>
    <row r="1948" spans="1:72" ht="13.5" customHeight="1">
      <c r="A1948" s="6" t="str">
        <f>HYPERLINK("http://kyu.snu.ac.kr/sdhj/index.jsp?type=hj/GK14618_00IM0001_021a.jpg","1789_해북촌_021a")</f>
        <v>1789_해북촌_021a</v>
      </c>
      <c r="B1948" s="4">
        <v>1789</v>
      </c>
      <c r="C1948" s="4" t="s">
        <v>11081</v>
      </c>
      <c r="D1948" s="4" t="s">
        <v>11082</v>
      </c>
      <c r="E1948" s="4">
        <v>1947</v>
      </c>
      <c r="F1948" s="4">
        <v>8</v>
      </c>
      <c r="G1948" s="4" t="s">
        <v>5519</v>
      </c>
      <c r="H1948" s="4" t="s">
        <v>5520</v>
      </c>
      <c r="I1948" s="4">
        <v>15</v>
      </c>
      <c r="L1948" s="4">
        <v>4</v>
      </c>
      <c r="M1948" s="4" t="s">
        <v>6949</v>
      </c>
      <c r="N1948" s="4" t="s">
        <v>6950</v>
      </c>
      <c r="S1948" s="4" t="s">
        <v>240</v>
      </c>
      <c r="T1948" s="4" t="s">
        <v>241</v>
      </c>
      <c r="AC1948" s="4">
        <v>15</v>
      </c>
      <c r="AD1948" s="4" t="s">
        <v>79</v>
      </c>
      <c r="AE1948" s="4" t="s">
        <v>80</v>
      </c>
      <c r="AF1948" s="4" t="s">
        <v>717</v>
      </c>
      <c r="AG1948" s="4" t="s">
        <v>718</v>
      </c>
    </row>
    <row r="1949" spans="1:72" ht="13.5" customHeight="1">
      <c r="A1949" s="6" t="str">
        <f>HYPERLINK("http://kyu.snu.ac.kr/sdhj/index.jsp?type=hj/GK14618_00IM0001_021a.jpg","1789_해북촌_021a")</f>
        <v>1789_해북촌_021a</v>
      </c>
      <c r="B1949" s="4">
        <v>1789</v>
      </c>
      <c r="C1949" s="4" t="s">
        <v>10972</v>
      </c>
      <c r="D1949" s="4" t="s">
        <v>10973</v>
      </c>
      <c r="E1949" s="4">
        <v>1948</v>
      </c>
      <c r="F1949" s="4">
        <v>8</v>
      </c>
      <c r="G1949" s="4" t="s">
        <v>5519</v>
      </c>
      <c r="H1949" s="4" t="s">
        <v>5520</v>
      </c>
      <c r="I1949" s="4">
        <v>15</v>
      </c>
      <c r="L1949" s="4">
        <v>5</v>
      </c>
      <c r="M1949" s="4" t="s">
        <v>5939</v>
      </c>
      <c r="N1949" s="4" t="s">
        <v>5940</v>
      </c>
      <c r="O1949" s="4" t="s">
        <v>12</v>
      </c>
      <c r="P1949" s="4" t="s">
        <v>13</v>
      </c>
      <c r="T1949" s="4" t="s">
        <v>12134</v>
      </c>
      <c r="U1949" s="4" t="s">
        <v>3377</v>
      </c>
      <c r="V1949" s="4" t="s">
        <v>3378</v>
      </c>
      <c r="W1949" s="4" t="s">
        <v>76</v>
      </c>
      <c r="X1949" s="4" t="s">
        <v>12135</v>
      </c>
      <c r="Y1949" s="4" t="s">
        <v>400</v>
      </c>
      <c r="Z1949" s="4" t="s">
        <v>401</v>
      </c>
      <c r="AC1949" s="4">
        <v>63</v>
      </c>
      <c r="AD1949" s="4" t="s">
        <v>374</v>
      </c>
      <c r="AE1949" s="4" t="s">
        <v>375</v>
      </c>
      <c r="AF1949" s="4" t="s">
        <v>717</v>
      </c>
      <c r="AG1949" s="4" t="s">
        <v>718</v>
      </c>
      <c r="AJ1949" s="4" t="s">
        <v>33</v>
      </c>
      <c r="AK1949" s="4" t="s">
        <v>34</v>
      </c>
      <c r="AL1949" s="4" t="s">
        <v>81</v>
      </c>
      <c r="AM1949" s="4" t="s">
        <v>10285</v>
      </c>
      <c r="AT1949" s="4" t="s">
        <v>1009</v>
      </c>
      <c r="AU1949" s="4" t="s">
        <v>1010</v>
      </c>
      <c r="AV1949" s="4" t="s">
        <v>6957</v>
      </c>
      <c r="AW1949" s="4" t="s">
        <v>6958</v>
      </c>
      <c r="BG1949" s="4" t="s">
        <v>1009</v>
      </c>
      <c r="BH1949" s="4" t="s">
        <v>1010</v>
      </c>
      <c r="BI1949" s="4" t="s">
        <v>4729</v>
      </c>
      <c r="BJ1949" s="4" t="s">
        <v>4730</v>
      </c>
      <c r="BK1949" s="4" t="s">
        <v>1009</v>
      </c>
      <c r="BL1949" s="4" t="s">
        <v>1010</v>
      </c>
      <c r="BM1949" s="4" t="s">
        <v>6959</v>
      </c>
      <c r="BN1949" s="4" t="s">
        <v>3208</v>
      </c>
      <c r="BO1949" s="4" t="s">
        <v>1009</v>
      </c>
      <c r="BP1949" s="4" t="s">
        <v>1010</v>
      </c>
      <c r="BQ1949" s="4" t="s">
        <v>6960</v>
      </c>
      <c r="BR1949" s="4" t="s">
        <v>12414</v>
      </c>
      <c r="BS1949" s="4" t="s">
        <v>94</v>
      </c>
      <c r="BT1949" s="4" t="s">
        <v>95</v>
      </c>
    </row>
    <row r="1950" spans="1:72" ht="13.5" customHeight="1">
      <c r="A1950" s="6" t="str">
        <f>HYPERLINK("http://kyu.snu.ac.kr/sdhj/index.jsp?type=hj/GK14618_00IM0001_021a.jpg","1789_해북촌_021a")</f>
        <v>1789_해북촌_021a</v>
      </c>
      <c r="B1950" s="4">
        <v>1789</v>
      </c>
      <c r="C1950" s="4" t="s">
        <v>12415</v>
      </c>
      <c r="D1950" s="4" t="s">
        <v>12416</v>
      </c>
      <c r="E1950" s="4">
        <v>1949</v>
      </c>
      <c r="F1950" s="4">
        <v>8</v>
      </c>
      <c r="G1950" s="4" t="s">
        <v>5519</v>
      </c>
      <c r="H1950" s="4" t="s">
        <v>5520</v>
      </c>
      <c r="I1950" s="4">
        <v>16</v>
      </c>
      <c r="J1950" s="4" t="s">
        <v>6961</v>
      </c>
      <c r="K1950" s="4" t="s">
        <v>6962</v>
      </c>
      <c r="L1950" s="4">
        <v>1</v>
      </c>
      <c r="M1950" s="4" t="s">
        <v>6963</v>
      </c>
      <c r="N1950" s="4" t="s">
        <v>6964</v>
      </c>
      <c r="Q1950" s="4" t="s">
        <v>6965</v>
      </c>
      <c r="R1950" s="4" t="s">
        <v>6966</v>
      </c>
      <c r="T1950" s="4" t="s">
        <v>12417</v>
      </c>
      <c r="U1950" s="4" t="s">
        <v>2451</v>
      </c>
      <c r="V1950" s="4" t="s">
        <v>2452</v>
      </c>
      <c r="W1950" s="4" t="s">
        <v>12418</v>
      </c>
      <c r="X1950" s="4" t="s">
        <v>12419</v>
      </c>
      <c r="Y1950" s="4" t="s">
        <v>6886</v>
      </c>
      <c r="Z1950" s="4" t="s">
        <v>6887</v>
      </c>
      <c r="AC1950" s="4">
        <v>35</v>
      </c>
      <c r="AD1950" s="4" t="s">
        <v>251</v>
      </c>
      <c r="AE1950" s="4" t="s">
        <v>252</v>
      </c>
      <c r="AF1950" s="4" t="s">
        <v>162</v>
      </c>
      <c r="AG1950" s="4" t="s">
        <v>163</v>
      </c>
      <c r="AJ1950" s="4" t="s">
        <v>33</v>
      </c>
      <c r="AK1950" s="4" t="s">
        <v>34</v>
      </c>
      <c r="AL1950" s="4" t="s">
        <v>213</v>
      </c>
      <c r="AM1950" s="4" t="s">
        <v>214</v>
      </c>
      <c r="AT1950" s="4" t="s">
        <v>1009</v>
      </c>
      <c r="AU1950" s="4" t="s">
        <v>1010</v>
      </c>
      <c r="AV1950" s="4" t="s">
        <v>6967</v>
      </c>
      <c r="AW1950" s="4" t="s">
        <v>6968</v>
      </c>
      <c r="BG1950" s="4" t="s">
        <v>1009</v>
      </c>
      <c r="BH1950" s="4" t="s">
        <v>1010</v>
      </c>
      <c r="BI1950" s="4" t="s">
        <v>6969</v>
      </c>
      <c r="BJ1950" s="4" t="s">
        <v>6970</v>
      </c>
      <c r="BK1950" s="4" t="s">
        <v>1009</v>
      </c>
      <c r="BL1950" s="4" t="s">
        <v>1010</v>
      </c>
      <c r="BM1950" s="4" t="s">
        <v>6971</v>
      </c>
      <c r="BN1950" s="4" t="s">
        <v>83</v>
      </c>
      <c r="BO1950" s="4" t="s">
        <v>1009</v>
      </c>
      <c r="BP1950" s="4" t="s">
        <v>1010</v>
      </c>
      <c r="BQ1950" s="4" t="s">
        <v>6972</v>
      </c>
      <c r="BR1950" s="4" t="s">
        <v>6973</v>
      </c>
      <c r="BS1950" s="4" t="s">
        <v>861</v>
      </c>
      <c r="BT1950" s="4" t="s">
        <v>12420</v>
      </c>
    </row>
    <row r="1951" spans="1:72" ht="13.5" customHeight="1">
      <c r="A1951" s="6" t="str">
        <f>HYPERLINK("http://kyu.snu.ac.kr/sdhj/index.jsp?type=hj/GK14618_00IM0001_021a.jpg","1789_해북촌_021a")</f>
        <v>1789_해북촌_021a</v>
      </c>
      <c r="B1951" s="4">
        <v>1789</v>
      </c>
      <c r="C1951" s="4" t="s">
        <v>11134</v>
      </c>
      <c r="D1951" s="4" t="s">
        <v>11135</v>
      </c>
      <c r="E1951" s="4">
        <v>1950</v>
      </c>
      <c r="F1951" s="4">
        <v>8</v>
      </c>
      <c r="G1951" s="4" t="s">
        <v>5519</v>
      </c>
      <c r="H1951" s="4" t="s">
        <v>5520</v>
      </c>
      <c r="I1951" s="4">
        <v>16</v>
      </c>
      <c r="L1951" s="4">
        <v>1</v>
      </c>
      <c r="M1951" s="4" t="s">
        <v>6963</v>
      </c>
      <c r="N1951" s="4" t="s">
        <v>6964</v>
      </c>
      <c r="S1951" s="4" t="s">
        <v>98</v>
      </c>
      <c r="T1951" s="4" t="s">
        <v>99</v>
      </c>
      <c r="W1951" s="4" t="s">
        <v>337</v>
      </c>
      <c r="X1951" s="4" t="s">
        <v>338</v>
      </c>
      <c r="Y1951" s="4" t="s">
        <v>400</v>
      </c>
      <c r="Z1951" s="4" t="s">
        <v>401</v>
      </c>
      <c r="AC1951" s="4">
        <v>35</v>
      </c>
      <c r="AD1951" s="4" t="s">
        <v>251</v>
      </c>
      <c r="AE1951" s="4" t="s">
        <v>252</v>
      </c>
      <c r="AF1951" s="4" t="s">
        <v>162</v>
      </c>
      <c r="AG1951" s="4" t="s">
        <v>163</v>
      </c>
      <c r="AJ1951" s="4" t="s">
        <v>33</v>
      </c>
      <c r="AK1951" s="4" t="s">
        <v>34</v>
      </c>
      <c r="AL1951" s="4" t="s">
        <v>94</v>
      </c>
      <c r="AM1951" s="4" t="s">
        <v>95</v>
      </c>
      <c r="AT1951" s="4" t="s">
        <v>388</v>
      </c>
      <c r="AU1951" s="4" t="s">
        <v>389</v>
      </c>
      <c r="AV1951" s="4" t="s">
        <v>2586</v>
      </c>
      <c r="AW1951" s="4" t="s">
        <v>2587</v>
      </c>
      <c r="BG1951" s="4" t="s">
        <v>388</v>
      </c>
      <c r="BH1951" s="4" t="s">
        <v>389</v>
      </c>
      <c r="BI1951" s="4" t="s">
        <v>6974</v>
      </c>
      <c r="BJ1951" s="4" t="s">
        <v>2684</v>
      </c>
      <c r="BK1951" s="4" t="s">
        <v>388</v>
      </c>
      <c r="BL1951" s="4" t="s">
        <v>389</v>
      </c>
      <c r="BM1951" s="4" t="s">
        <v>1776</v>
      </c>
      <c r="BN1951" s="4" t="s">
        <v>1777</v>
      </c>
      <c r="BO1951" s="4" t="s">
        <v>388</v>
      </c>
      <c r="BP1951" s="4" t="s">
        <v>389</v>
      </c>
      <c r="BQ1951" s="4" t="s">
        <v>6975</v>
      </c>
      <c r="BR1951" s="4" t="s">
        <v>12421</v>
      </c>
      <c r="BS1951" s="4" t="s">
        <v>81</v>
      </c>
      <c r="BT1951" s="4" t="s">
        <v>12422</v>
      </c>
    </row>
    <row r="1952" spans="1:72" ht="13.5" customHeight="1">
      <c r="A1952" s="6" t="str">
        <f>HYPERLINK("http://kyu.snu.ac.kr/sdhj/index.jsp?type=hj/GK14618_00IM0001_021a.jpg","1789_해북촌_021a")</f>
        <v>1789_해북촌_021a</v>
      </c>
      <c r="B1952" s="4">
        <v>1789</v>
      </c>
      <c r="C1952" s="4" t="s">
        <v>11931</v>
      </c>
      <c r="D1952" s="4" t="s">
        <v>11932</v>
      </c>
      <c r="E1952" s="4">
        <v>1951</v>
      </c>
      <c r="F1952" s="4">
        <v>8</v>
      </c>
      <c r="G1952" s="4" t="s">
        <v>5519</v>
      </c>
      <c r="H1952" s="4" t="s">
        <v>5520</v>
      </c>
      <c r="I1952" s="4">
        <v>16</v>
      </c>
      <c r="L1952" s="4">
        <v>1</v>
      </c>
      <c r="M1952" s="4" t="s">
        <v>6963</v>
      </c>
      <c r="N1952" s="4" t="s">
        <v>6964</v>
      </c>
      <c r="S1952" s="4" t="s">
        <v>215</v>
      </c>
      <c r="T1952" s="4" t="s">
        <v>216</v>
      </c>
      <c r="W1952" s="4" t="s">
        <v>857</v>
      </c>
      <c r="X1952" s="4" t="s">
        <v>858</v>
      </c>
      <c r="Y1952" s="4" t="s">
        <v>20</v>
      </c>
      <c r="Z1952" s="4" t="s">
        <v>21</v>
      </c>
      <c r="AC1952" s="4">
        <v>72</v>
      </c>
      <c r="AD1952" s="4" t="s">
        <v>191</v>
      </c>
      <c r="AE1952" s="4" t="s">
        <v>192</v>
      </c>
    </row>
    <row r="1953" spans="1:72" ht="13.5" customHeight="1">
      <c r="A1953" s="6" t="str">
        <f>HYPERLINK("http://kyu.snu.ac.kr/sdhj/index.jsp?type=hj/GK14618_00IM0001_021a.jpg","1789_해북촌_021a")</f>
        <v>1789_해북촌_021a</v>
      </c>
      <c r="B1953" s="4">
        <v>1789</v>
      </c>
      <c r="C1953" s="4" t="s">
        <v>11159</v>
      </c>
      <c r="D1953" s="4" t="s">
        <v>11160</v>
      </c>
      <c r="E1953" s="4">
        <v>1952</v>
      </c>
      <c r="F1953" s="4">
        <v>8</v>
      </c>
      <c r="G1953" s="4" t="s">
        <v>5519</v>
      </c>
      <c r="H1953" s="4" t="s">
        <v>5520</v>
      </c>
      <c r="I1953" s="4">
        <v>16</v>
      </c>
      <c r="L1953" s="4">
        <v>1</v>
      </c>
      <c r="M1953" s="4" t="s">
        <v>6963</v>
      </c>
      <c r="N1953" s="4" t="s">
        <v>6964</v>
      </c>
      <c r="S1953" s="4" t="s">
        <v>834</v>
      </c>
      <c r="T1953" s="4" t="s">
        <v>835</v>
      </c>
      <c r="AC1953" s="4">
        <v>17</v>
      </c>
      <c r="AD1953" s="4" t="s">
        <v>358</v>
      </c>
      <c r="AE1953" s="4" t="s">
        <v>359</v>
      </c>
    </row>
    <row r="1954" spans="1:72" ht="13.5" customHeight="1">
      <c r="A1954" s="6" t="str">
        <f>HYPERLINK("http://kyu.snu.ac.kr/sdhj/index.jsp?type=hj/GK14618_00IM0001_021b.jpg","1789_해북촌_021b")</f>
        <v>1789_해북촌_021b</v>
      </c>
      <c r="B1954" s="4">
        <v>1789</v>
      </c>
      <c r="C1954" s="4" t="s">
        <v>11159</v>
      </c>
      <c r="D1954" s="4" t="s">
        <v>11160</v>
      </c>
      <c r="E1954" s="4">
        <v>1953</v>
      </c>
      <c r="F1954" s="4">
        <v>8</v>
      </c>
      <c r="G1954" s="4" t="s">
        <v>5519</v>
      </c>
      <c r="H1954" s="4" t="s">
        <v>5520</v>
      </c>
      <c r="I1954" s="4">
        <v>16</v>
      </c>
      <c r="L1954" s="4">
        <v>2</v>
      </c>
      <c r="M1954" s="4" t="s">
        <v>6976</v>
      </c>
      <c r="N1954" s="4" t="s">
        <v>6977</v>
      </c>
      <c r="O1954" s="4" t="s">
        <v>12</v>
      </c>
      <c r="P1954" s="4" t="s">
        <v>13</v>
      </c>
      <c r="T1954" s="4" t="s">
        <v>10293</v>
      </c>
      <c r="U1954" s="4" t="s">
        <v>6978</v>
      </c>
      <c r="V1954" s="4" t="s">
        <v>6979</v>
      </c>
      <c r="W1954" s="4" t="s">
        <v>76</v>
      </c>
      <c r="X1954" s="4" t="s">
        <v>10294</v>
      </c>
      <c r="Y1954" s="4" t="s">
        <v>6980</v>
      </c>
      <c r="Z1954" s="4" t="s">
        <v>6981</v>
      </c>
      <c r="AC1954" s="4">
        <v>72</v>
      </c>
      <c r="AD1954" s="4" t="s">
        <v>317</v>
      </c>
      <c r="AE1954" s="4" t="s">
        <v>318</v>
      </c>
      <c r="AJ1954" s="4" t="s">
        <v>33</v>
      </c>
      <c r="AK1954" s="4" t="s">
        <v>34</v>
      </c>
      <c r="AL1954" s="4" t="s">
        <v>81</v>
      </c>
      <c r="AM1954" s="4" t="s">
        <v>10295</v>
      </c>
      <c r="AT1954" s="4" t="s">
        <v>1009</v>
      </c>
      <c r="AU1954" s="4" t="s">
        <v>1010</v>
      </c>
      <c r="AV1954" s="4" t="s">
        <v>6982</v>
      </c>
      <c r="AW1954" s="4" t="s">
        <v>6983</v>
      </c>
      <c r="BG1954" s="4" t="s">
        <v>1009</v>
      </c>
      <c r="BH1954" s="4" t="s">
        <v>1010</v>
      </c>
      <c r="BI1954" s="4" t="s">
        <v>4671</v>
      </c>
      <c r="BJ1954" s="4" t="s">
        <v>4672</v>
      </c>
      <c r="BK1954" s="4" t="s">
        <v>1009</v>
      </c>
      <c r="BL1954" s="4" t="s">
        <v>1010</v>
      </c>
      <c r="BM1954" s="4" t="s">
        <v>6984</v>
      </c>
      <c r="BN1954" s="4" t="s">
        <v>6985</v>
      </c>
      <c r="BO1954" s="4" t="s">
        <v>1009</v>
      </c>
      <c r="BP1954" s="4" t="s">
        <v>1010</v>
      </c>
      <c r="BQ1954" s="4" t="s">
        <v>6986</v>
      </c>
      <c r="BR1954" s="4" t="s">
        <v>12423</v>
      </c>
      <c r="BS1954" s="4" t="s">
        <v>94</v>
      </c>
      <c r="BT1954" s="4" t="s">
        <v>95</v>
      </c>
    </row>
    <row r="1955" spans="1:72" ht="13.5" customHeight="1">
      <c r="A1955" s="6" t="str">
        <f>HYPERLINK("http://kyu.snu.ac.kr/sdhj/index.jsp?type=hj/GK14618_00IM0001_021b.jpg","1789_해북촌_021b")</f>
        <v>1789_해북촌_021b</v>
      </c>
      <c r="B1955" s="4">
        <v>1789</v>
      </c>
      <c r="C1955" s="4" t="s">
        <v>11931</v>
      </c>
      <c r="D1955" s="4" t="s">
        <v>11932</v>
      </c>
      <c r="E1955" s="4">
        <v>1954</v>
      </c>
      <c r="F1955" s="4">
        <v>8</v>
      </c>
      <c r="G1955" s="4" t="s">
        <v>5519</v>
      </c>
      <c r="H1955" s="4" t="s">
        <v>5520</v>
      </c>
      <c r="I1955" s="4">
        <v>16</v>
      </c>
      <c r="L1955" s="4">
        <v>2</v>
      </c>
      <c r="M1955" s="4" t="s">
        <v>6976</v>
      </c>
      <c r="N1955" s="4" t="s">
        <v>6977</v>
      </c>
      <c r="S1955" s="4" t="s">
        <v>98</v>
      </c>
      <c r="T1955" s="4" t="s">
        <v>99</v>
      </c>
      <c r="W1955" s="4" t="s">
        <v>76</v>
      </c>
      <c r="X1955" s="4" t="s">
        <v>10294</v>
      </c>
      <c r="Y1955" s="4" t="s">
        <v>20</v>
      </c>
      <c r="Z1955" s="4" t="s">
        <v>21</v>
      </c>
      <c r="AC1955" s="4">
        <v>72</v>
      </c>
      <c r="AD1955" s="4" t="s">
        <v>317</v>
      </c>
      <c r="AE1955" s="4" t="s">
        <v>318</v>
      </c>
      <c r="AF1955" s="4" t="s">
        <v>717</v>
      </c>
      <c r="AG1955" s="4" t="s">
        <v>718</v>
      </c>
      <c r="AJ1955" s="4" t="s">
        <v>33</v>
      </c>
      <c r="AK1955" s="4" t="s">
        <v>34</v>
      </c>
      <c r="AL1955" s="4" t="s">
        <v>171</v>
      </c>
      <c r="AM1955" s="4" t="s">
        <v>172</v>
      </c>
      <c r="AT1955" s="4" t="s">
        <v>1009</v>
      </c>
      <c r="AU1955" s="4" t="s">
        <v>1010</v>
      </c>
      <c r="AV1955" s="4" t="s">
        <v>6987</v>
      </c>
      <c r="AW1955" s="4" t="s">
        <v>6142</v>
      </c>
      <c r="BG1955" s="4" t="s">
        <v>1009</v>
      </c>
      <c r="BH1955" s="4" t="s">
        <v>1010</v>
      </c>
      <c r="BI1955" s="4" t="s">
        <v>6430</v>
      </c>
      <c r="BJ1955" s="4" t="s">
        <v>6431</v>
      </c>
      <c r="BK1955" s="4" t="s">
        <v>1009</v>
      </c>
      <c r="BL1955" s="4" t="s">
        <v>1010</v>
      </c>
      <c r="BM1955" s="4" t="s">
        <v>6988</v>
      </c>
      <c r="BN1955" s="4" t="s">
        <v>6154</v>
      </c>
      <c r="BQ1955" s="4" t="s">
        <v>6989</v>
      </c>
      <c r="BR1955" s="4" t="s">
        <v>6990</v>
      </c>
      <c r="BS1955" s="4" t="s">
        <v>213</v>
      </c>
      <c r="BT1955" s="4" t="s">
        <v>214</v>
      </c>
    </row>
    <row r="1956" spans="1:72" ht="13.5" customHeight="1">
      <c r="A1956" s="6" t="str">
        <f>HYPERLINK("http://kyu.snu.ac.kr/sdhj/index.jsp?type=hj/GK14618_00IM0001_021b.jpg","1789_해북촌_021b")</f>
        <v>1789_해북촌_021b</v>
      </c>
      <c r="B1956" s="4">
        <v>1789</v>
      </c>
      <c r="C1956" s="4" t="s">
        <v>10862</v>
      </c>
      <c r="D1956" s="4" t="s">
        <v>10260</v>
      </c>
      <c r="E1956" s="4">
        <v>1955</v>
      </c>
      <c r="F1956" s="4">
        <v>8</v>
      </c>
      <c r="G1956" s="4" t="s">
        <v>5519</v>
      </c>
      <c r="H1956" s="4" t="s">
        <v>5520</v>
      </c>
      <c r="I1956" s="4">
        <v>16</v>
      </c>
      <c r="L1956" s="4">
        <v>3</v>
      </c>
      <c r="M1956" s="4" t="s">
        <v>6991</v>
      </c>
      <c r="N1956" s="4" t="s">
        <v>6992</v>
      </c>
      <c r="T1956" s="4" t="s">
        <v>10819</v>
      </c>
      <c r="U1956" s="4" t="s">
        <v>6993</v>
      </c>
      <c r="V1956" s="4" t="s">
        <v>6994</v>
      </c>
      <c r="W1956" s="4" t="s">
        <v>408</v>
      </c>
      <c r="X1956" s="4" t="s">
        <v>10206</v>
      </c>
      <c r="Y1956" s="4" t="s">
        <v>6995</v>
      </c>
      <c r="Z1956" s="4" t="s">
        <v>6996</v>
      </c>
      <c r="AC1956" s="4">
        <v>66</v>
      </c>
      <c r="AD1956" s="4" t="s">
        <v>372</v>
      </c>
      <c r="AE1956" s="4" t="s">
        <v>373</v>
      </c>
      <c r="AJ1956" s="4" t="s">
        <v>33</v>
      </c>
      <c r="AK1956" s="4" t="s">
        <v>34</v>
      </c>
      <c r="AL1956" s="4" t="s">
        <v>1125</v>
      </c>
      <c r="AM1956" s="4" t="s">
        <v>1126</v>
      </c>
      <c r="AT1956" s="4" t="s">
        <v>388</v>
      </c>
      <c r="AU1956" s="4" t="s">
        <v>389</v>
      </c>
      <c r="AV1956" s="4" t="s">
        <v>6997</v>
      </c>
      <c r="AW1956" s="4" t="s">
        <v>6998</v>
      </c>
      <c r="BG1956" s="4" t="s">
        <v>388</v>
      </c>
      <c r="BH1956" s="4" t="s">
        <v>389</v>
      </c>
      <c r="BI1956" s="4" t="s">
        <v>5956</v>
      </c>
      <c r="BJ1956" s="4" t="s">
        <v>5957</v>
      </c>
      <c r="BK1956" s="4" t="s">
        <v>388</v>
      </c>
      <c r="BL1956" s="4" t="s">
        <v>389</v>
      </c>
      <c r="BM1956" s="4" t="s">
        <v>6999</v>
      </c>
      <c r="BN1956" s="4" t="s">
        <v>7000</v>
      </c>
      <c r="BO1956" s="4" t="s">
        <v>388</v>
      </c>
      <c r="BP1956" s="4" t="s">
        <v>389</v>
      </c>
      <c r="BQ1956" s="4" t="s">
        <v>7001</v>
      </c>
      <c r="BR1956" s="4" t="s">
        <v>7002</v>
      </c>
      <c r="BS1956" s="4" t="s">
        <v>554</v>
      </c>
      <c r="BT1956" s="4" t="s">
        <v>555</v>
      </c>
    </row>
    <row r="1957" spans="1:72" ht="13.5" customHeight="1">
      <c r="A1957" s="6" t="str">
        <f>HYPERLINK("http://kyu.snu.ac.kr/sdhj/index.jsp?type=hj/GK14618_00IM0001_021b.jpg","1789_해북촌_021b")</f>
        <v>1789_해북촌_021b</v>
      </c>
      <c r="B1957" s="4">
        <v>1789</v>
      </c>
      <c r="C1957" s="4" t="s">
        <v>10970</v>
      </c>
      <c r="D1957" s="4" t="s">
        <v>10971</v>
      </c>
      <c r="E1957" s="4">
        <v>1956</v>
      </c>
      <c r="F1957" s="4">
        <v>8</v>
      </c>
      <c r="G1957" s="4" t="s">
        <v>5519</v>
      </c>
      <c r="H1957" s="4" t="s">
        <v>5520</v>
      </c>
      <c r="I1957" s="4">
        <v>16</v>
      </c>
      <c r="L1957" s="4">
        <v>3</v>
      </c>
      <c r="M1957" s="4" t="s">
        <v>6991</v>
      </c>
      <c r="N1957" s="4" t="s">
        <v>6992</v>
      </c>
      <c r="S1957" s="4" t="s">
        <v>98</v>
      </c>
      <c r="T1957" s="4" t="s">
        <v>99</v>
      </c>
      <c r="W1957" s="4" t="s">
        <v>100</v>
      </c>
      <c r="X1957" s="4" t="s">
        <v>101</v>
      </c>
      <c r="Y1957" s="4" t="s">
        <v>400</v>
      </c>
      <c r="Z1957" s="4" t="s">
        <v>401</v>
      </c>
      <c r="AC1957" s="4">
        <v>46</v>
      </c>
      <c r="AD1957" s="4" t="s">
        <v>221</v>
      </c>
      <c r="AE1957" s="4" t="s">
        <v>222</v>
      </c>
      <c r="AJ1957" s="4" t="s">
        <v>33</v>
      </c>
      <c r="AK1957" s="4" t="s">
        <v>34</v>
      </c>
      <c r="AL1957" s="4" t="s">
        <v>108</v>
      </c>
      <c r="AM1957" s="4" t="s">
        <v>109</v>
      </c>
      <c r="AV1957" s="4" t="s">
        <v>7003</v>
      </c>
      <c r="AW1957" s="4" t="s">
        <v>7004</v>
      </c>
      <c r="BI1957" s="4" t="s">
        <v>5513</v>
      </c>
      <c r="BJ1957" s="4" t="s">
        <v>12424</v>
      </c>
      <c r="BM1957" s="4" t="s">
        <v>5513</v>
      </c>
      <c r="BN1957" s="4" t="s">
        <v>12424</v>
      </c>
      <c r="BQ1957" s="4" t="s">
        <v>7005</v>
      </c>
      <c r="BR1957" s="4" t="s">
        <v>12425</v>
      </c>
      <c r="BS1957" s="4" t="s">
        <v>81</v>
      </c>
      <c r="BT1957" s="4" t="s">
        <v>12426</v>
      </c>
    </row>
    <row r="1958" spans="1:72" ht="13.5" customHeight="1">
      <c r="A1958" s="6" t="str">
        <f>HYPERLINK("http://kyu.snu.ac.kr/sdhj/index.jsp?type=hj/GK14618_00IM0001_021b.jpg","1789_해북촌_021b")</f>
        <v>1789_해북촌_021b</v>
      </c>
      <c r="B1958" s="4">
        <v>1789</v>
      </c>
      <c r="C1958" s="4" t="s">
        <v>12427</v>
      </c>
      <c r="D1958" s="4" t="s">
        <v>12428</v>
      </c>
      <c r="E1958" s="4">
        <v>1957</v>
      </c>
      <c r="F1958" s="4">
        <v>8</v>
      </c>
      <c r="G1958" s="4" t="s">
        <v>5519</v>
      </c>
      <c r="H1958" s="4" t="s">
        <v>5520</v>
      </c>
      <c r="I1958" s="4">
        <v>16</v>
      </c>
      <c r="L1958" s="4">
        <v>3</v>
      </c>
      <c r="M1958" s="4" t="s">
        <v>6991</v>
      </c>
      <c r="N1958" s="4" t="s">
        <v>6992</v>
      </c>
      <c r="S1958" s="4" t="s">
        <v>240</v>
      </c>
      <c r="T1958" s="4" t="s">
        <v>241</v>
      </c>
      <c r="AC1958" s="4">
        <v>12</v>
      </c>
      <c r="AD1958" s="4" t="s">
        <v>317</v>
      </c>
      <c r="AE1958" s="4" t="s">
        <v>318</v>
      </c>
    </row>
    <row r="1959" spans="1:72" ht="13.5" customHeight="1">
      <c r="A1959" s="6" t="str">
        <f>HYPERLINK("http://kyu.snu.ac.kr/sdhj/index.jsp?type=hj/GK14618_00IM0001_021b.jpg","1789_해북촌_021b")</f>
        <v>1789_해북촌_021b</v>
      </c>
      <c r="B1959" s="4">
        <v>1789</v>
      </c>
      <c r="C1959" s="4" t="s">
        <v>10823</v>
      </c>
      <c r="D1959" s="4" t="s">
        <v>10824</v>
      </c>
      <c r="E1959" s="4">
        <v>1958</v>
      </c>
      <c r="F1959" s="4">
        <v>8</v>
      </c>
      <c r="G1959" s="4" t="s">
        <v>5519</v>
      </c>
      <c r="H1959" s="4" t="s">
        <v>5520</v>
      </c>
      <c r="I1959" s="4">
        <v>16</v>
      </c>
      <c r="L1959" s="4">
        <v>4</v>
      </c>
      <c r="M1959" s="4" t="s">
        <v>7006</v>
      </c>
      <c r="N1959" s="4" t="s">
        <v>7007</v>
      </c>
      <c r="T1959" s="4" t="s">
        <v>11327</v>
      </c>
      <c r="U1959" s="4" t="s">
        <v>12429</v>
      </c>
      <c r="V1959" s="4" t="s">
        <v>12430</v>
      </c>
      <c r="W1959" s="4" t="s">
        <v>217</v>
      </c>
      <c r="X1959" s="4" t="s">
        <v>218</v>
      </c>
      <c r="Y1959" s="4" t="s">
        <v>3597</v>
      </c>
      <c r="Z1959" s="4" t="s">
        <v>3598</v>
      </c>
      <c r="AC1959" s="4">
        <v>71</v>
      </c>
      <c r="AD1959" s="4" t="s">
        <v>104</v>
      </c>
      <c r="AE1959" s="4" t="s">
        <v>105</v>
      </c>
      <c r="AJ1959" s="4" t="s">
        <v>33</v>
      </c>
      <c r="AK1959" s="4" t="s">
        <v>34</v>
      </c>
      <c r="AL1959" s="4" t="s">
        <v>213</v>
      </c>
      <c r="AM1959" s="4" t="s">
        <v>214</v>
      </c>
      <c r="AT1959" s="4" t="s">
        <v>388</v>
      </c>
      <c r="AU1959" s="4" t="s">
        <v>389</v>
      </c>
      <c r="AV1959" s="4" t="s">
        <v>7008</v>
      </c>
      <c r="AW1959" s="4" t="s">
        <v>198</v>
      </c>
      <c r="BG1959" s="4" t="s">
        <v>3477</v>
      </c>
      <c r="BH1959" s="4" t="s">
        <v>3478</v>
      </c>
      <c r="BI1959" s="4" t="s">
        <v>6971</v>
      </c>
      <c r="BJ1959" s="4" t="s">
        <v>83</v>
      </c>
      <c r="BK1959" s="4" t="s">
        <v>3477</v>
      </c>
      <c r="BL1959" s="4" t="s">
        <v>3478</v>
      </c>
      <c r="BM1959" s="4" t="s">
        <v>6472</v>
      </c>
      <c r="BN1959" s="4" t="s">
        <v>6473</v>
      </c>
      <c r="BQ1959" s="4" t="s">
        <v>7009</v>
      </c>
      <c r="BR1959" s="4" t="s">
        <v>12431</v>
      </c>
      <c r="BS1959" s="4" t="s">
        <v>94</v>
      </c>
      <c r="BT1959" s="4" t="s">
        <v>95</v>
      </c>
    </row>
    <row r="1960" spans="1:72" ht="13.5" customHeight="1">
      <c r="A1960" s="6" t="str">
        <f>HYPERLINK("http://kyu.snu.ac.kr/sdhj/index.jsp?type=hj/GK14618_00IM0001_021b.jpg","1789_해북촌_021b")</f>
        <v>1789_해북촌_021b</v>
      </c>
      <c r="B1960" s="4">
        <v>1789</v>
      </c>
      <c r="C1960" s="4" t="s">
        <v>12432</v>
      </c>
      <c r="D1960" s="4" t="s">
        <v>12433</v>
      </c>
      <c r="E1960" s="4">
        <v>1959</v>
      </c>
      <c r="F1960" s="4">
        <v>8</v>
      </c>
      <c r="G1960" s="4" t="s">
        <v>5519</v>
      </c>
      <c r="H1960" s="4" t="s">
        <v>5520</v>
      </c>
      <c r="I1960" s="4">
        <v>16</v>
      </c>
      <c r="L1960" s="4">
        <v>4</v>
      </c>
      <c r="M1960" s="4" t="s">
        <v>7006</v>
      </c>
      <c r="N1960" s="4" t="s">
        <v>7007</v>
      </c>
      <c r="S1960" s="4" t="s">
        <v>234</v>
      </c>
      <c r="T1960" s="4" t="s">
        <v>235</v>
      </c>
      <c r="U1960" s="4" t="s">
        <v>7010</v>
      </c>
      <c r="V1960" s="4" t="s">
        <v>7011</v>
      </c>
      <c r="Y1960" s="4" t="s">
        <v>1490</v>
      </c>
      <c r="Z1960" s="4" t="s">
        <v>1491</v>
      </c>
      <c r="AC1960" s="4">
        <v>32</v>
      </c>
      <c r="AD1960" s="4" t="s">
        <v>364</v>
      </c>
      <c r="AE1960" s="4" t="s">
        <v>365</v>
      </c>
    </row>
    <row r="1961" spans="1:72" ht="13.5" customHeight="1">
      <c r="A1961" s="6" t="str">
        <f>HYPERLINK("http://kyu.snu.ac.kr/sdhj/index.jsp?type=hj/GK14618_00IM0001_021b.jpg","1789_해북촌_021b")</f>
        <v>1789_해북촌_021b</v>
      </c>
      <c r="B1961" s="4">
        <v>1789</v>
      </c>
      <c r="C1961" s="4" t="s">
        <v>10526</v>
      </c>
      <c r="D1961" s="4" t="s">
        <v>10527</v>
      </c>
      <c r="E1961" s="4">
        <v>1960</v>
      </c>
      <c r="F1961" s="4">
        <v>8</v>
      </c>
      <c r="G1961" s="4" t="s">
        <v>5519</v>
      </c>
      <c r="H1961" s="4" t="s">
        <v>5520</v>
      </c>
      <c r="I1961" s="4">
        <v>16</v>
      </c>
      <c r="L1961" s="4">
        <v>4</v>
      </c>
      <c r="M1961" s="4" t="s">
        <v>7006</v>
      </c>
      <c r="N1961" s="4" t="s">
        <v>7007</v>
      </c>
      <c r="S1961" s="4" t="s">
        <v>398</v>
      </c>
      <c r="T1961" s="4" t="s">
        <v>399</v>
      </c>
      <c r="W1961" s="4" t="s">
        <v>76</v>
      </c>
      <c r="X1961" s="4" t="s">
        <v>11328</v>
      </c>
      <c r="Y1961" s="4" t="s">
        <v>400</v>
      </c>
      <c r="Z1961" s="4" t="s">
        <v>401</v>
      </c>
      <c r="AC1961" s="4">
        <v>25</v>
      </c>
      <c r="AD1961" s="4" t="s">
        <v>181</v>
      </c>
      <c r="AE1961" s="4" t="s">
        <v>182</v>
      </c>
      <c r="AF1961" s="4" t="s">
        <v>162</v>
      </c>
      <c r="AG1961" s="4" t="s">
        <v>163</v>
      </c>
    </row>
    <row r="1962" spans="1:72" ht="13.5" customHeight="1">
      <c r="A1962" s="6" t="str">
        <f>HYPERLINK("http://kyu.snu.ac.kr/sdhj/index.jsp?type=hj/GK14618_00IM0001_021b.jpg","1789_해북촌_021b")</f>
        <v>1789_해북촌_021b</v>
      </c>
      <c r="B1962" s="4">
        <v>1789</v>
      </c>
      <c r="C1962" s="4" t="s">
        <v>10526</v>
      </c>
      <c r="D1962" s="4" t="s">
        <v>10527</v>
      </c>
      <c r="E1962" s="4">
        <v>1961</v>
      </c>
      <c r="F1962" s="4">
        <v>8</v>
      </c>
      <c r="G1962" s="4" t="s">
        <v>5519</v>
      </c>
      <c r="H1962" s="4" t="s">
        <v>5520</v>
      </c>
      <c r="I1962" s="4">
        <v>16</v>
      </c>
      <c r="L1962" s="4">
        <v>5</v>
      </c>
      <c r="M1962" s="4" t="s">
        <v>6961</v>
      </c>
      <c r="N1962" s="4" t="s">
        <v>6962</v>
      </c>
      <c r="T1962" s="4" t="s">
        <v>10216</v>
      </c>
      <c r="U1962" s="4" t="s">
        <v>5906</v>
      </c>
      <c r="V1962" s="4" t="s">
        <v>3630</v>
      </c>
      <c r="W1962" s="4" t="s">
        <v>264</v>
      </c>
      <c r="X1962" s="4" t="s">
        <v>265</v>
      </c>
      <c r="Y1962" s="4" t="s">
        <v>5605</v>
      </c>
      <c r="Z1962" s="4" t="s">
        <v>5606</v>
      </c>
      <c r="AC1962" s="4">
        <v>43</v>
      </c>
      <c r="AD1962" s="4" t="s">
        <v>1184</v>
      </c>
      <c r="AE1962" s="4" t="s">
        <v>1185</v>
      </c>
      <c r="AJ1962" s="4" t="s">
        <v>33</v>
      </c>
      <c r="AK1962" s="4" t="s">
        <v>34</v>
      </c>
      <c r="AL1962" s="4" t="s">
        <v>268</v>
      </c>
      <c r="AM1962" s="4" t="s">
        <v>269</v>
      </c>
      <c r="AV1962" s="4" t="s">
        <v>7012</v>
      </c>
      <c r="AW1962" s="4" t="s">
        <v>7013</v>
      </c>
      <c r="BI1962" s="4" t="s">
        <v>7014</v>
      </c>
      <c r="BJ1962" s="4" t="s">
        <v>1148</v>
      </c>
      <c r="BM1962" s="4" t="s">
        <v>7015</v>
      </c>
      <c r="BN1962" s="4" t="s">
        <v>7016</v>
      </c>
      <c r="BQ1962" s="4" t="s">
        <v>7017</v>
      </c>
      <c r="BR1962" s="4" t="s">
        <v>12434</v>
      </c>
      <c r="BS1962" s="4" t="s">
        <v>81</v>
      </c>
      <c r="BT1962" s="4" t="s">
        <v>11812</v>
      </c>
    </row>
    <row r="1963" spans="1:72" ht="13.5" customHeight="1">
      <c r="A1963" s="6" t="str">
        <f>HYPERLINK("http://kyu.snu.ac.kr/sdhj/index.jsp?type=hj/GK14618_00IM0001_021b.jpg","1789_해북촌_021b")</f>
        <v>1789_해북촌_021b</v>
      </c>
      <c r="B1963" s="4">
        <v>1789</v>
      </c>
      <c r="C1963" s="4" t="s">
        <v>11813</v>
      </c>
      <c r="D1963" s="4" t="s">
        <v>10223</v>
      </c>
      <c r="E1963" s="4">
        <v>1962</v>
      </c>
      <c r="F1963" s="4">
        <v>8</v>
      </c>
      <c r="G1963" s="4" t="s">
        <v>5519</v>
      </c>
      <c r="H1963" s="4" t="s">
        <v>5520</v>
      </c>
      <c r="I1963" s="4">
        <v>16</v>
      </c>
      <c r="L1963" s="4">
        <v>5</v>
      </c>
      <c r="M1963" s="4" t="s">
        <v>6961</v>
      </c>
      <c r="N1963" s="4" t="s">
        <v>6962</v>
      </c>
      <c r="S1963" s="4" t="s">
        <v>98</v>
      </c>
      <c r="T1963" s="4" t="s">
        <v>99</v>
      </c>
      <c r="W1963" s="4" t="s">
        <v>76</v>
      </c>
      <c r="X1963" s="4" t="s">
        <v>11150</v>
      </c>
      <c r="Y1963" s="4" t="s">
        <v>400</v>
      </c>
      <c r="Z1963" s="4" t="s">
        <v>401</v>
      </c>
      <c r="AC1963" s="4">
        <v>36</v>
      </c>
      <c r="AD1963" s="4" t="s">
        <v>494</v>
      </c>
      <c r="AE1963" s="4" t="s">
        <v>495</v>
      </c>
      <c r="AJ1963" s="4" t="s">
        <v>33</v>
      </c>
      <c r="AK1963" s="4" t="s">
        <v>34</v>
      </c>
      <c r="AL1963" s="4" t="s">
        <v>81</v>
      </c>
      <c r="AM1963" s="4" t="s">
        <v>11614</v>
      </c>
      <c r="AV1963" s="4" t="s">
        <v>1198</v>
      </c>
      <c r="AW1963" s="4" t="s">
        <v>471</v>
      </c>
      <c r="BI1963" s="4" t="s">
        <v>7018</v>
      </c>
      <c r="BJ1963" s="4" t="s">
        <v>12435</v>
      </c>
      <c r="BM1963" s="4" t="s">
        <v>2792</v>
      </c>
      <c r="BN1963" s="4" t="s">
        <v>2793</v>
      </c>
      <c r="BQ1963" s="4" t="s">
        <v>7019</v>
      </c>
      <c r="BR1963" s="4" t="s">
        <v>12436</v>
      </c>
      <c r="BS1963" s="4" t="s">
        <v>81</v>
      </c>
      <c r="BT1963" s="4" t="s">
        <v>12437</v>
      </c>
    </row>
    <row r="1964" spans="1:72" ht="13.5" customHeight="1">
      <c r="A1964" s="6" t="str">
        <f>HYPERLINK("http://kyu.snu.ac.kr/sdhj/index.jsp?type=hj/GK14618_00IM0001_021b.jpg","1789_해북촌_021b")</f>
        <v>1789_해북촌_021b</v>
      </c>
      <c r="B1964" s="4">
        <v>1789</v>
      </c>
      <c r="C1964" s="4" t="s">
        <v>12438</v>
      </c>
      <c r="D1964" s="4" t="s">
        <v>12439</v>
      </c>
      <c r="E1964" s="4">
        <v>1963</v>
      </c>
      <c r="F1964" s="4">
        <v>8</v>
      </c>
      <c r="G1964" s="4" t="s">
        <v>5519</v>
      </c>
      <c r="H1964" s="4" t="s">
        <v>5520</v>
      </c>
      <c r="I1964" s="4">
        <v>16</v>
      </c>
      <c r="L1964" s="4">
        <v>5</v>
      </c>
      <c r="M1964" s="4" t="s">
        <v>6961</v>
      </c>
      <c r="N1964" s="4" t="s">
        <v>6962</v>
      </c>
      <c r="S1964" s="4" t="s">
        <v>234</v>
      </c>
      <c r="T1964" s="4" t="s">
        <v>235</v>
      </c>
      <c r="U1964" s="4" t="s">
        <v>7020</v>
      </c>
      <c r="V1964" s="4" t="s">
        <v>7021</v>
      </c>
      <c r="Y1964" s="4" t="s">
        <v>7022</v>
      </c>
      <c r="Z1964" s="4" t="s">
        <v>6226</v>
      </c>
      <c r="AC1964" s="4">
        <v>20</v>
      </c>
      <c r="AD1964" s="4" t="s">
        <v>185</v>
      </c>
      <c r="AE1964" s="4" t="s">
        <v>186</v>
      </c>
    </row>
    <row r="1965" spans="1:72" ht="13.5" customHeight="1">
      <c r="A1965" s="6" t="str">
        <f>HYPERLINK("http://kyu.snu.ac.kr/sdhj/index.jsp?type=hj/GK14618_00IM0001_021b.jpg","1789_해북촌_021b")</f>
        <v>1789_해북촌_021b</v>
      </c>
      <c r="B1965" s="4">
        <v>1789</v>
      </c>
      <c r="C1965" s="4" t="s">
        <v>10411</v>
      </c>
      <c r="D1965" s="4" t="s">
        <v>10251</v>
      </c>
      <c r="E1965" s="4">
        <v>1964</v>
      </c>
      <c r="F1965" s="4">
        <v>8</v>
      </c>
      <c r="G1965" s="4" t="s">
        <v>5519</v>
      </c>
      <c r="H1965" s="4" t="s">
        <v>5520</v>
      </c>
      <c r="I1965" s="4">
        <v>16</v>
      </c>
      <c r="L1965" s="4">
        <v>5</v>
      </c>
      <c r="M1965" s="4" t="s">
        <v>6961</v>
      </c>
      <c r="N1965" s="4" t="s">
        <v>6962</v>
      </c>
      <c r="S1965" s="4" t="s">
        <v>240</v>
      </c>
      <c r="T1965" s="4" t="s">
        <v>241</v>
      </c>
      <c r="AC1965" s="4">
        <v>14</v>
      </c>
      <c r="AD1965" s="4" t="s">
        <v>79</v>
      </c>
      <c r="AE1965" s="4" t="s">
        <v>80</v>
      </c>
    </row>
    <row r="1966" spans="1:72" ht="13.5" customHeight="1">
      <c r="A1966" s="6" t="str">
        <f>HYPERLINK("http://kyu.snu.ac.kr/sdhj/index.jsp?type=hj/GK14618_00IM0001_021b.jpg","1789_해북촌_021b")</f>
        <v>1789_해북촌_021b</v>
      </c>
      <c r="B1966" s="4">
        <v>1789</v>
      </c>
      <c r="C1966" s="4" t="s">
        <v>10411</v>
      </c>
      <c r="D1966" s="4" t="s">
        <v>10251</v>
      </c>
      <c r="E1966" s="4">
        <v>1965</v>
      </c>
      <c r="F1966" s="4">
        <v>8</v>
      </c>
      <c r="G1966" s="4" t="s">
        <v>5519</v>
      </c>
      <c r="H1966" s="4" t="s">
        <v>5520</v>
      </c>
      <c r="I1966" s="4">
        <v>16</v>
      </c>
      <c r="L1966" s="4">
        <v>5</v>
      </c>
      <c r="M1966" s="4" t="s">
        <v>6961</v>
      </c>
      <c r="N1966" s="4" t="s">
        <v>6962</v>
      </c>
      <c r="S1966" s="4" t="s">
        <v>240</v>
      </c>
      <c r="T1966" s="4" t="s">
        <v>241</v>
      </c>
      <c r="AC1966" s="4">
        <v>12</v>
      </c>
      <c r="AD1966" s="4" t="s">
        <v>317</v>
      </c>
      <c r="AE1966" s="4" t="s">
        <v>318</v>
      </c>
    </row>
    <row r="1967" spans="1:72" ht="13.5" customHeight="1">
      <c r="A1967" s="6" t="str">
        <f>HYPERLINK("http://kyu.snu.ac.kr/sdhj/index.jsp?type=hj/GK14618_00IM0001_021b.jpg","1789_해북촌_021b")</f>
        <v>1789_해북촌_021b</v>
      </c>
      <c r="B1967" s="4">
        <v>1789</v>
      </c>
      <c r="C1967" s="4" t="s">
        <v>10411</v>
      </c>
      <c r="D1967" s="4" t="s">
        <v>10251</v>
      </c>
      <c r="E1967" s="4">
        <v>1966</v>
      </c>
      <c r="F1967" s="4">
        <v>8</v>
      </c>
      <c r="G1967" s="4" t="s">
        <v>5519</v>
      </c>
      <c r="H1967" s="4" t="s">
        <v>5520</v>
      </c>
      <c r="I1967" s="4">
        <v>16</v>
      </c>
      <c r="L1967" s="4">
        <v>5</v>
      </c>
      <c r="M1967" s="4" t="s">
        <v>6961</v>
      </c>
      <c r="N1967" s="4" t="s">
        <v>6962</v>
      </c>
      <c r="S1967" s="4" t="s">
        <v>240</v>
      </c>
      <c r="T1967" s="4" t="s">
        <v>241</v>
      </c>
      <c r="AF1967" s="4" t="s">
        <v>123</v>
      </c>
      <c r="AG1967" s="4" t="s">
        <v>124</v>
      </c>
    </row>
    <row r="1968" spans="1:72" ht="13.5" customHeight="1">
      <c r="A1968" s="6" t="str">
        <f>HYPERLINK("http://kyu.snu.ac.kr/sdhj/index.jsp?type=hj/GK14618_00IM0001_021b.jpg","1789_해북촌_021b")</f>
        <v>1789_해북촌_021b</v>
      </c>
      <c r="B1968" s="4">
        <v>1789</v>
      </c>
      <c r="C1968" s="4" t="s">
        <v>10411</v>
      </c>
      <c r="D1968" s="4" t="s">
        <v>10251</v>
      </c>
      <c r="E1968" s="4">
        <v>1967</v>
      </c>
      <c r="F1968" s="4">
        <v>8</v>
      </c>
      <c r="G1968" s="4" t="s">
        <v>5519</v>
      </c>
      <c r="H1968" s="4" t="s">
        <v>5520</v>
      </c>
      <c r="I1968" s="4">
        <v>16</v>
      </c>
      <c r="L1968" s="4">
        <v>5</v>
      </c>
      <c r="M1968" s="4" t="s">
        <v>6961</v>
      </c>
      <c r="N1968" s="4" t="s">
        <v>6962</v>
      </c>
      <c r="S1968" s="4" t="s">
        <v>240</v>
      </c>
      <c r="T1968" s="4" t="s">
        <v>241</v>
      </c>
      <c r="AC1968" s="4">
        <v>13</v>
      </c>
      <c r="AD1968" s="4" t="s">
        <v>191</v>
      </c>
      <c r="AE1968" s="4" t="s">
        <v>192</v>
      </c>
      <c r="AF1968" s="4" t="s">
        <v>162</v>
      </c>
      <c r="AG1968" s="4" t="s">
        <v>163</v>
      </c>
    </row>
    <row r="1969" spans="1:72" ht="13.5" customHeight="1">
      <c r="A1969" s="6" t="str">
        <f>HYPERLINK("http://kyu.snu.ac.kr/sdhj/index.jsp?type=hj/GK14618_00IM0001_021b.jpg","1789_해북촌_021b")</f>
        <v>1789_해북촌_021b</v>
      </c>
      <c r="B1969" s="4">
        <v>1789</v>
      </c>
      <c r="C1969" s="4" t="s">
        <v>10411</v>
      </c>
      <c r="D1969" s="4" t="s">
        <v>10251</v>
      </c>
      <c r="E1969" s="4">
        <v>1968</v>
      </c>
      <c r="F1969" s="4">
        <v>8</v>
      </c>
      <c r="G1969" s="4" t="s">
        <v>5519</v>
      </c>
      <c r="H1969" s="4" t="s">
        <v>5520</v>
      </c>
      <c r="I1969" s="4">
        <v>17</v>
      </c>
      <c r="J1969" s="4" t="s">
        <v>7023</v>
      </c>
      <c r="K1969" s="4" t="s">
        <v>12440</v>
      </c>
      <c r="L1969" s="4">
        <v>1</v>
      </c>
      <c r="M1969" s="4" t="s">
        <v>7023</v>
      </c>
      <c r="N1969" s="4" t="s">
        <v>7024</v>
      </c>
      <c r="T1969" s="4" t="s">
        <v>10427</v>
      </c>
      <c r="U1969" s="4" t="s">
        <v>6993</v>
      </c>
      <c r="V1969" s="4" t="s">
        <v>6994</v>
      </c>
      <c r="W1969" s="4" t="s">
        <v>408</v>
      </c>
      <c r="X1969" s="4" t="s">
        <v>11814</v>
      </c>
      <c r="Y1969" s="4" t="s">
        <v>7025</v>
      </c>
      <c r="Z1969" s="4" t="s">
        <v>7026</v>
      </c>
      <c r="AC1969" s="4">
        <v>32</v>
      </c>
      <c r="AD1969" s="4" t="s">
        <v>364</v>
      </c>
      <c r="AE1969" s="4" t="s">
        <v>365</v>
      </c>
      <c r="AJ1969" s="4" t="s">
        <v>33</v>
      </c>
      <c r="AK1969" s="4" t="s">
        <v>34</v>
      </c>
      <c r="AL1969" s="4" t="s">
        <v>1125</v>
      </c>
      <c r="AM1969" s="4" t="s">
        <v>1126</v>
      </c>
      <c r="AT1969" s="4" t="s">
        <v>388</v>
      </c>
      <c r="AU1969" s="4" t="s">
        <v>389</v>
      </c>
      <c r="AV1969" s="4" t="s">
        <v>7027</v>
      </c>
      <c r="AW1969" s="4" t="s">
        <v>7028</v>
      </c>
      <c r="BG1969" s="4" t="s">
        <v>388</v>
      </c>
      <c r="BH1969" s="4" t="s">
        <v>389</v>
      </c>
      <c r="BI1969" s="4" t="s">
        <v>3299</v>
      </c>
      <c r="BJ1969" s="4" t="s">
        <v>3300</v>
      </c>
      <c r="BK1969" s="4" t="s">
        <v>388</v>
      </c>
      <c r="BL1969" s="4" t="s">
        <v>389</v>
      </c>
      <c r="BM1969" s="4" t="s">
        <v>5882</v>
      </c>
      <c r="BN1969" s="4" t="s">
        <v>5883</v>
      </c>
      <c r="BQ1969" s="4" t="s">
        <v>7029</v>
      </c>
      <c r="BR1969" s="4" t="s">
        <v>7030</v>
      </c>
      <c r="BS1969" s="4" t="s">
        <v>4344</v>
      </c>
      <c r="BT1969" s="4" t="s">
        <v>4345</v>
      </c>
    </row>
    <row r="1970" spans="1:72" ht="13.5" customHeight="1">
      <c r="A1970" s="6" t="str">
        <f>HYPERLINK("http://kyu.snu.ac.kr/sdhj/index.jsp?type=hj/GK14618_00IM0001_021b.jpg","1789_해북촌_021b")</f>
        <v>1789_해북촌_021b</v>
      </c>
      <c r="B1970" s="4">
        <v>1789</v>
      </c>
      <c r="C1970" s="4" t="s">
        <v>12094</v>
      </c>
      <c r="D1970" s="4" t="s">
        <v>12095</v>
      </c>
      <c r="E1970" s="4">
        <v>1969</v>
      </c>
      <c r="F1970" s="4">
        <v>8</v>
      </c>
      <c r="G1970" s="4" t="s">
        <v>5519</v>
      </c>
      <c r="H1970" s="4" t="s">
        <v>5520</v>
      </c>
      <c r="I1970" s="4">
        <v>17</v>
      </c>
      <c r="L1970" s="4">
        <v>1</v>
      </c>
      <c r="M1970" s="4" t="s">
        <v>7023</v>
      </c>
      <c r="N1970" s="4" t="s">
        <v>7024</v>
      </c>
      <c r="S1970" s="4" t="s">
        <v>98</v>
      </c>
      <c r="T1970" s="4" t="s">
        <v>99</v>
      </c>
      <c r="W1970" s="4" t="s">
        <v>752</v>
      </c>
      <c r="X1970" s="4" t="s">
        <v>753</v>
      </c>
      <c r="Y1970" s="4" t="s">
        <v>102</v>
      </c>
      <c r="Z1970" s="4" t="s">
        <v>103</v>
      </c>
      <c r="AC1970" s="4">
        <v>32</v>
      </c>
      <c r="AD1970" s="4" t="s">
        <v>364</v>
      </c>
      <c r="AE1970" s="4" t="s">
        <v>365</v>
      </c>
      <c r="AJ1970" s="4" t="s">
        <v>33</v>
      </c>
      <c r="AK1970" s="4" t="s">
        <v>34</v>
      </c>
      <c r="AL1970" s="4" t="s">
        <v>1240</v>
      </c>
      <c r="AM1970" s="4" t="s">
        <v>1241</v>
      </c>
      <c r="AT1970" s="4" t="s">
        <v>1009</v>
      </c>
      <c r="AU1970" s="4" t="s">
        <v>1010</v>
      </c>
      <c r="AV1970" s="4" t="s">
        <v>7031</v>
      </c>
      <c r="AW1970" s="4" t="s">
        <v>6791</v>
      </c>
      <c r="BG1970" s="4" t="s">
        <v>1009</v>
      </c>
      <c r="BH1970" s="4" t="s">
        <v>1010</v>
      </c>
      <c r="BI1970" s="4" t="s">
        <v>4182</v>
      </c>
      <c r="BJ1970" s="4" t="s">
        <v>12441</v>
      </c>
      <c r="BK1970" s="4" t="s">
        <v>1009</v>
      </c>
      <c r="BL1970" s="4" t="s">
        <v>1010</v>
      </c>
      <c r="BM1970" s="4" t="s">
        <v>7032</v>
      </c>
      <c r="BN1970" s="4" t="s">
        <v>7033</v>
      </c>
      <c r="BO1970" s="4" t="s">
        <v>1009</v>
      </c>
      <c r="BP1970" s="4" t="s">
        <v>1010</v>
      </c>
      <c r="BQ1970" s="4" t="s">
        <v>7034</v>
      </c>
      <c r="BR1970" s="4" t="s">
        <v>12442</v>
      </c>
      <c r="BS1970" s="4" t="s">
        <v>81</v>
      </c>
      <c r="BT1970" s="4" t="s">
        <v>12443</v>
      </c>
    </row>
    <row r="1971" spans="1:72" ht="13.5" customHeight="1">
      <c r="A1971" s="6" t="str">
        <f>HYPERLINK("http://kyu.snu.ac.kr/sdhj/index.jsp?type=hj/GK14618_00IM0001_021b.jpg","1789_해북촌_021b")</f>
        <v>1789_해북촌_021b</v>
      </c>
      <c r="B1971" s="4">
        <v>1789</v>
      </c>
      <c r="C1971" s="4" t="s">
        <v>11517</v>
      </c>
      <c r="D1971" s="4" t="s">
        <v>11518</v>
      </c>
      <c r="E1971" s="4">
        <v>1970</v>
      </c>
      <c r="F1971" s="4">
        <v>8</v>
      </c>
      <c r="G1971" s="4" t="s">
        <v>5519</v>
      </c>
      <c r="H1971" s="4" t="s">
        <v>5520</v>
      </c>
      <c r="I1971" s="4">
        <v>17</v>
      </c>
      <c r="L1971" s="4">
        <v>1</v>
      </c>
      <c r="M1971" s="4" t="s">
        <v>7023</v>
      </c>
      <c r="N1971" s="4" t="s">
        <v>7024</v>
      </c>
      <c r="S1971" s="4" t="s">
        <v>240</v>
      </c>
      <c r="T1971" s="4" t="s">
        <v>241</v>
      </c>
      <c r="AC1971" s="4">
        <v>11</v>
      </c>
      <c r="AD1971" s="4" t="s">
        <v>104</v>
      </c>
      <c r="AE1971" s="4" t="s">
        <v>105</v>
      </c>
    </row>
    <row r="1972" spans="1:72" ht="13.5" customHeight="1">
      <c r="A1972" s="6" t="str">
        <f>HYPERLINK("http://kyu.snu.ac.kr/sdhj/index.jsp?type=hj/GK14618_00IM0001_021b.jpg","1789_해북촌_021b")</f>
        <v>1789_해북촌_021b</v>
      </c>
      <c r="B1972" s="4">
        <v>1789</v>
      </c>
      <c r="C1972" s="4" t="s">
        <v>10436</v>
      </c>
      <c r="D1972" s="4" t="s">
        <v>10437</v>
      </c>
      <c r="E1972" s="4">
        <v>1971</v>
      </c>
      <c r="F1972" s="4">
        <v>8</v>
      </c>
      <c r="G1972" s="4" t="s">
        <v>5519</v>
      </c>
      <c r="H1972" s="4" t="s">
        <v>5520</v>
      </c>
      <c r="I1972" s="4">
        <v>17</v>
      </c>
      <c r="L1972" s="4">
        <v>1</v>
      </c>
      <c r="M1972" s="4" t="s">
        <v>7023</v>
      </c>
      <c r="N1972" s="4" t="s">
        <v>7024</v>
      </c>
      <c r="S1972" s="4" t="s">
        <v>240</v>
      </c>
      <c r="T1972" s="4" t="s">
        <v>241</v>
      </c>
      <c r="AC1972" s="4">
        <v>8</v>
      </c>
      <c r="AD1972" s="4" t="s">
        <v>133</v>
      </c>
      <c r="AE1972" s="4" t="s">
        <v>134</v>
      </c>
    </row>
    <row r="1973" spans="1:72" ht="13.5" customHeight="1">
      <c r="A1973" s="6" t="str">
        <f>HYPERLINK("http://kyu.snu.ac.kr/sdhj/index.jsp?type=hj/GK14618_00IM0001_021b.jpg","1789_해북촌_021b")</f>
        <v>1789_해북촌_021b</v>
      </c>
      <c r="B1973" s="4">
        <v>1789</v>
      </c>
      <c r="C1973" s="4" t="s">
        <v>10436</v>
      </c>
      <c r="D1973" s="4" t="s">
        <v>10437</v>
      </c>
      <c r="E1973" s="4">
        <v>1972</v>
      </c>
      <c r="F1973" s="4">
        <v>8</v>
      </c>
      <c r="G1973" s="4" t="s">
        <v>5519</v>
      </c>
      <c r="H1973" s="4" t="s">
        <v>5520</v>
      </c>
      <c r="I1973" s="4">
        <v>17</v>
      </c>
      <c r="L1973" s="4">
        <v>1</v>
      </c>
      <c r="M1973" s="4" t="s">
        <v>7023</v>
      </c>
      <c r="N1973" s="4" t="s">
        <v>7024</v>
      </c>
      <c r="S1973" s="4" t="s">
        <v>240</v>
      </c>
      <c r="T1973" s="4" t="s">
        <v>241</v>
      </c>
      <c r="AF1973" s="4" t="s">
        <v>123</v>
      </c>
      <c r="AG1973" s="4" t="s">
        <v>124</v>
      </c>
    </row>
    <row r="1974" spans="1:72" ht="13.5" customHeight="1">
      <c r="A1974" s="6" t="str">
        <f>HYPERLINK("http://kyu.snu.ac.kr/sdhj/index.jsp?type=hj/GK14618_00IM0001_021b.jpg","1789_해북촌_021b")</f>
        <v>1789_해북촌_021b</v>
      </c>
      <c r="B1974" s="4">
        <v>1789</v>
      </c>
      <c r="C1974" s="4" t="s">
        <v>10436</v>
      </c>
      <c r="D1974" s="4" t="s">
        <v>10437</v>
      </c>
      <c r="E1974" s="4">
        <v>1973</v>
      </c>
      <c r="F1974" s="4">
        <v>8</v>
      </c>
      <c r="G1974" s="4" t="s">
        <v>5519</v>
      </c>
      <c r="H1974" s="4" t="s">
        <v>5520</v>
      </c>
      <c r="I1974" s="4">
        <v>17</v>
      </c>
      <c r="L1974" s="4">
        <v>2</v>
      </c>
      <c r="M1974" s="4" t="s">
        <v>7035</v>
      </c>
      <c r="N1974" s="4" t="s">
        <v>7036</v>
      </c>
      <c r="T1974" s="4" t="s">
        <v>12444</v>
      </c>
      <c r="U1974" s="4" t="s">
        <v>513</v>
      </c>
      <c r="V1974" s="4" t="s">
        <v>514</v>
      </c>
      <c r="W1974" s="4" t="s">
        <v>217</v>
      </c>
      <c r="X1974" s="4" t="s">
        <v>218</v>
      </c>
      <c r="Y1974" s="4" t="s">
        <v>7037</v>
      </c>
      <c r="Z1974" s="4" t="s">
        <v>7038</v>
      </c>
      <c r="AC1974" s="4">
        <v>47</v>
      </c>
      <c r="AD1974" s="4" t="s">
        <v>520</v>
      </c>
      <c r="AE1974" s="4" t="s">
        <v>521</v>
      </c>
      <c r="AJ1974" s="4" t="s">
        <v>33</v>
      </c>
      <c r="AK1974" s="4" t="s">
        <v>34</v>
      </c>
      <c r="AL1974" s="4" t="s">
        <v>213</v>
      </c>
      <c r="AM1974" s="4" t="s">
        <v>214</v>
      </c>
      <c r="AT1974" s="4" t="s">
        <v>1009</v>
      </c>
      <c r="AU1974" s="4" t="s">
        <v>1010</v>
      </c>
      <c r="AV1974" s="4" t="s">
        <v>7039</v>
      </c>
      <c r="AW1974" s="4" t="s">
        <v>818</v>
      </c>
      <c r="BG1974" s="4" t="s">
        <v>1009</v>
      </c>
      <c r="BH1974" s="4" t="s">
        <v>1010</v>
      </c>
      <c r="BI1974" s="4" t="s">
        <v>7040</v>
      </c>
      <c r="BJ1974" s="4" t="s">
        <v>7041</v>
      </c>
      <c r="BK1974" s="4" t="s">
        <v>331</v>
      </c>
      <c r="BL1974" s="4" t="s">
        <v>332</v>
      </c>
      <c r="BM1974" s="4" t="s">
        <v>6971</v>
      </c>
      <c r="BN1974" s="4" t="s">
        <v>83</v>
      </c>
      <c r="BQ1974" s="4" t="s">
        <v>7042</v>
      </c>
      <c r="BR1974" s="4" t="s">
        <v>7043</v>
      </c>
      <c r="BS1974" s="4" t="s">
        <v>474</v>
      </c>
      <c r="BT1974" s="4" t="s">
        <v>475</v>
      </c>
    </row>
    <row r="1975" spans="1:72" ht="13.5" customHeight="1">
      <c r="A1975" s="6" t="str">
        <f>HYPERLINK("http://kyu.snu.ac.kr/sdhj/index.jsp?type=hj/GK14618_00IM0001_021b.jpg","1789_해북촌_021b")</f>
        <v>1789_해북촌_021b</v>
      </c>
      <c r="B1975" s="4">
        <v>1789</v>
      </c>
      <c r="C1975" s="4" t="s">
        <v>10454</v>
      </c>
      <c r="D1975" s="4" t="s">
        <v>10455</v>
      </c>
      <c r="E1975" s="4">
        <v>1974</v>
      </c>
      <c r="F1975" s="4">
        <v>8</v>
      </c>
      <c r="G1975" s="4" t="s">
        <v>5519</v>
      </c>
      <c r="H1975" s="4" t="s">
        <v>5520</v>
      </c>
      <c r="I1975" s="4">
        <v>17</v>
      </c>
      <c r="L1975" s="4">
        <v>2</v>
      </c>
      <c r="M1975" s="4" t="s">
        <v>7035</v>
      </c>
      <c r="N1975" s="4" t="s">
        <v>7036</v>
      </c>
      <c r="S1975" s="4" t="s">
        <v>98</v>
      </c>
      <c r="T1975" s="4" t="s">
        <v>99</v>
      </c>
      <c r="W1975" s="4" t="s">
        <v>264</v>
      </c>
      <c r="X1975" s="4" t="s">
        <v>265</v>
      </c>
      <c r="Y1975" s="4" t="s">
        <v>400</v>
      </c>
      <c r="Z1975" s="4" t="s">
        <v>401</v>
      </c>
      <c r="AC1975" s="4">
        <v>47</v>
      </c>
      <c r="AD1975" s="4" t="s">
        <v>520</v>
      </c>
      <c r="AE1975" s="4" t="s">
        <v>521</v>
      </c>
      <c r="AJ1975" s="4" t="s">
        <v>33</v>
      </c>
      <c r="AK1975" s="4" t="s">
        <v>34</v>
      </c>
      <c r="AL1975" s="4" t="s">
        <v>94</v>
      </c>
      <c r="AM1975" s="4" t="s">
        <v>95</v>
      </c>
      <c r="AT1975" s="4" t="s">
        <v>1009</v>
      </c>
      <c r="AU1975" s="4" t="s">
        <v>1010</v>
      </c>
      <c r="AV1975" s="4" t="s">
        <v>7044</v>
      </c>
      <c r="AW1975" s="4" t="s">
        <v>7045</v>
      </c>
      <c r="BG1975" s="4" t="s">
        <v>1009</v>
      </c>
      <c r="BH1975" s="4" t="s">
        <v>1010</v>
      </c>
      <c r="BI1975" s="4" t="s">
        <v>7046</v>
      </c>
      <c r="BJ1975" s="4" t="s">
        <v>4552</v>
      </c>
      <c r="BK1975" s="4" t="s">
        <v>1009</v>
      </c>
      <c r="BL1975" s="4" t="s">
        <v>1010</v>
      </c>
      <c r="BM1975" s="4" t="s">
        <v>7047</v>
      </c>
      <c r="BN1975" s="4" t="s">
        <v>7048</v>
      </c>
      <c r="BO1975" s="4" t="s">
        <v>1009</v>
      </c>
      <c r="BP1975" s="4" t="s">
        <v>1010</v>
      </c>
      <c r="BQ1975" s="4" t="s">
        <v>7049</v>
      </c>
      <c r="BR1975" s="4" t="s">
        <v>12445</v>
      </c>
      <c r="BS1975" s="4" t="s">
        <v>81</v>
      </c>
      <c r="BT1975" s="4" t="s">
        <v>10211</v>
      </c>
    </row>
    <row r="1976" spans="1:72" ht="13.5" customHeight="1">
      <c r="A1976" s="6" t="str">
        <f>HYPERLINK("http://kyu.snu.ac.kr/sdhj/index.jsp?type=hj/GK14618_00IM0001_021b.jpg","1789_해북촌_021b")</f>
        <v>1789_해북촌_021b</v>
      </c>
      <c r="B1976" s="4">
        <v>1789</v>
      </c>
      <c r="C1976" s="4" t="s">
        <v>11426</v>
      </c>
      <c r="D1976" s="4" t="s">
        <v>11427</v>
      </c>
      <c r="E1976" s="4">
        <v>1975</v>
      </c>
      <c r="F1976" s="4">
        <v>8</v>
      </c>
      <c r="G1976" s="4" t="s">
        <v>5519</v>
      </c>
      <c r="H1976" s="4" t="s">
        <v>5520</v>
      </c>
      <c r="I1976" s="4">
        <v>17</v>
      </c>
      <c r="L1976" s="4">
        <v>2</v>
      </c>
      <c r="M1976" s="4" t="s">
        <v>7035</v>
      </c>
      <c r="N1976" s="4" t="s">
        <v>7036</v>
      </c>
      <c r="S1976" s="4" t="s">
        <v>234</v>
      </c>
      <c r="T1976" s="4" t="s">
        <v>235</v>
      </c>
      <c r="U1976" s="4" t="s">
        <v>406</v>
      </c>
      <c r="V1976" s="4" t="s">
        <v>407</v>
      </c>
      <c r="Y1976" s="4" t="s">
        <v>7050</v>
      </c>
      <c r="Z1976" s="4" t="s">
        <v>7051</v>
      </c>
      <c r="AC1976" s="4">
        <v>21</v>
      </c>
      <c r="AD1976" s="4" t="s">
        <v>509</v>
      </c>
      <c r="AE1976" s="4" t="s">
        <v>510</v>
      </c>
    </row>
    <row r="1977" spans="1:72" ht="13.5" customHeight="1">
      <c r="A1977" s="6" t="str">
        <f>HYPERLINK("http://kyu.snu.ac.kr/sdhj/index.jsp?type=hj/GK14618_00IM0001_021b.jpg","1789_해북촌_021b")</f>
        <v>1789_해북촌_021b</v>
      </c>
      <c r="B1977" s="4">
        <v>1789</v>
      </c>
      <c r="C1977" s="4" t="s">
        <v>11385</v>
      </c>
      <c r="D1977" s="4" t="s">
        <v>10255</v>
      </c>
      <c r="E1977" s="4">
        <v>1976</v>
      </c>
      <c r="F1977" s="4">
        <v>8</v>
      </c>
      <c r="G1977" s="4" t="s">
        <v>5519</v>
      </c>
      <c r="H1977" s="4" t="s">
        <v>5520</v>
      </c>
      <c r="I1977" s="4">
        <v>17</v>
      </c>
      <c r="L1977" s="4">
        <v>2</v>
      </c>
      <c r="M1977" s="4" t="s">
        <v>7035</v>
      </c>
      <c r="N1977" s="4" t="s">
        <v>7036</v>
      </c>
      <c r="S1977" s="4" t="s">
        <v>240</v>
      </c>
      <c r="T1977" s="4" t="s">
        <v>241</v>
      </c>
      <c r="AC1977" s="4">
        <v>14</v>
      </c>
      <c r="AD1977" s="4" t="s">
        <v>242</v>
      </c>
      <c r="AE1977" s="4" t="s">
        <v>243</v>
      </c>
    </row>
    <row r="1978" spans="1:72" ht="13.5" customHeight="1">
      <c r="A1978" s="6" t="str">
        <f>HYPERLINK("http://kyu.snu.ac.kr/sdhj/index.jsp?type=hj/GK14618_00IM0001_021b.jpg","1789_해북촌_021b")</f>
        <v>1789_해북촌_021b</v>
      </c>
      <c r="B1978" s="4">
        <v>1789</v>
      </c>
      <c r="C1978" s="4" t="s">
        <v>11385</v>
      </c>
      <c r="D1978" s="4" t="s">
        <v>10255</v>
      </c>
      <c r="E1978" s="4">
        <v>1977</v>
      </c>
      <c r="F1978" s="4">
        <v>8</v>
      </c>
      <c r="G1978" s="4" t="s">
        <v>5519</v>
      </c>
      <c r="H1978" s="4" t="s">
        <v>5520</v>
      </c>
      <c r="I1978" s="4">
        <v>17</v>
      </c>
      <c r="L1978" s="4">
        <v>2</v>
      </c>
      <c r="M1978" s="4" t="s">
        <v>7035</v>
      </c>
      <c r="N1978" s="4" t="s">
        <v>7036</v>
      </c>
      <c r="S1978" s="4" t="s">
        <v>240</v>
      </c>
      <c r="T1978" s="4" t="s">
        <v>241</v>
      </c>
      <c r="AC1978" s="4">
        <v>7</v>
      </c>
      <c r="AD1978" s="4" t="s">
        <v>133</v>
      </c>
      <c r="AE1978" s="4" t="s">
        <v>134</v>
      </c>
    </row>
    <row r="1979" spans="1:72" ht="13.5" customHeight="1">
      <c r="A1979" s="6" t="str">
        <f>HYPERLINK("http://kyu.snu.ac.kr/sdhj/index.jsp?type=hj/GK14618_00IM0001_021b.jpg","1789_해북촌_021b")</f>
        <v>1789_해북촌_021b</v>
      </c>
      <c r="B1979" s="4">
        <v>1789</v>
      </c>
      <c r="C1979" s="4" t="s">
        <v>11385</v>
      </c>
      <c r="D1979" s="4" t="s">
        <v>10255</v>
      </c>
      <c r="E1979" s="4">
        <v>1978</v>
      </c>
      <c r="F1979" s="4">
        <v>8</v>
      </c>
      <c r="G1979" s="4" t="s">
        <v>5519</v>
      </c>
      <c r="H1979" s="4" t="s">
        <v>5520</v>
      </c>
      <c r="I1979" s="4">
        <v>17</v>
      </c>
      <c r="L1979" s="4">
        <v>3</v>
      </c>
      <c r="M1979" s="4" t="s">
        <v>7052</v>
      </c>
      <c r="N1979" s="4" t="s">
        <v>7053</v>
      </c>
      <c r="T1979" s="4" t="s">
        <v>10547</v>
      </c>
      <c r="U1979" s="4" t="s">
        <v>7054</v>
      </c>
      <c r="V1979" s="4" t="s">
        <v>7055</v>
      </c>
      <c r="W1979" s="4" t="s">
        <v>1987</v>
      </c>
      <c r="X1979" s="4" t="s">
        <v>1988</v>
      </c>
      <c r="Y1979" s="4" t="s">
        <v>7056</v>
      </c>
      <c r="Z1979" s="4" t="s">
        <v>7057</v>
      </c>
      <c r="AC1979" s="4">
        <v>50</v>
      </c>
      <c r="AD1979" s="4" t="s">
        <v>205</v>
      </c>
      <c r="AE1979" s="4" t="s">
        <v>206</v>
      </c>
      <c r="AJ1979" s="4" t="s">
        <v>33</v>
      </c>
      <c r="AK1979" s="4" t="s">
        <v>34</v>
      </c>
      <c r="AL1979" s="4" t="s">
        <v>12446</v>
      </c>
      <c r="AM1979" s="4" t="s">
        <v>12447</v>
      </c>
      <c r="AV1979" s="4" t="s">
        <v>7058</v>
      </c>
      <c r="AW1979" s="4" t="s">
        <v>7059</v>
      </c>
      <c r="BI1979" s="4" t="s">
        <v>7014</v>
      </c>
      <c r="BJ1979" s="4" t="s">
        <v>1148</v>
      </c>
      <c r="BM1979" s="4" t="s">
        <v>5368</v>
      </c>
      <c r="BN1979" s="4" t="s">
        <v>4709</v>
      </c>
      <c r="BQ1979" s="4" t="s">
        <v>7060</v>
      </c>
      <c r="BR1979" s="4" t="s">
        <v>7061</v>
      </c>
      <c r="BS1979" s="4" t="s">
        <v>268</v>
      </c>
      <c r="BT1979" s="4" t="s">
        <v>269</v>
      </c>
    </row>
    <row r="1980" spans="1:72" ht="13.5" customHeight="1">
      <c r="A1980" s="6" t="str">
        <f>HYPERLINK("http://kyu.snu.ac.kr/sdhj/index.jsp?type=hj/GK14618_00IM0001_021b.jpg","1789_해북촌_021b")</f>
        <v>1789_해북촌_021b</v>
      </c>
      <c r="B1980" s="4">
        <v>1789</v>
      </c>
      <c r="C1980" s="4" t="s">
        <v>10411</v>
      </c>
      <c r="D1980" s="4" t="s">
        <v>10251</v>
      </c>
      <c r="E1980" s="4">
        <v>1979</v>
      </c>
      <c r="F1980" s="4">
        <v>8</v>
      </c>
      <c r="G1980" s="4" t="s">
        <v>5519</v>
      </c>
      <c r="H1980" s="4" t="s">
        <v>5520</v>
      </c>
      <c r="I1980" s="4">
        <v>17</v>
      </c>
      <c r="L1980" s="4">
        <v>3</v>
      </c>
      <c r="M1980" s="4" t="s">
        <v>7052</v>
      </c>
      <c r="N1980" s="4" t="s">
        <v>7053</v>
      </c>
      <c r="S1980" s="4" t="s">
        <v>98</v>
      </c>
      <c r="T1980" s="4" t="s">
        <v>99</v>
      </c>
      <c r="W1980" s="4" t="s">
        <v>76</v>
      </c>
      <c r="X1980" s="4" t="s">
        <v>11300</v>
      </c>
      <c r="Y1980" s="4" t="s">
        <v>400</v>
      </c>
      <c r="Z1980" s="4" t="s">
        <v>401</v>
      </c>
      <c r="AC1980" s="4">
        <v>50</v>
      </c>
      <c r="AD1980" s="4" t="s">
        <v>205</v>
      </c>
      <c r="AE1980" s="4" t="s">
        <v>206</v>
      </c>
      <c r="AJ1980" s="4" t="s">
        <v>33</v>
      </c>
      <c r="AK1980" s="4" t="s">
        <v>34</v>
      </c>
      <c r="AL1980" s="4" t="s">
        <v>81</v>
      </c>
      <c r="AM1980" s="4" t="s">
        <v>11301</v>
      </c>
      <c r="AV1980" s="4" t="s">
        <v>7062</v>
      </c>
      <c r="AW1980" s="4" t="s">
        <v>7063</v>
      </c>
      <c r="BI1980" s="4" t="s">
        <v>7064</v>
      </c>
      <c r="BJ1980" s="4" t="s">
        <v>7065</v>
      </c>
      <c r="BM1980" s="4" t="s">
        <v>10174</v>
      </c>
      <c r="BN1980" s="4" t="s">
        <v>2938</v>
      </c>
      <c r="BQ1980" s="4" t="s">
        <v>7066</v>
      </c>
      <c r="BR1980" s="4" t="s">
        <v>7067</v>
      </c>
      <c r="BS1980" s="4" t="s">
        <v>213</v>
      </c>
      <c r="BT1980" s="4" t="s">
        <v>214</v>
      </c>
    </row>
    <row r="1981" spans="1:72" ht="13.5" customHeight="1">
      <c r="A1981" s="6" t="str">
        <f>HYPERLINK("http://kyu.snu.ac.kr/sdhj/index.jsp?type=hj/GK14618_00IM0001_021b.jpg","1789_해북촌_021b")</f>
        <v>1789_해북촌_021b</v>
      </c>
      <c r="B1981" s="4">
        <v>1789</v>
      </c>
      <c r="C1981" s="4" t="s">
        <v>10530</v>
      </c>
      <c r="D1981" s="4" t="s">
        <v>10531</v>
      </c>
      <c r="E1981" s="4">
        <v>1980</v>
      </c>
      <c r="F1981" s="4">
        <v>8</v>
      </c>
      <c r="G1981" s="4" t="s">
        <v>5519</v>
      </c>
      <c r="H1981" s="4" t="s">
        <v>5520</v>
      </c>
      <c r="I1981" s="4">
        <v>17</v>
      </c>
      <c r="L1981" s="4">
        <v>3</v>
      </c>
      <c r="M1981" s="4" t="s">
        <v>7052</v>
      </c>
      <c r="N1981" s="4" t="s">
        <v>7053</v>
      </c>
      <c r="S1981" s="4" t="s">
        <v>240</v>
      </c>
      <c r="T1981" s="4" t="s">
        <v>241</v>
      </c>
      <c r="AC1981" s="4">
        <v>13</v>
      </c>
      <c r="AD1981" s="4" t="s">
        <v>191</v>
      </c>
      <c r="AE1981" s="4" t="s">
        <v>192</v>
      </c>
    </row>
    <row r="1982" spans="1:72" ht="13.5" customHeight="1">
      <c r="A1982" s="6" t="str">
        <f>HYPERLINK("http://kyu.snu.ac.kr/sdhj/index.jsp?type=hj/GK14618_00IM0001_021b.jpg","1789_해북촌_021b")</f>
        <v>1789_해북촌_021b</v>
      </c>
      <c r="B1982" s="4">
        <v>1789</v>
      </c>
      <c r="C1982" s="4" t="s">
        <v>10551</v>
      </c>
      <c r="D1982" s="4" t="s">
        <v>10552</v>
      </c>
      <c r="E1982" s="4">
        <v>1981</v>
      </c>
      <c r="F1982" s="4">
        <v>8</v>
      </c>
      <c r="G1982" s="4" t="s">
        <v>5519</v>
      </c>
      <c r="H1982" s="4" t="s">
        <v>5520</v>
      </c>
      <c r="I1982" s="4">
        <v>17</v>
      </c>
      <c r="L1982" s="4">
        <v>3</v>
      </c>
      <c r="M1982" s="4" t="s">
        <v>7052</v>
      </c>
      <c r="N1982" s="4" t="s">
        <v>7053</v>
      </c>
      <c r="S1982" s="4" t="s">
        <v>240</v>
      </c>
      <c r="T1982" s="4" t="s">
        <v>241</v>
      </c>
      <c r="AC1982" s="4">
        <v>11</v>
      </c>
      <c r="AD1982" s="4" t="s">
        <v>104</v>
      </c>
      <c r="AE1982" s="4" t="s">
        <v>105</v>
      </c>
    </row>
    <row r="1983" spans="1:72" ht="13.5" customHeight="1">
      <c r="A1983" s="6" t="str">
        <f>HYPERLINK("http://kyu.snu.ac.kr/sdhj/index.jsp?type=hj/GK14618_00IM0001_021b.jpg","1789_해북촌_021b")</f>
        <v>1789_해북촌_021b</v>
      </c>
      <c r="B1983" s="4">
        <v>1789</v>
      </c>
      <c r="C1983" s="4" t="s">
        <v>10551</v>
      </c>
      <c r="D1983" s="4" t="s">
        <v>10552</v>
      </c>
      <c r="E1983" s="4">
        <v>1982</v>
      </c>
      <c r="F1983" s="4">
        <v>8</v>
      </c>
      <c r="G1983" s="4" t="s">
        <v>5519</v>
      </c>
      <c r="H1983" s="4" t="s">
        <v>5520</v>
      </c>
      <c r="I1983" s="4">
        <v>17</v>
      </c>
      <c r="L1983" s="4">
        <v>3</v>
      </c>
      <c r="M1983" s="4" t="s">
        <v>7052</v>
      </c>
      <c r="N1983" s="4" t="s">
        <v>7053</v>
      </c>
      <c r="S1983" s="4" t="s">
        <v>234</v>
      </c>
      <c r="T1983" s="4" t="s">
        <v>235</v>
      </c>
      <c r="Y1983" s="4" t="s">
        <v>7068</v>
      </c>
      <c r="Z1983" s="4" t="s">
        <v>7069</v>
      </c>
      <c r="AC1983" s="4">
        <v>5</v>
      </c>
      <c r="AD1983" s="4" t="s">
        <v>888</v>
      </c>
      <c r="AE1983" s="4" t="s">
        <v>889</v>
      </c>
      <c r="AF1983" s="4" t="s">
        <v>162</v>
      </c>
      <c r="AG1983" s="4" t="s">
        <v>163</v>
      </c>
    </row>
    <row r="1984" spans="1:72" ht="13.5" customHeight="1">
      <c r="A1984" s="6" t="str">
        <f>HYPERLINK("http://kyu.snu.ac.kr/sdhj/index.jsp?type=hj/GK14618_00IM0001_021b.jpg","1789_해북촌_021b")</f>
        <v>1789_해북촌_021b</v>
      </c>
      <c r="B1984" s="4">
        <v>1789</v>
      </c>
      <c r="C1984" s="4" t="s">
        <v>10551</v>
      </c>
      <c r="D1984" s="4" t="s">
        <v>10552</v>
      </c>
      <c r="E1984" s="4">
        <v>1983</v>
      </c>
      <c r="F1984" s="4">
        <v>8</v>
      </c>
      <c r="G1984" s="4" t="s">
        <v>5519</v>
      </c>
      <c r="H1984" s="4" t="s">
        <v>5520</v>
      </c>
      <c r="I1984" s="4">
        <v>17</v>
      </c>
      <c r="L1984" s="4">
        <v>4</v>
      </c>
      <c r="M1984" s="4" t="s">
        <v>5939</v>
      </c>
      <c r="N1984" s="4" t="s">
        <v>5940</v>
      </c>
      <c r="Q1984" s="4" t="s">
        <v>12448</v>
      </c>
      <c r="R1984" s="4" t="s">
        <v>12449</v>
      </c>
      <c r="T1984" s="4" t="s">
        <v>12134</v>
      </c>
      <c r="U1984" s="4" t="s">
        <v>3377</v>
      </c>
      <c r="V1984" s="4" t="s">
        <v>3378</v>
      </c>
      <c r="W1984" s="4" t="s">
        <v>76</v>
      </c>
      <c r="X1984" s="4" t="s">
        <v>12135</v>
      </c>
      <c r="Y1984" s="4" t="s">
        <v>400</v>
      </c>
      <c r="Z1984" s="4" t="s">
        <v>401</v>
      </c>
      <c r="AC1984" s="4">
        <v>68</v>
      </c>
      <c r="AD1984" s="4" t="s">
        <v>384</v>
      </c>
      <c r="AE1984" s="4" t="s">
        <v>385</v>
      </c>
      <c r="AJ1984" s="4" t="s">
        <v>33</v>
      </c>
      <c r="AK1984" s="4" t="s">
        <v>34</v>
      </c>
      <c r="AL1984" s="4" t="s">
        <v>81</v>
      </c>
      <c r="AM1984" s="4" t="s">
        <v>10213</v>
      </c>
      <c r="AT1984" s="4" t="s">
        <v>388</v>
      </c>
      <c r="AU1984" s="4" t="s">
        <v>389</v>
      </c>
      <c r="AV1984" s="4" t="s">
        <v>7070</v>
      </c>
      <c r="AW1984" s="4" t="s">
        <v>7071</v>
      </c>
      <c r="BG1984" s="4" t="s">
        <v>388</v>
      </c>
      <c r="BH1984" s="4" t="s">
        <v>389</v>
      </c>
      <c r="BI1984" s="4" t="s">
        <v>5410</v>
      </c>
      <c r="BJ1984" s="4" t="s">
        <v>12450</v>
      </c>
      <c r="BK1984" s="4" t="s">
        <v>388</v>
      </c>
      <c r="BL1984" s="4" t="s">
        <v>389</v>
      </c>
      <c r="BM1984" s="4" t="s">
        <v>4048</v>
      </c>
      <c r="BN1984" s="4" t="s">
        <v>4049</v>
      </c>
      <c r="BO1984" s="4" t="s">
        <v>388</v>
      </c>
      <c r="BP1984" s="4" t="s">
        <v>389</v>
      </c>
      <c r="BQ1984" s="4" t="s">
        <v>7072</v>
      </c>
      <c r="BR1984" s="4" t="s">
        <v>7073</v>
      </c>
      <c r="BS1984" s="4" t="s">
        <v>94</v>
      </c>
      <c r="BT1984" s="4" t="s">
        <v>95</v>
      </c>
    </row>
    <row r="1985" spans="1:72" ht="13.5" customHeight="1">
      <c r="A1985" s="6" t="str">
        <f>HYPERLINK("http://kyu.snu.ac.kr/sdhj/index.jsp?type=hj/GK14618_00IM0001_021b.jpg","1789_해북촌_021b")</f>
        <v>1789_해북촌_021b</v>
      </c>
      <c r="B1985" s="4">
        <v>1789</v>
      </c>
      <c r="C1985" s="4" t="s">
        <v>11309</v>
      </c>
      <c r="D1985" s="4" t="s">
        <v>10207</v>
      </c>
      <c r="E1985" s="4">
        <v>1984</v>
      </c>
      <c r="F1985" s="4">
        <v>8</v>
      </c>
      <c r="G1985" s="4" t="s">
        <v>5519</v>
      </c>
      <c r="H1985" s="4" t="s">
        <v>5520</v>
      </c>
      <c r="I1985" s="4">
        <v>17</v>
      </c>
      <c r="L1985" s="4">
        <v>4</v>
      </c>
      <c r="M1985" s="4" t="s">
        <v>5939</v>
      </c>
      <c r="N1985" s="4" t="s">
        <v>5940</v>
      </c>
      <c r="S1985" s="4" t="s">
        <v>240</v>
      </c>
      <c r="T1985" s="4" t="s">
        <v>241</v>
      </c>
      <c r="AC1985" s="4">
        <v>25</v>
      </c>
      <c r="AD1985" s="4" t="s">
        <v>181</v>
      </c>
      <c r="AE1985" s="4" t="s">
        <v>182</v>
      </c>
    </row>
    <row r="1986" spans="1:72" ht="13.5" customHeight="1">
      <c r="A1986" s="6" t="str">
        <f>HYPERLINK("http://kyu.snu.ac.kr/sdhj/index.jsp?type=hj/GK14618_00IM0001_021b.jpg","1789_해북촌_021b")</f>
        <v>1789_해북촌_021b</v>
      </c>
      <c r="B1986" s="4">
        <v>1789</v>
      </c>
      <c r="C1986" s="4" t="s">
        <v>12138</v>
      </c>
      <c r="D1986" s="4" t="s">
        <v>10241</v>
      </c>
      <c r="E1986" s="4">
        <v>1985</v>
      </c>
      <c r="F1986" s="4">
        <v>8</v>
      </c>
      <c r="G1986" s="4" t="s">
        <v>5519</v>
      </c>
      <c r="H1986" s="4" t="s">
        <v>5520</v>
      </c>
      <c r="I1986" s="4">
        <v>17</v>
      </c>
      <c r="L1986" s="4">
        <v>4</v>
      </c>
      <c r="M1986" s="4" t="s">
        <v>5939</v>
      </c>
      <c r="N1986" s="4" t="s">
        <v>5940</v>
      </c>
      <c r="S1986" s="4" t="s">
        <v>5648</v>
      </c>
      <c r="T1986" s="4" t="s">
        <v>5649</v>
      </c>
      <c r="AC1986" s="4">
        <v>10</v>
      </c>
      <c r="AD1986" s="4" t="s">
        <v>278</v>
      </c>
      <c r="AE1986" s="4" t="s">
        <v>279</v>
      </c>
    </row>
    <row r="1987" spans="1:72" ht="13.5" customHeight="1">
      <c r="A1987" s="6" t="str">
        <f>HYPERLINK("http://kyu.snu.ac.kr/sdhj/index.jsp?type=hj/GK14618_00IM0001_021b.jpg","1789_해북촌_021b")</f>
        <v>1789_해북촌_021b</v>
      </c>
      <c r="B1987" s="4">
        <v>1789</v>
      </c>
      <c r="C1987" s="4" t="s">
        <v>11613</v>
      </c>
      <c r="D1987" s="4" t="s">
        <v>10203</v>
      </c>
      <c r="E1987" s="4">
        <v>1986</v>
      </c>
      <c r="F1987" s="4">
        <v>8</v>
      </c>
      <c r="G1987" s="4" t="s">
        <v>5519</v>
      </c>
      <c r="H1987" s="4" t="s">
        <v>5520</v>
      </c>
      <c r="I1987" s="4">
        <v>17</v>
      </c>
      <c r="L1987" s="4">
        <v>5</v>
      </c>
      <c r="M1987" s="4" t="s">
        <v>7074</v>
      </c>
      <c r="N1987" s="4" t="s">
        <v>7075</v>
      </c>
      <c r="T1987" s="4" t="s">
        <v>12089</v>
      </c>
      <c r="U1987" s="4" t="s">
        <v>74</v>
      </c>
      <c r="V1987" s="4" t="s">
        <v>75</v>
      </c>
      <c r="W1987" s="4" t="s">
        <v>544</v>
      </c>
      <c r="X1987" s="4" t="s">
        <v>405</v>
      </c>
      <c r="Y1987" s="4" t="s">
        <v>7076</v>
      </c>
      <c r="Z1987" s="4" t="s">
        <v>7077</v>
      </c>
      <c r="AC1987" s="4">
        <v>54</v>
      </c>
      <c r="AD1987" s="4" t="s">
        <v>427</v>
      </c>
      <c r="AE1987" s="4" t="s">
        <v>428</v>
      </c>
      <c r="AJ1987" s="4" t="s">
        <v>33</v>
      </c>
      <c r="AK1987" s="4" t="s">
        <v>34</v>
      </c>
      <c r="AL1987" s="4" t="s">
        <v>459</v>
      </c>
      <c r="AM1987" s="4" t="s">
        <v>460</v>
      </c>
      <c r="AT1987" s="4" t="s">
        <v>82</v>
      </c>
      <c r="AU1987" s="4" t="s">
        <v>83</v>
      </c>
      <c r="AV1987" s="4" t="s">
        <v>6233</v>
      </c>
      <c r="AW1987" s="4" t="s">
        <v>6234</v>
      </c>
      <c r="BG1987" s="4" t="s">
        <v>82</v>
      </c>
      <c r="BH1987" s="4" t="s">
        <v>83</v>
      </c>
      <c r="BI1987" s="4" t="s">
        <v>6235</v>
      </c>
      <c r="BJ1987" s="4" t="s">
        <v>6236</v>
      </c>
      <c r="BK1987" s="4" t="s">
        <v>82</v>
      </c>
      <c r="BL1987" s="4" t="s">
        <v>83</v>
      </c>
      <c r="BM1987" s="4" t="s">
        <v>3175</v>
      </c>
      <c r="BN1987" s="4" t="s">
        <v>3176</v>
      </c>
      <c r="BO1987" s="4" t="s">
        <v>82</v>
      </c>
      <c r="BP1987" s="4" t="s">
        <v>83</v>
      </c>
      <c r="BQ1987" s="4" t="s">
        <v>7078</v>
      </c>
      <c r="BR1987" s="4" t="s">
        <v>7079</v>
      </c>
      <c r="BS1987" s="4" t="s">
        <v>7080</v>
      </c>
      <c r="BT1987" s="4" t="s">
        <v>7081</v>
      </c>
    </row>
    <row r="1988" spans="1:72" ht="13.5" customHeight="1">
      <c r="A1988" s="6" t="str">
        <f>HYPERLINK("http://kyu.snu.ac.kr/sdhj/index.jsp?type=hj/GK14618_00IM0001_021b.jpg","1789_해북촌_021b")</f>
        <v>1789_해북촌_021b</v>
      </c>
      <c r="B1988" s="4">
        <v>1789</v>
      </c>
      <c r="C1988" s="4" t="s">
        <v>11090</v>
      </c>
      <c r="D1988" s="4" t="s">
        <v>11091</v>
      </c>
      <c r="E1988" s="4">
        <v>1987</v>
      </c>
      <c r="F1988" s="4">
        <v>8</v>
      </c>
      <c r="G1988" s="4" t="s">
        <v>5519</v>
      </c>
      <c r="H1988" s="4" t="s">
        <v>5520</v>
      </c>
      <c r="I1988" s="4">
        <v>17</v>
      </c>
      <c r="L1988" s="4">
        <v>5</v>
      </c>
      <c r="M1988" s="4" t="s">
        <v>7074</v>
      </c>
      <c r="N1988" s="4" t="s">
        <v>7075</v>
      </c>
      <c r="S1988" s="4" t="s">
        <v>98</v>
      </c>
      <c r="T1988" s="4" t="s">
        <v>99</v>
      </c>
      <c r="W1988" s="4" t="s">
        <v>337</v>
      </c>
      <c r="X1988" s="4" t="s">
        <v>338</v>
      </c>
      <c r="Y1988" s="4" t="s">
        <v>102</v>
      </c>
      <c r="Z1988" s="4" t="s">
        <v>103</v>
      </c>
      <c r="AC1988" s="4">
        <v>53</v>
      </c>
      <c r="AD1988" s="4" t="s">
        <v>948</v>
      </c>
      <c r="AE1988" s="4" t="s">
        <v>949</v>
      </c>
      <c r="AJ1988" s="4" t="s">
        <v>106</v>
      </c>
      <c r="AK1988" s="4" t="s">
        <v>107</v>
      </c>
      <c r="AL1988" s="4" t="s">
        <v>94</v>
      </c>
      <c r="AM1988" s="4" t="s">
        <v>95</v>
      </c>
      <c r="AT1988" s="4" t="s">
        <v>82</v>
      </c>
      <c r="AU1988" s="4" t="s">
        <v>83</v>
      </c>
      <c r="AV1988" s="4" t="s">
        <v>2755</v>
      </c>
      <c r="AW1988" s="4" t="s">
        <v>2756</v>
      </c>
      <c r="BG1988" s="4" t="s">
        <v>7082</v>
      </c>
      <c r="BH1988" s="4" t="s">
        <v>12451</v>
      </c>
      <c r="BI1988" s="4" t="s">
        <v>7083</v>
      </c>
      <c r="BJ1988" s="4" t="s">
        <v>7084</v>
      </c>
      <c r="BK1988" s="4" t="s">
        <v>82</v>
      </c>
      <c r="BL1988" s="4" t="s">
        <v>83</v>
      </c>
      <c r="BM1988" s="4" t="s">
        <v>7085</v>
      </c>
      <c r="BN1988" s="4" t="s">
        <v>7086</v>
      </c>
      <c r="BO1988" s="4" t="s">
        <v>82</v>
      </c>
      <c r="BP1988" s="4" t="s">
        <v>83</v>
      </c>
      <c r="BQ1988" s="4" t="s">
        <v>7087</v>
      </c>
      <c r="BR1988" s="4" t="s">
        <v>12452</v>
      </c>
      <c r="BS1988" s="4" t="s">
        <v>94</v>
      </c>
      <c r="BT1988" s="4" t="s">
        <v>95</v>
      </c>
    </row>
    <row r="1989" spans="1:72" ht="13.5" customHeight="1">
      <c r="A1989" s="6" t="str">
        <f>HYPERLINK("http://kyu.snu.ac.kr/sdhj/index.jsp?type=hj/GK14618_00IM0001_021b.jpg","1789_해북촌_021b")</f>
        <v>1789_해북촌_021b</v>
      </c>
      <c r="B1989" s="4">
        <v>1789</v>
      </c>
      <c r="C1989" s="4" t="s">
        <v>12453</v>
      </c>
      <c r="D1989" s="4" t="s">
        <v>12454</v>
      </c>
      <c r="E1989" s="4">
        <v>1988</v>
      </c>
      <c r="F1989" s="4">
        <v>8</v>
      </c>
      <c r="G1989" s="4" t="s">
        <v>5519</v>
      </c>
      <c r="H1989" s="4" t="s">
        <v>5520</v>
      </c>
      <c r="I1989" s="4">
        <v>17</v>
      </c>
      <c r="L1989" s="4">
        <v>5</v>
      </c>
      <c r="M1989" s="4" t="s">
        <v>7074</v>
      </c>
      <c r="N1989" s="4" t="s">
        <v>7075</v>
      </c>
      <c r="S1989" s="4" t="s">
        <v>234</v>
      </c>
      <c r="T1989" s="4" t="s">
        <v>235</v>
      </c>
      <c r="Y1989" s="4" t="s">
        <v>7088</v>
      </c>
      <c r="Z1989" s="4" t="s">
        <v>7089</v>
      </c>
      <c r="AC1989" s="4">
        <v>28</v>
      </c>
      <c r="AD1989" s="4" t="s">
        <v>177</v>
      </c>
      <c r="AE1989" s="4" t="s">
        <v>178</v>
      </c>
    </row>
    <row r="1990" spans="1:72" ht="13.5" customHeight="1">
      <c r="A1990" s="6" t="str">
        <f>HYPERLINK("http://kyu.snu.ac.kr/sdhj/index.jsp?type=hj/GK14618_00IM0001_021b.jpg","1789_해북촌_021b")</f>
        <v>1789_해북촌_021b</v>
      </c>
      <c r="B1990" s="4">
        <v>1789</v>
      </c>
      <c r="C1990" s="4" t="s">
        <v>12096</v>
      </c>
      <c r="D1990" s="4" t="s">
        <v>12097</v>
      </c>
      <c r="E1990" s="4">
        <v>1989</v>
      </c>
      <c r="F1990" s="4">
        <v>8</v>
      </c>
      <c r="G1990" s="4" t="s">
        <v>5519</v>
      </c>
      <c r="H1990" s="4" t="s">
        <v>5520</v>
      </c>
      <c r="I1990" s="4">
        <v>17</v>
      </c>
      <c r="L1990" s="4">
        <v>5</v>
      </c>
      <c r="M1990" s="4" t="s">
        <v>7074</v>
      </c>
      <c r="N1990" s="4" t="s">
        <v>7075</v>
      </c>
      <c r="S1990" s="4" t="s">
        <v>398</v>
      </c>
      <c r="T1990" s="4" t="s">
        <v>399</v>
      </c>
      <c r="W1990" s="4" t="s">
        <v>1115</v>
      </c>
      <c r="X1990" s="4" t="s">
        <v>101</v>
      </c>
      <c r="Y1990" s="4" t="s">
        <v>102</v>
      </c>
      <c r="Z1990" s="4" t="s">
        <v>103</v>
      </c>
      <c r="AC1990" s="4">
        <v>30</v>
      </c>
      <c r="AD1990" s="4" t="s">
        <v>288</v>
      </c>
      <c r="AE1990" s="4" t="s">
        <v>289</v>
      </c>
      <c r="AF1990" s="4" t="s">
        <v>162</v>
      </c>
      <c r="AG1990" s="4" t="s">
        <v>163</v>
      </c>
    </row>
    <row r="1991" spans="1:72" ht="13.5" customHeight="1">
      <c r="A1991" s="6" t="str">
        <f>HYPERLINK("http://kyu.snu.ac.kr/sdhj/index.jsp?type=hj/GK14618_00IM0001_021b.jpg","1789_해북촌_021b")</f>
        <v>1789_해북촌_021b</v>
      </c>
      <c r="B1991" s="4">
        <v>1789</v>
      </c>
      <c r="C1991" s="4" t="s">
        <v>12096</v>
      </c>
      <c r="D1991" s="4" t="s">
        <v>12097</v>
      </c>
      <c r="E1991" s="4">
        <v>1990</v>
      </c>
      <c r="F1991" s="4">
        <v>8</v>
      </c>
      <c r="G1991" s="4" t="s">
        <v>5519</v>
      </c>
      <c r="H1991" s="4" t="s">
        <v>5520</v>
      </c>
      <c r="I1991" s="4">
        <v>17</v>
      </c>
      <c r="L1991" s="4">
        <v>5</v>
      </c>
      <c r="M1991" s="4" t="s">
        <v>7074</v>
      </c>
      <c r="N1991" s="4" t="s">
        <v>7075</v>
      </c>
      <c r="S1991" s="4" t="s">
        <v>234</v>
      </c>
      <c r="T1991" s="4" t="s">
        <v>235</v>
      </c>
      <c r="Y1991" s="4" t="s">
        <v>7090</v>
      </c>
      <c r="Z1991" s="4" t="s">
        <v>115</v>
      </c>
      <c r="AC1991" s="4">
        <v>24</v>
      </c>
      <c r="AD1991" s="4" t="s">
        <v>658</v>
      </c>
      <c r="AE1991" s="4" t="s">
        <v>659</v>
      </c>
      <c r="BF1991" s="4" t="s">
        <v>4241</v>
      </c>
    </row>
    <row r="1992" spans="1:72" ht="13.5" customHeight="1">
      <c r="A1992" s="6" t="str">
        <f>HYPERLINK("http://kyu.snu.ac.kr/sdhj/index.jsp?type=hj/GK14618_00IM0001_021b.jpg","1789_해북촌_021b")</f>
        <v>1789_해북촌_021b</v>
      </c>
      <c r="B1992" s="4">
        <v>1789</v>
      </c>
      <c r="C1992" s="4" t="s">
        <v>12096</v>
      </c>
      <c r="D1992" s="4" t="s">
        <v>12097</v>
      </c>
      <c r="E1992" s="4">
        <v>1991</v>
      </c>
      <c r="F1992" s="4">
        <v>8</v>
      </c>
      <c r="G1992" s="4" t="s">
        <v>5519</v>
      </c>
      <c r="H1992" s="4" t="s">
        <v>5520</v>
      </c>
      <c r="I1992" s="4">
        <v>17</v>
      </c>
      <c r="L1992" s="4">
        <v>5</v>
      </c>
      <c r="M1992" s="4" t="s">
        <v>7074</v>
      </c>
      <c r="N1992" s="4" t="s">
        <v>7075</v>
      </c>
      <c r="S1992" s="4" t="s">
        <v>234</v>
      </c>
      <c r="T1992" s="4" t="s">
        <v>235</v>
      </c>
      <c r="Y1992" s="4" t="s">
        <v>7091</v>
      </c>
      <c r="Z1992" s="4" t="s">
        <v>7092</v>
      </c>
      <c r="AC1992" s="4">
        <v>21</v>
      </c>
      <c r="AD1992" s="4" t="s">
        <v>185</v>
      </c>
      <c r="AE1992" s="4" t="s">
        <v>186</v>
      </c>
    </row>
    <row r="1993" spans="1:72" ht="13.5" customHeight="1">
      <c r="A1993" s="6" t="str">
        <f>HYPERLINK("http://kyu.snu.ac.kr/sdhj/index.jsp?type=hj/GK14618_00IM0001_021b.jpg","1789_해북촌_021b")</f>
        <v>1789_해북촌_021b</v>
      </c>
      <c r="B1993" s="4">
        <v>1789</v>
      </c>
      <c r="C1993" s="4" t="s">
        <v>12096</v>
      </c>
      <c r="D1993" s="4" t="s">
        <v>12097</v>
      </c>
      <c r="E1993" s="4">
        <v>1992</v>
      </c>
      <c r="F1993" s="4">
        <v>8</v>
      </c>
      <c r="G1993" s="4" t="s">
        <v>5519</v>
      </c>
      <c r="H1993" s="4" t="s">
        <v>5520</v>
      </c>
      <c r="I1993" s="4">
        <v>17</v>
      </c>
      <c r="L1993" s="4">
        <v>5</v>
      </c>
      <c r="M1993" s="4" t="s">
        <v>7074</v>
      </c>
      <c r="N1993" s="4" t="s">
        <v>7075</v>
      </c>
      <c r="S1993" s="4" t="s">
        <v>234</v>
      </c>
      <c r="T1993" s="4" t="s">
        <v>235</v>
      </c>
      <c r="Y1993" s="4" t="s">
        <v>7093</v>
      </c>
      <c r="Z1993" s="4" t="s">
        <v>7094</v>
      </c>
      <c r="AC1993" s="4">
        <v>12</v>
      </c>
      <c r="AD1993" s="4" t="s">
        <v>317</v>
      </c>
      <c r="AE1993" s="4" t="s">
        <v>318</v>
      </c>
    </row>
    <row r="1994" spans="1:72" ht="13.5" customHeight="1">
      <c r="A1994" s="6" t="str">
        <f>HYPERLINK("http://kyu.snu.ac.kr/sdhj/index.jsp?type=hj/GK14618_00IM0001_021b.jpg","1789_해북촌_021b")</f>
        <v>1789_해북촌_021b</v>
      </c>
      <c r="B1994" s="4">
        <v>1789</v>
      </c>
      <c r="C1994" s="4" t="s">
        <v>12096</v>
      </c>
      <c r="D1994" s="4" t="s">
        <v>12097</v>
      </c>
      <c r="E1994" s="4">
        <v>1993</v>
      </c>
      <c r="F1994" s="4">
        <v>8</v>
      </c>
      <c r="G1994" s="4" t="s">
        <v>5519</v>
      </c>
      <c r="H1994" s="4" t="s">
        <v>5520</v>
      </c>
      <c r="I1994" s="4">
        <v>17</v>
      </c>
      <c r="L1994" s="4">
        <v>5</v>
      </c>
      <c r="M1994" s="4" t="s">
        <v>7074</v>
      </c>
      <c r="N1994" s="4" t="s">
        <v>7075</v>
      </c>
      <c r="S1994" s="4" t="s">
        <v>234</v>
      </c>
      <c r="T1994" s="4" t="s">
        <v>235</v>
      </c>
      <c r="Y1994" s="4" t="s">
        <v>4284</v>
      </c>
      <c r="Z1994" s="4" t="s">
        <v>4285</v>
      </c>
      <c r="AC1994" s="4">
        <v>10</v>
      </c>
      <c r="AD1994" s="4" t="s">
        <v>278</v>
      </c>
      <c r="AE1994" s="4" t="s">
        <v>279</v>
      </c>
    </row>
    <row r="1995" spans="1:72" ht="13.5" customHeight="1">
      <c r="A1995" s="6" t="str">
        <f>HYPERLINK("http://kyu.snu.ac.kr/sdhj/index.jsp?type=hj/GK14618_00IM0001_021b.jpg","1789_해북촌_021b")</f>
        <v>1789_해북촌_021b</v>
      </c>
      <c r="B1995" s="4">
        <v>1789</v>
      </c>
      <c r="C1995" s="4" t="s">
        <v>12096</v>
      </c>
      <c r="D1995" s="4" t="s">
        <v>12097</v>
      </c>
      <c r="E1995" s="4">
        <v>1994</v>
      </c>
      <c r="F1995" s="4">
        <v>8</v>
      </c>
      <c r="G1995" s="4" t="s">
        <v>5519</v>
      </c>
      <c r="H1995" s="4" t="s">
        <v>5520</v>
      </c>
      <c r="I1995" s="4">
        <v>17</v>
      </c>
      <c r="L1995" s="4">
        <v>5</v>
      </c>
      <c r="M1995" s="4" t="s">
        <v>7074</v>
      </c>
      <c r="N1995" s="4" t="s">
        <v>7075</v>
      </c>
      <c r="T1995" s="4" t="s">
        <v>12455</v>
      </c>
      <c r="U1995" s="4" t="s">
        <v>119</v>
      </c>
      <c r="V1995" s="4" t="s">
        <v>120</v>
      </c>
      <c r="Y1995" s="4" t="s">
        <v>2428</v>
      </c>
      <c r="Z1995" s="4" t="s">
        <v>2429</v>
      </c>
      <c r="AC1995" s="4">
        <v>69</v>
      </c>
      <c r="AD1995" s="4" t="s">
        <v>278</v>
      </c>
      <c r="AE1995" s="4" t="s">
        <v>279</v>
      </c>
    </row>
    <row r="1996" spans="1:72" ht="13.5" customHeight="1">
      <c r="A1996" s="6" t="str">
        <f>HYPERLINK("http://kyu.snu.ac.kr/sdhj/index.jsp?type=hj/GK14618_00IM0001_021b.jpg","1789_해북촌_021b")</f>
        <v>1789_해북촌_021b</v>
      </c>
      <c r="B1996" s="4">
        <v>1789</v>
      </c>
      <c r="C1996" s="4" t="s">
        <v>12096</v>
      </c>
      <c r="D1996" s="4" t="s">
        <v>12097</v>
      </c>
      <c r="E1996" s="4">
        <v>1995</v>
      </c>
      <c r="F1996" s="4">
        <v>8</v>
      </c>
      <c r="G1996" s="4" t="s">
        <v>5519</v>
      </c>
      <c r="H1996" s="4" t="s">
        <v>5520</v>
      </c>
      <c r="I1996" s="4">
        <v>18</v>
      </c>
      <c r="J1996" s="4" t="s">
        <v>7095</v>
      </c>
      <c r="K1996" s="4" t="s">
        <v>7096</v>
      </c>
      <c r="L1996" s="4">
        <v>1</v>
      </c>
      <c r="M1996" s="4" t="s">
        <v>7097</v>
      </c>
      <c r="N1996" s="4" t="s">
        <v>7098</v>
      </c>
      <c r="T1996" s="4" t="s">
        <v>10547</v>
      </c>
      <c r="U1996" s="4" t="s">
        <v>406</v>
      </c>
      <c r="V1996" s="4" t="s">
        <v>407</v>
      </c>
      <c r="W1996" s="4" t="s">
        <v>597</v>
      </c>
      <c r="X1996" s="4" t="s">
        <v>598</v>
      </c>
      <c r="Y1996" s="4" t="s">
        <v>2586</v>
      </c>
      <c r="Z1996" s="4" t="s">
        <v>2587</v>
      </c>
      <c r="AC1996" s="4">
        <v>59</v>
      </c>
      <c r="AD1996" s="4" t="s">
        <v>2084</v>
      </c>
      <c r="AE1996" s="4" t="s">
        <v>2085</v>
      </c>
      <c r="AJ1996" s="4" t="s">
        <v>33</v>
      </c>
      <c r="AK1996" s="4" t="s">
        <v>34</v>
      </c>
      <c r="AL1996" s="4" t="s">
        <v>459</v>
      </c>
      <c r="AM1996" s="4" t="s">
        <v>460</v>
      </c>
      <c r="AT1996" s="4" t="s">
        <v>2833</v>
      </c>
      <c r="AU1996" s="4" t="s">
        <v>2834</v>
      </c>
      <c r="AV1996" s="4" t="s">
        <v>6817</v>
      </c>
      <c r="AW1996" s="4" t="s">
        <v>6818</v>
      </c>
      <c r="BG1996" s="4" t="s">
        <v>7099</v>
      </c>
      <c r="BH1996" s="4" t="s">
        <v>7100</v>
      </c>
      <c r="BI1996" s="4" t="s">
        <v>6821</v>
      </c>
      <c r="BJ1996" s="4" t="s">
        <v>5098</v>
      </c>
      <c r="BK1996" s="4" t="s">
        <v>4969</v>
      </c>
      <c r="BL1996" s="4" t="s">
        <v>4912</v>
      </c>
      <c r="BM1996" s="4" t="s">
        <v>7101</v>
      </c>
      <c r="BN1996" s="4" t="s">
        <v>12456</v>
      </c>
      <c r="BO1996" s="4" t="s">
        <v>82</v>
      </c>
      <c r="BP1996" s="4" t="s">
        <v>83</v>
      </c>
      <c r="BQ1996" s="4" t="s">
        <v>7102</v>
      </c>
      <c r="BR1996" s="4" t="s">
        <v>7103</v>
      </c>
      <c r="BS1996" s="4" t="s">
        <v>81</v>
      </c>
      <c r="BT1996" s="4" t="s">
        <v>12457</v>
      </c>
    </row>
    <row r="1997" spans="1:72" ht="13.5" customHeight="1">
      <c r="A1997" s="6" t="str">
        <f>HYPERLINK("http://kyu.snu.ac.kr/sdhj/index.jsp?type=hj/GK14618_00IM0001_021b.jpg","1789_해북촌_021b")</f>
        <v>1789_해북촌_021b</v>
      </c>
      <c r="B1997" s="4">
        <v>1789</v>
      </c>
      <c r="C1997" s="4" t="s">
        <v>11508</v>
      </c>
      <c r="D1997" s="4" t="s">
        <v>11509</v>
      </c>
      <c r="E1997" s="4">
        <v>1996</v>
      </c>
      <c r="F1997" s="4">
        <v>8</v>
      </c>
      <c r="G1997" s="4" t="s">
        <v>5519</v>
      </c>
      <c r="H1997" s="4" t="s">
        <v>5520</v>
      </c>
      <c r="I1997" s="4">
        <v>18</v>
      </c>
      <c r="L1997" s="4">
        <v>1</v>
      </c>
      <c r="M1997" s="4" t="s">
        <v>7097</v>
      </c>
      <c r="N1997" s="4" t="s">
        <v>7098</v>
      </c>
      <c r="S1997" s="4" t="s">
        <v>234</v>
      </c>
      <c r="T1997" s="4" t="s">
        <v>235</v>
      </c>
      <c r="U1997" s="4" t="s">
        <v>406</v>
      </c>
      <c r="V1997" s="4" t="s">
        <v>407</v>
      </c>
      <c r="Y1997" s="4" t="s">
        <v>7104</v>
      </c>
      <c r="Z1997" s="4" t="s">
        <v>2983</v>
      </c>
      <c r="AC1997" s="4">
        <v>32</v>
      </c>
      <c r="AD1997" s="4" t="s">
        <v>364</v>
      </c>
      <c r="AE1997" s="4" t="s">
        <v>365</v>
      </c>
    </row>
    <row r="1998" spans="1:72" ht="13.5" customHeight="1">
      <c r="A1998" s="6" t="str">
        <f>HYPERLINK("http://kyu.snu.ac.kr/sdhj/index.jsp?type=hj/GK14618_00IM0001_021b.jpg","1789_해북촌_021b")</f>
        <v>1789_해북촌_021b</v>
      </c>
      <c r="B1998" s="4">
        <v>1789</v>
      </c>
      <c r="C1998" s="4" t="s">
        <v>10551</v>
      </c>
      <c r="D1998" s="4" t="s">
        <v>10552</v>
      </c>
      <c r="E1998" s="4">
        <v>1997</v>
      </c>
      <c r="F1998" s="4">
        <v>8</v>
      </c>
      <c r="G1998" s="4" t="s">
        <v>5519</v>
      </c>
      <c r="H1998" s="4" t="s">
        <v>5520</v>
      </c>
      <c r="I1998" s="4">
        <v>18</v>
      </c>
      <c r="L1998" s="4">
        <v>1</v>
      </c>
      <c r="M1998" s="4" t="s">
        <v>7097</v>
      </c>
      <c r="N1998" s="4" t="s">
        <v>7098</v>
      </c>
      <c r="S1998" s="4" t="s">
        <v>240</v>
      </c>
      <c r="T1998" s="4" t="s">
        <v>241</v>
      </c>
      <c r="AF1998" s="4" t="s">
        <v>534</v>
      </c>
      <c r="AG1998" s="4" t="s">
        <v>535</v>
      </c>
    </row>
    <row r="1999" spans="1:72" ht="13.5" customHeight="1">
      <c r="A1999" s="6" t="str">
        <f>HYPERLINK("http://kyu.snu.ac.kr/sdhj/index.jsp?type=hj/GK14618_00IM0001_021b.jpg","1789_해북촌_021b")</f>
        <v>1789_해북촌_021b</v>
      </c>
      <c r="B1999" s="4">
        <v>1789</v>
      </c>
      <c r="C1999" s="4" t="s">
        <v>10551</v>
      </c>
      <c r="D1999" s="4" t="s">
        <v>10552</v>
      </c>
      <c r="E1999" s="4">
        <v>1998</v>
      </c>
      <c r="F1999" s="4">
        <v>8</v>
      </c>
      <c r="G1999" s="4" t="s">
        <v>5519</v>
      </c>
      <c r="H1999" s="4" t="s">
        <v>5520</v>
      </c>
      <c r="I1999" s="4">
        <v>18</v>
      </c>
      <c r="L1999" s="4">
        <v>1</v>
      </c>
      <c r="M1999" s="4" t="s">
        <v>7097</v>
      </c>
      <c r="N1999" s="4" t="s">
        <v>7098</v>
      </c>
      <c r="S1999" s="4" t="s">
        <v>234</v>
      </c>
      <c r="T1999" s="4" t="s">
        <v>235</v>
      </c>
      <c r="U1999" s="4" t="s">
        <v>3643</v>
      </c>
      <c r="V1999" s="4" t="s">
        <v>3644</v>
      </c>
      <c r="Y1999" s="4" t="s">
        <v>7105</v>
      </c>
      <c r="Z1999" s="4" t="s">
        <v>7106</v>
      </c>
      <c r="AC1999" s="4">
        <v>22</v>
      </c>
      <c r="AD1999" s="4" t="s">
        <v>238</v>
      </c>
      <c r="AE1999" s="4" t="s">
        <v>239</v>
      </c>
    </row>
    <row r="2000" spans="1:72" ht="13.5" customHeight="1">
      <c r="A2000" s="6" t="str">
        <f>HYPERLINK("http://kyu.snu.ac.kr/sdhj/index.jsp?type=hj/GK14618_00IM0001_021b.jpg","1789_해북촌_021b")</f>
        <v>1789_해북촌_021b</v>
      </c>
      <c r="B2000" s="4">
        <v>1789</v>
      </c>
      <c r="C2000" s="4" t="s">
        <v>10720</v>
      </c>
      <c r="D2000" s="4" t="s">
        <v>10721</v>
      </c>
      <c r="E2000" s="4">
        <v>1999</v>
      </c>
      <c r="F2000" s="4">
        <v>8</v>
      </c>
      <c r="G2000" s="4" t="s">
        <v>5519</v>
      </c>
      <c r="H2000" s="4" t="s">
        <v>5520</v>
      </c>
      <c r="I2000" s="4">
        <v>18</v>
      </c>
      <c r="L2000" s="4">
        <v>1</v>
      </c>
      <c r="M2000" s="4" t="s">
        <v>7097</v>
      </c>
      <c r="N2000" s="4" t="s">
        <v>7098</v>
      </c>
      <c r="S2000" s="4" t="s">
        <v>240</v>
      </c>
      <c r="T2000" s="4" t="s">
        <v>241</v>
      </c>
      <c r="AF2000" s="4" t="s">
        <v>123</v>
      </c>
      <c r="AG2000" s="4" t="s">
        <v>124</v>
      </c>
    </row>
    <row r="2001" spans="1:72" ht="13.5" customHeight="1">
      <c r="A2001" s="6" t="str">
        <f>HYPERLINK("http://kyu.snu.ac.kr/sdhj/index.jsp?type=hj/GK14618_00IM0001_021b.jpg","1789_해북촌_021b")</f>
        <v>1789_해북촌_021b</v>
      </c>
      <c r="B2001" s="4">
        <v>1789</v>
      </c>
      <c r="C2001" s="4" t="s">
        <v>10551</v>
      </c>
      <c r="D2001" s="4" t="s">
        <v>10552</v>
      </c>
      <c r="E2001" s="4">
        <v>2000</v>
      </c>
      <c r="F2001" s="4">
        <v>8</v>
      </c>
      <c r="G2001" s="4" t="s">
        <v>5519</v>
      </c>
      <c r="H2001" s="4" t="s">
        <v>5520</v>
      </c>
      <c r="I2001" s="4">
        <v>18</v>
      </c>
      <c r="L2001" s="4">
        <v>1</v>
      </c>
      <c r="M2001" s="4" t="s">
        <v>7097</v>
      </c>
      <c r="N2001" s="4" t="s">
        <v>7098</v>
      </c>
      <c r="S2001" s="4" t="s">
        <v>2974</v>
      </c>
      <c r="T2001" s="4" t="s">
        <v>2975</v>
      </c>
      <c r="AC2001" s="4">
        <v>17</v>
      </c>
      <c r="AD2001" s="4" t="s">
        <v>358</v>
      </c>
      <c r="AE2001" s="4" t="s">
        <v>359</v>
      </c>
    </row>
    <row r="2002" spans="1:72" ht="13.5" customHeight="1">
      <c r="A2002" s="6" t="str">
        <f>HYPERLINK("http://kyu.snu.ac.kr/sdhj/index.jsp?type=hj/GK14618_00IM0001_021b.jpg","1789_해북촌_021b")</f>
        <v>1789_해북촌_021b</v>
      </c>
      <c r="B2002" s="4">
        <v>1789</v>
      </c>
      <c r="C2002" s="4" t="s">
        <v>10551</v>
      </c>
      <c r="D2002" s="4" t="s">
        <v>10552</v>
      </c>
      <c r="E2002" s="4">
        <v>2001</v>
      </c>
      <c r="F2002" s="4">
        <v>8</v>
      </c>
      <c r="G2002" s="4" t="s">
        <v>5519</v>
      </c>
      <c r="H2002" s="4" t="s">
        <v>5520</v>
      </c>
      <c r="I2002" s="4">
        <v>18</v>
      </c>
      <c r="L2002" s="4">
        <v>1</v>
      </c>
      <c r="M2002" s="4" t="s">
        <v>7097</v>
      </c>
      <c r="N2002" s="4" t="s">
        <v>7098</v>
      </c>
      <c r="S2002" s="4" t="s">
        <v>916</v>
      </c>
      <c r="T2002" s="4" t="s">
        <v>917</v>
      </c>
      <c r="Y2002" s="4" t="s">
        <v>7107</v>
      </c>
      <c r="Z2002" s="4" t="s">
        <v>7108</v>
      </c>
      <c r="AF2002" s="4" t="s">
        <v>123</v>
      </c>
      <c r="AG2002" s="4" t="s">
        <v>124</v>
      </c>
    </row>
    <row r="2003" spans="1:72" ht="13.5" customHeight="1">
      <c r="A2003" s="6" t="str">
        <f>HYPERLINK("http://kyu.snu.ac.kr/sdhj/index.jsp?type=hj/GK14618_00IM0001_021b.jpg","1789_해북촌_021b")</f>
        <v>1789_해북촌_021b</v>
      </c>
      <c r="B2003" s="4">
        <v>1789</v>
      </c>
      <c r="C2003" s="4" t="s">
        <v>10551</v>
      </c>
      <c r="D2003" s="4" t="s">
        <v>10552</v>
      </c>
      <c r="E2003" s="4">
        <v>2002</v>
      </c>
      <c r="F2003" s="4">
        <v>8</v>
      </c>
      <c r="G2003" s="4" t="s">
        <v>5519</v>
      </c>
      <c r="H2003" s="4" t="s">
        <v>5520</v>
      </c>
      <c r="I2003" s="4">
        <v>18</v>
      </c>
      <c r="L2003" s="4">
        <v>1</v>
      </c>
      <c r="M2003" s="4" t="s">
        <v>7097</v>
      </c>
      <c r="N2003" s="4" t="s">
        <v>7098</v>
      </c>
      <c r="S2003" s="4" t="s">
        <v>240</v>
      </c>
      <c r="T2003" s="4" t="s">
        <v>241</v>
      </c>
      <c r="AC2003" s="4">
        <v>5</v>
      </c>
      <c r="AD2003" s="4" t="s">
        <v>888</v>
      </c>
      <c r="AE2003" s="4" t="s">
        <v>889</v>
      </c>
    </row>
    <row r="2004" spans="1:72" ht="13.5" customHeight="1">
      <c r="A2004" s="6" t="str">
        <f>HYPERLINK("http://kyu.snu.ac.kr/sdhj/index.jsp?type=hj/GK14618_00IM0001_021b.jpg","1789_해북촌_021b")</f>
        <v>1789_해북촌_021b</v>
      </c>
      <c r="B2004" s="4">
        <v>1789</v>
      </c>
      <c r="C2004" s="4" t="s">
        <v>10551</v>
      </c>
      <c r="D2004" s="4" t="s">
        <v>10552</v>
      </c>
      <c r="E2004" s="4">
        <v>2003</v>
      </c>
      <c r="F2004" s="4">
        <v>8</v>
      </c>
      <c r="G2004" s="4" t="s">
        <v>5519</v>
      </c>
      <c r="H2004" s="4" t="s">
        <v>5520</v>
      </c>
      <c r="I2004" s="4">
        <v>18</v>
      </c>
      <c r="L2004" s="4">
        <v>1</v>
      </c>
      <c r="M2004" s="4" t="s">
        <v>7097</v>
      </c>
      <c r="N2004" s="4" t="s">
        <v>7098</v>
      </c>
      <c r="S2004" s="4" t="s">
        <v>240</v>
      </c>
      <c r="T2004" s="4" t="s">
        <v>241</v>
      </c>
      <c r="AC2004" s="4">
        <v>3</v>
      </c>
      <c r="AD2004" s="4" t="s">
        <v>374</v>
      </c>
      <c r="AE2004" s="4" t="s">
        <v>375</v>
      </c>
      <c r="AF2004" s="4" t="s">
        <v>162</v>
      </c>
      <c r="AG2004" s="4" t="s">
        <v>163</v>
      </c>
    </row>
    <row r="2005" spans="1:72" ht="13.5" customHeight="1">
      <c r="A2005" s="6" t="str">
        <f>HYPERLINK("http://kyu.snu.ac.kr/sdhj/index.jsp?type=hj/GK14618_00IM0001_021b.jpg","1789_해북촌_021b")</f>
        <v>1789_해북촌_021b</v>
      </c>
      <c r="B2005" s="4">
        <v>1789</v>
      </c>
      <c r="C2005" s="4" t="s">
        <v>10551</v>
      </c>
      <c r="D2005" s="4" t="s">
        <v>10552</v>
      </c>
      <c r="E2005" s="4">
        <v>2004</v>
      </c>
      <c r="F2005" s="4">
        <v>8</v>
      </c>
      <c r="G2005" s="4" t="s">
        <v>5519</v>
      </c>
      <c r="H2005" s="4" t="s">
        <v>5520</v>
      </c>
      <c r="I2005" s="4">
        <v>18</v>
      </c>
      <c r="L2005" s="4">
        <v>1</v>
      </c>
      <c r="M2005" s="4" t="s">
        <v>7097</v>
      </c>
      <c r="N2005" s="4" t="s">
        <v>7098</v>
      </c>
      <c r="S2005" s="4" t="s">
        <v>240</v>
      </c>
      <c r="T2005" s="4" t="s">
        <v>241</v>
      </c>
      <c r="AC2005" s="4">
        <v>8</v>
      </c>
      <c r="AD2005" s="4" t="s">
        <v>133</v>
      </c>
      <c r="AE2005" s="4" t="s">
        <v>134</v>
      </c>
      <c r="AF2005" s="4" t="s">
        <v>162</v>
      </c>
      <c r="AG2005" s="4" t="s">
        <v>163</v>
      </c>
    </row>
    <row r="2006" spans="1:72" ht="13.5" customHeight="1">
      <c r="A2006" s="6" t="str">
        <f>HYPERLINK("http://kyu.snu.ac.kr/sdhj/index.jsp?type=hj/GK14618_00IM0001_021b.jpg","1789_해북촌_021b")</f>
        <v>1789_해북촌_021b</v>
      </c>
      <c r="B2006" s="4">
        <v>1789</v>
      </c>
      <c r="C2006" s="4" t="s">
        <v>10551</v>
      </c>
      <c r="D2006" s="4" t="s">
        <v>10552</v>
      </c>
      <c r="E2006" s="4">
        <v>2005</v>
      </c>
      <c r="F2006" s="4">
        <v>8</v>
      </c>
      <c r="G2006" s="4" t="s">
        <v>5519</v>
      </c>
      <c r="H2006" s="4" t="s">
        <v>5520</v>
      </c>
      <c r="I2006" s="4">
        <v>18</v>
      </c>
      <c r="L2006" s="4">
        <v>1</v>
      </c>
      <c r="M2006" s="4" t="s">
        <v>7097</v>
      </c>
      <c r="N2006" s="4" t="s">
        <v>7098</v>
      </c>
      <c r="T2006" s="4" t="s">
        <v>10553</v>
      </c>
      <c r="U2006" s="4" t="s">
        <v>119</v>
      </c>
      <c r="V2006" s="4" t="s">
        <v>120</v>
      </c>
      <c r="Y2006" s="4" t="s">
        <v>2990</v>
      </c>
      <c r="Z2006" s="4" t="s">
        <v>2991</v>
      </c>
      <c r="AC2006" s="4">
        <v>24</v>
      </c>
      <c r="AD2006" s="4" t="s">
        <v>658</v>
      </c>
      <c r="AE2006" s="4" t="s">
        <v>659</v>
      </c>
    </row>
    <row r="2007" spans="1:72" ht="13.5" customHeight="1">
      <c r="A2007" s="6" t="str">
        <f>HYPERLINK("http://kyu.snu.ac.kr/sdhj/index.jsp?type=hj/GK14618_00IM0001_021b.jpg","1789_해북촌_021b")</f>
        <v>1789_해북촌_021b</v>
      </c>
      <c r="B2007" s="4">
        <v>1789</v>
      </c>
      <c r="C2007" s="4" t="s">
        <v>10551</v>
      </c>
      <c r="D2007" s="4" t="s">
        <v>10552</v>
      </c>
      <c r="E2007" s="4">
        <v>2006</v>
      </c>
      <c r="F2007" s="4">
        <v>8</v>
      </c>
      <c r="G2007" s="4" t="s">
        <v>5519</v>
      </c>
      <c r="H2007" s="4" t="s">
        <v>5520</v>
      </c>
      <c r="I2007" s="4">
        <v>18</v>
      </c>
      <c r="L2007" s="4">
        <v>2</v>
      </c>
      <c r="M2007" s="4" t="s">
        <v>7109</v>
      </c>
      <c r="N2007" s="4" t="s">
        <v>7110</v>
      </c>
      <c r="T2007" s="4" t="s">
        <v>11071</v>
      </c>
      <c r="U2007" s="4" t="s">
        <v>3389</v>
      </c>
      <c r="V2007" s="4" t="s">
        <v>11338</v>
      </c>
      <c r="W2007" s="4" t="s">
        <v>597</v>
      </c>
      <c r="X2007" s="4" t="s">
        <v>598</v>
      </c>
      <c r="Y2007" s="4" t="s">
        <v>6904</v>
      </c>
      <c r="Z2007" s="4" t="s">
        <v>6905</v>
      </c>
      <c r="AC2007" s="4">
        <v>78</v>
      </c>
      <c r="AD2007" s="4" t="s">
        <v>350</v>
      </c>
      <c r="AE2007" s="4" t="s">
        <v>351</v>
      </c>
      <c r="AJ2007" s="4" t="s">
        <v>33</v>
      </c>
      <c r="AK2007" s="4" t="s">
        <v>34</v>
      </c>
      <c r="AL2007" s="4" t="s">
        <v>459</v>
      </c>
      <c r="AM2007" s="4" t="s">
        <v>460</v>
      </c>
      <c r="AT2007" s="4" t="s">
        <v>2833</v>
      </c>
      <c r="AU2007" s="4" t="s">
        <v>2834</v>
      </c>
      <c r="AV2007" s="4" t="s">
        <v>6817</v>
      </c>
      <c r="AW2007" s="4" t="s">
        <v>6818</v>
      </c>
      <c r="BG2007" s="4" t="s">
        <v>7099</v>
      </c>
      <c r="BH2007" s="4" t="s">
        <v>7100</v>
      </c>
      <c r="BI2007" s="4" t="s">
        <v>6821</v>
      </c>
      <c r="BJ2007" s="4" t="s">
        <v>5098</v>
      </c>
      <c r="BK2007" s="4" t="s">
        <v>4969</v>
      </c>
      <c r="BL2007" s="4" t="s">
        <v>4912</v>
      </c>
      <c r="BM2007" s="4" t="s">
        <v>7101</v>
      </c>
      <c r="BN2007" s="4" t="s">
        <v>12458</v>
      </c>
      <c r="BO2007" s="4" t="s">
        <v>82</v>
      </c>
      <c r="BP2007" s="4" t="s">
        <v>83</v>
      </c>
      <c r="BQ2007" s="4" t="s">
        <v>7102</v>
      </c>
      <c r="BR2007" s="4" t="s">
        <v>7103</v>
      </c>
      <c r="BS2007" s="4" t="s">
        <v>81</v>
      </c>
      <c r="BT2007" s="4" t="s">
        <v>12457</v>
      </c>
    </row>
    <row r="2008" spans="1:72" ht="13.5" customHeight="1">
      <c r="A2008" s="6" t="str">
        <f>HYPERLINK("http://kyu.snu.ac.kr/sdhj/index.jsp?type=hj/GK14618_00IM0001_021b.jpg","1789_해북촌_021b")</f>
        <v>1789_해북촌_021b</v>
      </c>
      <c r="B2008" s="4">
        <v>1789</v>
      </c>
      <c r="C2008" s="4" t="s">
        <v>11508</v>
      </c>
      <c r="D2008" s="4" t="s">
        <v>11509</v>
      </c>
      <c r="E2008" s="4">
        <v>2007</v>
      </c>
      <c r="F2008" s="4">
        <v>8</v>
      </c>
      <c r="G2008" s="4" t="s">
        <v>5519</v>
      </c>
      <c r="H2008" s="4" t="s">
        <v>5520</v>
      </c>
      <c r="I2008" s="4">
        <v>18</v>
      </c>
      <c r="L2008" s="4">
        <v>2</v>
      </c>
      <c r="M2008" s="4" t="s">
        <v>7109</v>
      </c>
      <c r="N2008" s="4" t="s">
        <v>7110</v>
      </c>
      <c r="S2008" s="4" t="s">
        <v>98</v>
      </c>
      <c r="T2008" s="4" t="s">
        <v>99</v>
      </c>
      <c r="W2008" s="4" t="s">
        <v>264</v>
      </c>
      <c r="X2008" s="4" t="s">
        <v>265</v>
      </c>
      <c r="Y2008" s="4" t="s">
        <v>20</v>
      </c>
      <c r="Z2008" s="4" t="s">
        <v>21</v>
      </c>
      <c r="AC2008" s="4">
        <v>78</v>
      </c>
      <c r="AD2008" s="4" t="s">
        <v>350</v>
      </c>
      <c r="AE2008" s="4" t="s">
        <v>351</v>
      </c>
      <c r="AJ2008" s="4" t="s">
        <v>33</v>
      </c>
      <c r="AK2008" s="4" t="s">
        <v>34</v>
      </c>
      <c r="AL2008" s="4" t="s">
        <v>268</v>
      </c>
      <c r="AM2008" s="4" t="s">
        <v>269</v>
      </c>
      <c r="AT2008" s="4" t="s">
        <v>82</v>
      </c>
      <c r="AU2008" s="4" t="s">
        <v>83</v>
      </c>
      <c r="AV2008" s="4" t="s">
        <v>7111</v>
      </c>
      <c r="AW2008" s="4" t="s">
        <v>7112</v>
      </c>
      <c r="BG2008" s="4" t="s">
        <v>331</v>
      </c>
      <c r="BH2008" s="4" t="s">
        <v>332</v>
      </c>
      <c r="BI2008" s="4" t="s">
        <v>7113</v>
      </c>
      <c r="BJ2008" s="4" t="s">
        <v>7114</v>
      </c>
      <c r="BK2008" s="4" t="s">
        <v>82</v>
      </c>
      <c r="BL2008" s="4" t="s">
        <v>83</v>
      </c>
      <c r="BM2008" s="4" t="s">
        <v>7115</v>
      </c>
      <c r="BN2008" s="4" t="s">
        <v>523</v>
      </c>
      <c r="BO2008" s="4" t="s">
        <v>82</v>
      </c>
      <c r="BP2008" s="4" t="s">
        <v>83</v>
      </c>
      <c r="BQ2008" s="4" t="s">
        <v>7116</v>
      </c>
      <c r="BR2008" s="4" t="s">
        <v>12459</v>
      </c>
      <c r="BS2008" s="4" t="s">
        <v>81</v>
      </c>
      <c r="BT2008" s="4" t="s">
        <v>10583</v>
      </c>
    </row>
    <row r="2009" spans="1:72" ht="13.5" customHeight="1">
      <c r="A2009" s="6" t="str">
        <f>HYPERLINK("http://kyu.snu.ac.kr/sdhj/index.jsp?type=hj/GK14618_00IM0001_021b.jpg","1789_해북촌_021b")</f>
        <v>1789_해북촌_021b</v>
      </c>
      <c r="B2009" s="4">
        <v>1789</v>
      </c>
      <c r="C2009" s="4" t="s">
        <v>10584</v>
      </c>
      <c r="D2009" s="4" t="s">
        <v>10585</v>
      </c>
      <c r="E2009" s="4">
        <v>2008</v>
      </c>
      <c r="F2009" s="4">
        <v>8</v>
      </c>
      <c r="G2009" s="4" t="s">
        <v>5519</v>
      </c>
      <c r="H2009" s="4" t="s">
        <v>5520</v>
      </c>
      <c r="I2009" s="4">
        <v>18</v>
      </c>
      <c r="L2009" s="4">
        <v>2</v>
      </c>
      <c r="M2009" s="4" t="s">
        <v>7109</v>
      </c>
      <c r="N2009" s="4" t="s">
        <v>7110</v>
      </c>
      <c r="S2009" s="4" t="s">
        <v>234</v>
      </c>
      <c r="T2009" s="4" t="s">
        <v>235</v>
      </c>
      <c r="U2009" s="4" t="s">
        <v>406</v>
      </c>
      <c r="V2009" s="4" t="s">
        <v>407</v>
      </c>
      <c r="Y2009" s="4" t="s">
        <v>3739</v>
      </c>
      <c r="Z2009" s="4" t="s">
        <v>3740</v>
      </c>
      <c r="AA2009" s="4" t="s">
        <v>7117</v>
      </c>
      <c r="AB2009" s="4" t="s">
        <v>7118</v>
      </c>
      <c r="AC2009" s="4">
        <v>47</v>
      </c>
      <c r="AD2009" s="4" t="s">
        <v>520</v>
      </c>
      <c r="AE2009" s="4" t="s">
        <v>521</v>
      </c>
    </row>
    <row r="2010" spans="1:72" ht="13.5" customHeight="1">
      <c r="A2010" s="6" t="str">
        <f>HYPERLINK("http://kyu.snu.ac.kr/sdhj/index.jsp?type=hj/GK14618_00IM0001_021b.jpg","1789_해북촌_021b")</f>
        <v>1789_해북촌_021b</v>
      </c>
      <c r="B2010" s="4">
        <v>1789</v>
      </c>
      <c r="C2010" s="4" t="s">
        <v>11076</v>
      </c>
      <c r="D2010" s="4" t="s">
        <v>11077</v>
      </c>
      <c r="E2010" s="4">
        <v>2009</v>
      </c>
      <c r="F2010" s="4">
        <v>8</v>
      </c>
      <c r="G2010" s="4" t="s">
        <v>5519</v>
      </c>
      <c r="H2010" s="4" t="s">
        <v>5520</v>
      </c>
      <c r="I2010" s="4">
        <v>18</v>
      </c>
      <c r="L2010" s="4">
        <v>2</v>
      </c>
      <c r="M2010" s="4" t="s">
        <v>7109</v>
      </c>
      <c r="N2010" s="4" t="s">
        <v>7110</v>
      </c>
      <c r="S2010" s="4" t="s">
        <v>398</v>
      </c>
      <c r="T2010" s="4" t="s">
        <v>399</v>
      </c>
      <c r="W2010" s="4" t="s">
        <v>408</v>
      </c>
      <c r="X2010" s="4" t="s">
        <v>11075</v>
      </c>
      <c r="Y2010" s="4" t="s">
        <v>102</v>
      </c>
      <c r="Z2010" s="4" t="s">
        <v>103</v>
      </c>
      <c r="AC2010" s="4">
        <v>48</v>
      </c>
      <c r="AD2010" s="4" t="s">
        <v>325</v>
      </c>
      <c r="AE2010" s="4" t="s">
        <v>326</v>
      </c>
    </row>
    <row r="2011" spans="1:72" ht="13.5" customHeight="1">
      <c r="A2011" s="6" t="str">
        <f>HYPERLINK("http://kyu.snu.ac.kr/sdhj/index.jsp?type=hj/GK14618_00IM0001_021b.jpg","1789_해북촌_021b")</f>
        <v>1789_해북촌_021b</v>
      </c>
      <c r="B2011" s="4">
        <v>1789</v>
      </c>
      <c r="C2011" s="4" t="s">
        <v>11076</v>
      </c>
      <c r="D2011" s="4" t="s">
        <v>11077</v>
      </c>
      <c r="E2011" s="4">
        <v>2010</v>
      </c>
      <c r="F2011" s="4">
        <v>8</v>
      </c>
      <c r="G2011" s="4" t="s">
        <v>5519</v>
      </c>
      <c r="H2011" s="4" t="s">
        <v>5520</v>
      </c>
      <c r="I2011" s="4">
        <v>18</v>
      </c>
      <c r="L2011" s="4">
        <v>2</v>
      </c>
      <c r="M2011" s="4" t="s">
        <v>7109</v>
      </c>
      <c r="N2011" s="4" t="s">
        <v>7110</v>
      </c>
      <c r="S2011" s="4" t="s">
        <v>916</v>
      </c>
      <c r="T2011" s="4" t="s">
        <v>917</v>
      </c>
      <c r="U2011" s="4" t="s">
        <v>6172</v>
      </c>
      <c r="V2011" s="4" t="s">
        <v>6173</v>
      </c>
      <c r="Y2011" s="4" t="s">
        <v>7119</v>
      </c>
      <c r="Z2011" s="4" t="s">
        <v>7120</v>
      </c>
      <c r="AC2011" s="4">
        <v>24</v>
      </c>
      <c r="AD2011" s="4" t="s">
        <v>658</v>
      </c>
      <c r="AE2011" s="4" t="s">
        <v>659</v>
      </c>
    </row>
    <row r="2012" spans="1:72" ht="13.5" customHeight="1">
      <c r="A2012" s="6" t="str">
        <f>HYPERLINK("http://kyu.snu.ac.kr/sdhj/index.jsp?type=hj/GK14618_00IM0001_021b.jpg","1789_해북촌_021b")</f>
        <v>1789_해북촌_021b</v>
      </c>
      <c r="B2012" s="4">
        <v>1789</v>
      </c>
      <c r="C2012" s="4" t="s">
        <v>10720</v>
      </c>
      <c r="D2012" s="4" t="s">
        <v>10721</v>
      </c>
      <c r="E2012" s="4">
        <v>2011</v>
      </c>
      <c r="F2012" s="4">
        <v>8</v>
      </c>
      <c r="G2012" s="4" t="s">
        <v>5519</v>
      </c>
      <c r="H2012" s="4" t="s">
        <v>5520</v>
      </c>
      <c r="I2012" s="4">
        <v>18</v>
      </c>
      <c r="L2012" s="4">
        <v>2</v>
      </c>
      <c r="M2012" s="4" t="s">
        <v>7109</v>
      </c>
      <c r="N2012" s="4" t="s">
        <v>7110</v>
      </c>
      <c r="S2012" s="4" t="s">
        <v>4129</v>
      </c>
      <c r="T2012" s="4" t="s">
        <v>4130</v>
      </c>
      <c r="W2012" s="4" t="s">
        <v>1987</v>
      </c>
      <c r="X2012" s="4" t="s">
        <v>1988</v>
      </c>
      <c r="Y2012" s="4" t="s">
        <v>20</v>
      </c>
      <c r="Z2012" s="4" t="s">
        <v>21</v>
      </c>
      <c r="AC2012" s="4">
        <v>27</v>
      </c>
      <c r="AD2012" s="4" t="s">
        <v>160</v>
      </c>
      <c r="AE2012" s="4" t="s">
        <v>161</v>
      </c>
      <c r="AF2012" s="4" t="s">
        <v>162</v>
      </c>
      <c r="AG2012" s="4" t="s">
        <v>163</v>
      </c>
    </row>
    <row r="2013" spans="1:72" ht="13.5" customHeight="1">
      <c r="A2013" s="6" t="str">
        <f>HYPERLINK("http://kyu.snu.ac.kr/sdhj/index.jsp?type=hj/GK14618_00IM0001_021b.jpg","1789_해북촌_021b")</f>
        <v>1789_해북촌_021b</v>
      </c>
      <c r="B2013" s="4">
        <v>1789</v>
      </c>
      <c r="C2013" s="4" t="s">
        <v>11076</v>
      </c>
      <c r="D2013" s="4" t="s">
        <v>11077</v>
      </c>
      <c r="E2013" s="4">
        <v>2012</v>
      </c>
      <c r="F2013" s="4">
        <v>8</v>
      </c>
      <c r="G2013" s="4" t="s">
        <v>5519</v>
      </c>
      <c r="H2013" s="4" t="s">
        <v>5520</v>
      </c>
      <c r="I2013" s="4">
        <v>18</v>
      </c>
      <c r="L2013" s="4">
        <v>2</v>
      </c>
      <c r="M2013" s="4" t="s">
        <v>7109</v>
      </c>
      <c r="N2013" s="4" t="s">
        <v>7110</v>
      </c>
      <c r="S2013" s="4" t="s">
        <v>2974</v>
      </c>
      <c r="T2013" s="4" t="s">
        <v>2975</v>
      </c>
      <c r="AF2013" s="4" t="s">
        <v>534</v>
      </c>
      <c r="AG2013" s="4" t="s">
        <v>535</v>
      </c>
    </row>
    <row r="2014" spans="1:72" ht="13.5" customHeight="1">
      <c r="A2014" s="6" t="str">
        <f>HYPERLINK("http://kyu.snu.ac.kr/sdhj/index.jsp?type=hj/GK14618_00IM0001_021b.jpg","1789_해북촌_021b")</f>
        <v>1789_해북촌_021b</v>
      </c>
      <c r="B2014" s="4">
        <v>1789</v>
      </c>
      <c r="C2014" s="4" t="s">
        <v>11076</v>
      </c>
      <c r="D2014" s="4" t="s">
        <v>11077</v>
      </c>
      <c r="E2014" s="4">
        <v>2013</v>
      </c>
      <c r="F2014" s="4">
        <v>8</v>
      </c>
      <c r="G2014" s="4" t="s">
        <v>5519</v>
      </c>
      <c r="H2014" s="4" t="s">
        <v>5520</v>
      </c>
      <c r="I2014" s="4">
        <v>18</v>
      </c>
      <c r="L2014" s="4">
        <v>2</v>
      </c>
      <c r="M2014" s="4" t="s">
        <v>7109</v>
      </c>
      <c r="N2014" s="4" t="s">
        <v>7110</v>
      </c>
      <c r="S2014" s="4" t="s">
        <v>2974</v>
      </c>
      <c r="T2014" s="4" t="s">
        <v>2975</v>
      </c>
      <c r="AC2014" s="4">
        <v>15</v>
      </c>
      <c r="AD2014" s="4" t="s">
        <v>79</v>
      </c>
      <c r="AE2014" s="4" t="s">
        <v>80</v>
      </c>
    </row>
    <row r="2015" spans="1:72" ht="13.5" customHeight="1">
      <c r="A2015" s="6" t="str">
        <f>HYPERLINK("http://kyu.snu.ac.kr/sdhj/index.jsp?type=hj/GK14618_00IM0001_021b.jpg","1789_해북촌_021b")</f>
        <v>1789_해북촌_021b</v>
      </c>
      <c r="B2015" s="4">
        <v>1789</v>
      </c>
      <c r="C2015" s="4" t="s">
        <v>11076</v>
      </c>
      <c r="D2015" s="4" t="s">
        <v>11077</v>
      </c>
      <c r="E2015" s="4">
        <v>2014</v>
      </c>
      <c r="F2015" s="4">
        <v>8</v>
      </c>
      <c r="G2015" s="4" t="s">
        <v>5519</v>
      </c>
      <c r="H2015" s="4" t="s">
        <v>5520</v>
      </c>
      <c r="I2015" s="4">
        <v>18</v>
      </c>
      <c r="L2015" s="4">
        <v>2</v>
      </c>
      <c r="M2015" s="4" t="s">
        <v>7109</v>
      </c>
      <c r="N2015" s="4" t="s">
        <v>7110</v>
      </c>
      <c r="S2015" s="4" t="s">
        <v>916</v>
      </c>
      <c r="T2015" s="4" t="s">
        <v>917</v>
      </c>
      <c r="Y2015" s="4" t="s">
        <v>7121</v>
      </c>
      <c r="Z2015" s="4" t="s">
        <v>7122</v>
      </c>
      <c r="AC2015" s="4">
        <v>9</v>
      </c>
      <c r="AD2015" s="4" t="s">
        <v>384</v>
      </c>
      <c r="AE2015" s="4" t="s">
        <v>385</v>
      </c>
    </row>
    <row r="2016" spans="1:72" ht="13.5" customHeight="1">
      <c r="A2016" s="6" t="str">
        <f>HYPERLINK("http://kyu.snu.ac.kr/sdhj/index.jsp?type=hj/GK14618_00IM0001_021b.jpg","1789_해북촌_021b")</f>
        <v>1789_해북촌_021b</v>
      </c>
      <c r="B2016" s="4">
        <v>1789</v>
      </c>
      <c r="C2016" s="4" t="s">
        <v>11076</v>
      </c>
      <c r="D2016" s="4" t="s">
        <v>11077</v>
      </c>
      <c r="E2016" s="4">
        <v>2015</v>
      </c>
      <c r="F2016" s="4">
        <v>8</v>
      </c>
      <c r="G2016" s="4" t="s">
        <v>5519</v>
      </c>
      <c r="H2016" s="4" t="s">
        <v>5520</v>
      </c>
      <c r="I2016" s="4">
        <v>18</v>
      </c>
      <c r="L2016" s="4">
        <v>2</v>
      </c>
      <c r="M2016" s="4" t="s">
        <v>7109</v>
      </c>
      <c r="N2016" s="4" t="s">
        <v>7110</v>
      </c>
      <c r="S2016" s="4" t="s">
        <v>2974</v>
      </c>
      <c r="T2016" s="4" t="s">
        <v>2975</v>
      </c>
      <c r="AF2016" s="4" t="s">
        <v>123</v>
      </c>
      <c r="AG2016" s="4" t="s">
        <v>124</v>
      </c>
    </row>
    <row r="2017" spans="1:72" ht="13.5" customHeight="1">
      <c r="A2017" s="6" t="str">
        <f>HYPERLINK("http://kyu.snu.ac.kr/sdhj/index.jsp?type=hj/GK14618_00IM0001_021b.jpg","1789_해북촌_021b")</f>
        <v>1789_해북촌_021b</v>
      </c>
      <c r="B2017" s="4">
        <v>1789</v>
      </c>
      <c r="C2017" s="4" t="s">
        <v>11076</v>
      </c>
      <c r="D2017" s="4" t="s">
        <v>11077</v>
      </c>
      <c r="E2017" s="4">
        <v>2016</v>
      </c>
      <c r="F2017" s="4">
        <v>8</v>
      </c>
      <c r="G2017" s="4" t="s">
        <v>5519</v>
      </c>
      <c r="H2017" s="4" t="s">
        <v>5520</v>
      </c>
      <c r="I2017" s="4">
        <v>18</v>
      </c>
      <c r="L2017" s="4">
        <v>2</v>
      </c>
      <c r="M2017" s="4" t="s">
        <v>7109</v>
      </c>
      <c r="N2017" s="4" t="s">
        <v>7110</v>
      </c>
      <c r="S2017" s="4" t="s">
        <v>2974</v>
      </c>
      <c r="T2017" s="4" t="s">
        <v>2975</v>
      </c>
      <c r="AC2017" s="4">
        <v>5</v>
      </c>
      <c r="AD2017" s="4" t="s">
        <v>888</v>
      </c>
      <c r="AE2017" s="4" t="s">
        <v>889</v>
      </c>
      <c r="AF2017" s="4" t="s">
        <v>162</v>
      </c>
      <c r="AG2017" s="4" t="s">
        <v>163</v>
      </c>
    </row>
    <row r="2018" spans="1:72" ht="13.5" customHeight="1">
      <c r="A2018" s="6" t="str">
        <f>HYPERLINK("http://kyu.snu.ac.kr/sdhj/index.jsp?type=hj/GK14618_00IM0001_021b.jpg","1789_해북촌_021b")</f>
        <v>1789_해북촌_021b</v>
      </c>
      <c r="B2018" s="4">
        <v>1789</v>
      </c>
      <c r="C2018" s="4" t="s">
        <v>11076</v>
      </c>
      <c r="D2018" s="4" t="s">
        <v>11077</v>
      </c>
      <c r="E2018" s="4">
        <v>2017</v>
      </c>
      <c r="F2018" s="4">
        <v>8</v>
      </c>
      <c r="G2018" s="4" t="s">
        <v>5519</v>
      </c>
      <c r="H2018" s="4" t="s">
        <v>5520</v>
      </c>
      <c r="I2018" s="4">
        <v>18</v>
      </c>
      <c r="L2018" s="4">
        <v>2</v>
      </c>
      <c r="M2018" s="4" t="s">
        <v>7109</v>
      </c>
      <c r="N2018" s="4" t="s">
        <v>7110</v>
      </c>
      <c r="T2018" s="4" t="s">
        <v>11078</v>
      </c>
      <c r="U2018" s="4" t="s">
        <v>119</v>
      </c>
      <c r="V2018" s="4" t="s">
        <v>120</v>
      </c>
      <c r="Y2018" s="4" t="s">
        <v>10175</v>
      </c>
      <c r="Z2018" s="4" t="s">
        <v>7123</v>
      </c>
      <c r="AC2018" s="4">
        <v>24</v>
      </c>
      <c r="AD2018" s="4" t="s">
        <v>658</v>
      </c>
      <c r="AE2018" s="4" t="s">
        <v>659</v>
      </c>
    </row>
    <row r="2019" spans="1:72" ht="13.5" customHeight="1">
      <c r="A2019" s="6" t="str">
        <f>HYPERLINK("http://kyu.snu.ac.kr/sdhj/index.jsp?type=hj/GK14618_00IM0001_021b.jpg","1789_해북촌_021b")</f>
        <v>1789_해북촌_021b</v>
      </c>
      <c r="B2019" s="4">
        <v>1789</v>
      </c>
      <c r="C2019" s="4" t="s">
        <v>11076</v>
      </c>
      <c r="D2019" s="4" t="s">
        <v>11077</v>
      </c>
      <c r="E2019" s="4">
        <v>2018</v>
      </c>
      <c r="F2019" s="4">
        <v>8</v>
      </c>
      <c r="G2019" s="4" t="s">
        <v>5519</v>
      </c>
      <c r="H2019" s="4" t="s">
        <v>5520</v>
      </c>
      <c r="I2019" s="4">
        <v>18</v>
      </c>
      <c r="L2019" s="4">
        <v>3</v>
      </c>
      <c r="M2019" s="4" t="s">
        <v>7124</v>
      </c>
      <c r="N2019" s="4" t="s">
        <v>7125</v>
      </c>
      <c r="T2019" s="4" t="s">
        <v>12460</v>
      </c>
      <c r="U2019" s="4" t="s">
        <v>406</v>
      </c>
      <c r="V2019" s="4" t="s">
        <v>407</v>
      </c>
      <c r="W2019" s="4" t="s">
        <v>597</v>
      </c>
      <c r="X2019" s="4" t="s">
        <v>598</v>
      </c>
      <c r="Y2019" s="4" t="s">
        <v>7126</v>
      </c>
      <c r="Z2019" s="4" t="s">
        <v>7127</v>
      </c>
      <c r="AC2019" s="4">
        <v>59</v>
      </c>
      <c r="AD2019" s="4" t="s">
        <v>2084</v>
      </c>
      <c r="AE2019" s="4" t="s">
        <v>2085</v>
      </c>
      <c r="AJ2019" s="4" t="s">
        <v>33</v>
      </c>
      <c r="AK2019" s="4" t="s">
        <v>34</v>
      </c>
      <c r="AL2019" s="4" t="s">
        <v>459</v>
      </c>
      <c r="AM2019" s="4" t="s">
        <v>460</v>
      </c>
      <c r="AT2019" s="4" t="s">
        <v>2833</v>
      </c>
      <c r="AU2019" s="4" t="s">
        <v>2834</v>
      </c>
      <c r="AV2019" s="4" t="s">
        <v>6817</v>
      </c>
      <c r="AW2019" s="4" t="s">
        <v>6818</v>
      </c>
      <c r="BG2019" s="4" t="s">
        <v>7099</v>
      </c>
      <c r="BH2019" s="4" t="s">
        <v>7100</v>
      </c>
      <c r="BI2019" s="4" t="s">
        <v>6821</v>
      </c>
      <c r="BJ2019" s="4" t="s">
        <v>5098</v>
      </c>
      <c r="BK2019" s="4" t="s">
        <v>4969</v>
      </c>
      <c r="BL2019" s="4" t="s">
        <v>4912</v>
      </c>
      <c r="BM2019" s="4" t="s">
        <v>7101</v>
      </c>
      <c r="BN2019" s="4" t="s">
        <v>12461</v>
      </c>
      <c r="BQ2019" s="4" t="s">
        <v>7102</v>
      </c>
      <c r="BR2019" s="4" t="s">
        <v>7103</v>
      </c>
      <c r="BS2019" s="4" t="s">
        <v>81</v>
      </c>
      <c r="BT2019" s="4" t="s">
        <v>12457</v>
      </c>
    </row>
    <row r="2020" spans="1:72" ht="13.5" customHeight="1">
      <c r="A2020" s="6" t="str">
        <f>HYPERLINK("http://kyu.snu.ac.kr/sdhj/index.jsp?type=hj/GK14618_00IM0001_021b.jpg","1789_해북촌_021b")</f>
        <v>1789_해북촌_021b</v>
      </c>
      <c r="B2020" s="4">
        <v>1789</v>
      </c>
      <c r="C2020" s="4" t="s">
        <v>11508</v>
      </c>
      <c r="D2020" s="4" t="s">
        <v>11509</v>
      </c>
      <c r="E2020" s="4">
        <v>2019</v>
      </c>
      <c r="F2020" s="4">
        <v>8</v>
      </c>
      <c r="G2020" s="4" t="s">
        <v>5519</v>
      </c>
      <c r="H2020" s="4" t="s">
        <v>5520</v>
      </c>
      <c r="I2020" s="4">
        <v>18</v>
      </c>
      <c r="L2020" s="4">
        <v>3</v>
      </c>
      <c r="M2020" s="4" t="s">
        <v>7124</v>
      </c>
      <c r="N2020" s="4" t="s">
        <v>7125</v>
      </c>
      <c r="S2020" s="4" t="s">
        <v>98</v>
      </c>
      <c r="T2020" s="4" t="s">
        <v>99</v>
      </c>
      <c r="W2020" s="4" t="s">
        <v>938</v>
      </c>
      <c r="X2020" s="4" t="s">
        <v>939</v>
      </c>
      <c r="Y2020" s="4" t="s">
        <v>20</v>
      </c>
      <c r="Z2020" s="4" t="s">
        <v>21</v>
      </c>
      <c r="AC2020" s="4">
        <v>68</v>
      </c>
      <c r="AD2020" s="4" t="s">
        <v>384</v>
      </c>
      <c r="AE2020" s="4" t="s">
        <v>385</v>
      </c>
      <c r="AJ2020" s="4" t="s">
        <v>33</v>
      </c>
      <c r="AK2020" s="4" t="s">
        <v>34</v>
      </c>
      <c r="AL2020" s="4" t="s">
        <v>1614</v>
      </c>
      <c r="AM2020" s="4" t="s">
        <v>1615</v>
      </c>
      <c r="AT2020" s="4" t="s">
        <v>388</v>
      </c>
      <c r="AU2020" s="4" t="s">
        <v>389</v>
      </c>
      <c r="AV2020" s="4" t="s">
        <v>7128</v>
      </c>
      <c r="AW2020" s="4" t="s">
        <v>7129</v>
      </c>
      <c r="BG2020" s="4" t="s">
        <v>388</v>
      </c>
      <c r="BH2020" s="4" t="s">
        <v>389</v>
      </c>
      <c r="BI2020" s="4" t="s">
        <v>7130</v>
      </c>
      <c r="BJ2020" s="4" t="s">
        <v>7131</v>
      </c>
      <c r="BK2020" s="4" t="s">
        <v>388</v>
      </c>
      <c r="BL2020" s="4" t="s">
        <v>389</v>
      </c>
      <c r="BM2020" s="4" t="s">
        <v>4853</v>
      </c>
      <c r="BN2020" s="4" t="s">
        <v>4854</v>
      </c>
      <c r="BQ2020" s="4" t="s">
        <v>3604</v>
      </c>
      <c r="BR2020" s="4" t="s">
        <v>3605</v>
      </c>
      <c r="BS2020" s="4" t="s">
        <v>429</v>
      </c>
      <c r="BT2020" s="4" t="s">
        <v>430</v>
      </c>
    </row>
    <row r="2021" spans="1:72" ht="13.5" customHeight="1">
      <c r="A2021" s="6" t="str">
        <f>HYPERLINK("http://kyu.snu.ac.kr/sdhj/index.jsp?type=hj/GK14618_00IM0001_021b.jpg","1789_해북촌_021b")</f>
        <v>1789_해북촌_021b</v>
      </c>
      <c r="B2021" s="4">
        <v>1789</v>
      </c>
      <c r="C2021" s="4" t="s">
        <v>11385</v>
      </c>
      <c r="D2021" s="4" t="s">
        <v>10255</v>
      </c>
      <c r="E2021" s="4">
        <v>2020</v>
      </c>
      <c r="F2021" s="4">
        <v>8</v>
      </c>
      <c r="G2021" s="4" t="s">
        <v>5519</v>
      </c>
      <c r="H2021" s="4" t="s">
        <v>5520</v>
      </c>
      <c r="I2021" s="4">
        <v>18</v>
      </c>
      <c r="L2021" s="4">
        <v>3</v>
      </c>
      <c r="M2021" s="4" t="s">
        <v>7124</v>
      </c>
      <c r="N2021" s="4" t="s">
        <v>7125</v>
      </c>
      <c r="S2021" s="4" t="s">
        <v>234</v>
      </c>
      <c r="T2021" s="4" t="s">
        <v>235</v>
      </c>
      <c r="U2021" s="4" t="s">
        <v>3194</v>
      </c>
      <c r="V2021" s="4" t="s">
        <v>637</v>
      </c>
      <c r="Y2021" s="4" t="s">
        <v>3040</v>
      </c>
      <c r="Z2021" s="4" t="s">
        <v>3041</v>
      </c>
      <c r="AC2021" s="4">
        <v>36</v>
      </c>
      <c r="AD2021" s="4" t="s">
        <v>494</v>
      </c>
      <c r="AE2021" s="4" t="s">
        <v>495</v>
      </c>
    </row>
    <row r="2022" spans="1:72" ht="13.5" customHeight="1">
      <c r="A2022" s="6" t="str">
        <f>HYPERLINK("http://kyu.snu.ac.kr/sdhj/index.jsp?type=hj/GK14618_00IM0001_021b.jpg","1789_해북촌_021b")</f>
        <v>1789_해북촌_021b</v>
      </c>
      <c r="B2022" s="4">
        <v>1789</v>
      </c>
      <c r="C2022" s="4" t="s">
        <v>11615</v>
      </c>
      <c r="D2022" s="4" t="s">
        <v>11616</v>
      </c>
      <c r="E2022" s="4">
        <v>2021</v>
      </c>
      <c r="F2022" s="4">
        <v>8</v>
      </c>
      <c r="G2022" s="4" t="s">
        <v>5519</v>
      </c>
      <c r="H2022" s="4" t="s">
        <v>5520</v>
      </c>
      <c r="I2022" s="4">
        <v>18</v>
      </c>
      <c r="L2022" s="4">
        <v>3</v>
      </c>
      <c r="M2022" s="4" t="s">
        <v>7124</v>
      </c>
      <c r="N2022" s="4" t="s">
        <v>7125</v>
      </c>
      <c r="S2022" s="4" t="s">
        <v>398</v>
      </c>
      <c r="T2022" s="4" t="s">
        <v>399</v>
      </c>
      <c r="W2022" s="4" t="s">
        <v>1516</v>
      </c>
      <c r="X2022" s="4" t="s">
        <v>124</v>
      </c>
      <c r="Y2022" s="4" t="s">
        <v>20</v>
      </c>
      <c r="Z2022" s="4" t="s">
        <v>21</v>
      </c>
      <c r="AC2022" s="4">
        <v>32</v>
      </c>
      <c r="AD2022" s="4" t="s">
        <v>364</v>
      </c>
      <c r="AE2022" s="4" t="s">
        <v>365</v>
      </c>
    </row>
    <row r="2023" spans="1:72" ht="13.5" customHeight="1">
      <c r="A2023" s="6" t="str">
        <f>HYPERLINK("http://kyu.snu.ac.kr/sdhj/index.jsp?type=hj/GK14618_00IM0001_021b.jpg","1789_해북촌_021b")</f>
        <v>1789_해북촌_021b</v>
      </c>
      <c r="B2023" s="4">
        <v>1789</v>
      </c>
      <c r="C2023" s="4" t="s">
        <v>11615</v>
      </c>
      <c r="D2023" s="4" t="s">
        <v>11616</v>
      </c>
      <c r="E2023" s="4">
        <v>2022</v>
      </c>
      <c r="F2023" s="4">
        <v>8</v>
      </c>
      <c r="G2023" s="4" t="s">
        <v>5519</v>
      </c>
      <c r="H2023" s="4" t="s">
        <v>5520</v>
      </c>
      <c r="I2023" s="4">
        <v>18</v>
      </c>
      <c r="L2023" s="4">
        <v>3</v>
      </c>
      <c r="M2023" s="4" t="s">
        <v>7124</v>
      </c>
      <c r="N2023" s="4" t="s">
        <v>7125</v>
      </c>
      <c r="S2023" s="4" t="s">
        <v>240</v>
      </c>
      <c r="T2023" s="4" t="s">
        <v>241</v>
      </c>
      <c r="AF2023" s="4" t="s">
        <v>534</v>
      </c>
      <c r="AG2023" s="4" t="s">
        <v>535</v>
      </c>
    </row>
    <row r="2024" spans="1:72" ht="13.5" customHeight="1">
      <c r="A2024" s="6" t="str">
        <f>HYPERLINK("http://kyu.snu.ac.kr/sdhj/index.jsp?type=hj/GK14618_00IM0001_021b.jpg","1789_해북촌_021b")</f>
        <v>1789_해북촌_021b</v>
      </c>
      <c r="B2024" s="4">
        <v>1789</v>
      </c>
      <c r="C2024" s="4" t="s">
        <v>11615</v>
      </c>
      <c r="D2024" s="4" t="s">
        <v>11616</v>
      </c>
      <c r="E2024" s="4">
        <v>2023</v>
      </c>
      <c r="F2024" s="4">
        <v>8</v>
      </c>
      <c r="G2024" s="4" t="s">
        <v>5519</v>
      </c>
      <c r="H2024" s="4" t="s">
        <v>5520</v>
      </c>
      <c r="I2024" s="4">
        <v>18</v>
      </c>
      <c r="L2024" s="4">
        <v>3</v>
      </c>
      <c r="M2024" s="4" t="s">
        <v>7124</v>
      </c>
      <c r="N2024" s="4" t="s">
        <v>7125</v>
      </c>
      <c r="S2024" s="4" t="s">
        <v>234</v>
      </c>
      <c r="T2024" s="4" t="s">
        <v>235</v>
      </c>
      <c r="U2024" s="4" t="s">
        <v>378</v>
      </c>
      <c r="V2024" s="4" t="s">
        <v>379</v>
      </c>
      <c r="Y2024" s="4" t="s">
        <v>4477</v>
      </c>
      <c r="Z2024" s="4" t="s">
        <v>4478</v>
      </c>
      <c r="AC2024" s="4">
        <v>32</v>
      </c>
      <c r="AD2024" s="4" t="s">
        <v>364</v>
      </c>
      <c r="AE2024" s="4" t="s">
        <v>365</v>
      </c>
    </row>
    <row r="2025" spans="1:72" ht="13.5" customHeight="1">
      <c r="A2025" s="6" t="str">
        <f>HYPERLINK("http://kyu.snu.ac.kr/sdhj/index.jsp?type=hj/GK14618_00IM0001_021b.jpg","1789_해북촌_021b")</f>
        <v>1789_해북촌_021b</v>
      </c>
      <c r="B2025" s="4">
        <v>1789</v>
      </c>
      <c r="C2025" s="4" t="s">
        <v>11615</v>
      </c>
      <c r="D2025" s="4" t="s">
        <v>11616</v>
      </c>
      <c r="E2025" s="4">
        <v>2024</v>
      </c>
      <c r="F2025" s="4">
        <v>8</v>
      </c>
      <c r="G2025" s="4" t="s">
        <v>5519</v>
      </c>
      <c r="H2025" s="4" t="s">
        <v>5520</v>
      </c>
      <c r="I2025" s="4">
        <v>18</v>
      </c>
      <c r="L2025" s="4">
        <v>3</v>
      </c>
      <c r="M2025" s="4" t="s">
        <v>7124</v>
      </c>
      <c r="N2025" s="4" t="s">
        <v>7125</v>
      </c>
      <c r="S2025" s="4" t="s">
        <v>398</v>
      </c>
      <c r="T2025" s="4" t="s">
        <v>399</v>
      </c>
      <c r="W2025" s="4" t="s">
        <v>76</v>
      </c>
      <c r="X2025" s="4" t="s">
        <v>12462</v>
      </c>
      <c r="Y2025" s="4" t="s">
        <v>20</v>
      </c>
      <c r="Z2025" s="4" t="s">
        <v>21</v>
      </c>
      <c r="AC2025" s="4">
        <v>37</v>
      </c>
      <c r="AD2025" s="4" t="s">
        <v>626</v>
      </c>
      <c r="AE2025" s="4" t="s">
        <v>627</v>
      </c>
    </row>
    <row r="2026" spans="1:72" ht="13.5" customHeight="1">
      <c r="A2026" s="6" t="str">
        <f>HYPERLINK("http://kyu.snu.ac.kr/sdhj/index.jsp?type=hj/GK14618_00IM0001_021b.jpg","1789_해북촌_021b")</f>
        <v>1789_해북촌_021b</v>
      </c>
      <c r="B2026" s="4">
        <v>1789</v>
      </c>
      <c r="C2026" s="4" t="s">
        <v>11615</v>
      </c>
      <c r="D2026" s="4" t="s">
        <v>11616</v>
      </c>
      <c r="E2026" s="4">
        <v>2025</v>
      </c>
      <c r="F2026" s="4">
        <v>8</v>
      </c>
      <c r="G2026" s="4" t="s">
        <v>5519</v>
      </c>
      <c r="H2026" s="4" t="s">
        <v>5520</v>
      </c>
      <c r="I2026" s="4">
        <v>18</v>
      </c>
      <c r="L2026" s="4">
        <v>3</v>
      </c>
      <c r="M2026" s="4" t="s">
        <v>7124</v>
      </c>
      <c r="N2026" s="4" t="s">
        <v>7125</v>
      </c>
      <c r="S2026" s="4" t="s">
        <v>240</v>
      </c>
      <c r="T2026" s="4" t="s">
        <v>241</v>
      </c>
      <c r="AC2026" s="4">
        <v>12</v>
      </c>
      <c r="AD2026" s="4" t="s">
        <v>104</v>
      </c>
      <c r="AE2026" s="4" t="s">
        <v>105</v>
      </c>
    </row>
    <row r="2027" spans="1:72" ht="13.5" customHeight="1">
      <c r="A2027" s="6" t="str">
        <f>HYPERLINK("http://kyu.snu.ac.kr/sdhj/index.jsp?type=hj/GK14618_00IM0001_021b.jpg","1789_해북촌_021b")</f>
        <v>1789_해북촌_021b</v>
      </c>
      <c r="B2027" s="4">
        <v>1789</v>
      </c>
      <c r="C2027" s="4" t="s">
        <v>11615</v>
      </c>
      <c r="D2027" s="4" t="s">
        <v>11616</v>
      </c>
      <c r="E2027" s="4">
        <v>2026</v>
      </c>
      <c r="F2027" s="4">
        <v>8</v>
      </c>
      <c r="G2027" s="4" t="s">
        <v>5519</v>
      </c>
      <c r="H2027" s="4" t="s">
        <v>5520</v>
      </c>
      <c r="I2027" s="4">
        <v>18</v>
      </c>
      <c r="L2027" s="4">
        <v>4</v>
      </c>
      <c r="M2027" s="4" t="s">
        <v>7132</v>
      </c>
      <c r="N2027" s="4" t="s">
        <v>7133</v>
      </c>
      <c r="O2027" s="4" t="s">
        <v>12</v>
      </c>
      <c r="P2027" s="4" t="s">
        <v>13</v>
      </c>
      <c r="T2027" s="4" t="s">
        <v>10547</v>
      </c>
      <c r="U2027" s="4" t="s">
        <v>536</v>
      </c>
      <c r="V2027" s="4" t="s">
        <v>537</v>
      </c>
      <c r="W2027" s="4" t="s">
        <v>264</v>
      </c>
      <c r="X2027" s="4" t="s">
        <v>265</v>
      </c>
      <c r="Y2027" s="4" t="s">
        <v>924</v>
      </c>
      <c r="Z2027" s="4" t="s">
        <v>925</v>
      </c>
      <c r="AC2027" s="4">
        <v>56</v>
      </c>
      <c r="AD2027" s="4" t="s">
        <v>195</v>
      </c>
      <c r="AE2027" s="4" t="s">
        <v>196</v>
      </c>
      <c r="AJ2027" s="4" t="s">
        <v>33</v>
      </c>
      <c r="AK2027" s="4" t="s">
        <v>34</v>
      </c>
      <c r="AL2027" s="4" t="s">
        <v>268</v>
      </c>
      <c r="AM2027" s="4" t="s">
        <v>269</v>
      </c>
      <c r="AT2027" s="4" t="s">
        <v>1009</v>
      </c>
      <c r="AU2027" s="4" t="s">
        <v>1010</v>
      </c>
      <c r="AV2027" s="4" t="s">
        <v>10176</v>
      </c>
      <c r="AW2027" s="4" t="s">
        <v>7134</v>
      </c>
      <c r="BG2027" s="4" t="s">
        <v>1009</v>
      </c>
      <c r="BH2027" s="4" t="s">
        <v>1010</v>
      </c>
      <c r="BI2027" s="4" t="s">
        <v>3569</v>
      </c>
      <c r="BJ2027" s="4" t="s">
        <v>3570</v>
      </c>
      <c r="BK2027" s="4" t="s">
        <v>1009</v>
      </c>
      <c r="BL2027" s="4" t="s">
        <v>1010</v>
      </c>
      <c r="BM2027" s="4" t="s">
        <v>7135</v>
      </c>
      <c r="BN2027" s="4" t="s">
        <v>7136</v>
      </c>
      <c r="BQ2027" s="4" t="s">
        <v>7137</v>
      </c>
      <c r="BR2027" s="4" t="s">
        <v>12463</v>
      </c>
      <c r="BS2027" s="4" t="s">
        <v>94</v>
      </c>
      <c r="BT2027" s="4" t="s">
        <v>95</v>
      </c>
    </row>
    <row r="2028" spans="1:72" ht="13.5" customHeight="1">
      <c r="A2028" s="6" t="str">
        <f>HYPERLINK("http://kyu.snu.ac.kr/sdhj/index.jsp?type=hj/GK14618_00IM0001_021b.jpg","1789_해북촌_021b")</f>
        <v>1789_해북촌_021b</v>
      </c>
      <c r="B2028" s="4">
        <v>1789</v>
      </c>
      <c r="C2028" s="4" t="s">
        <v>11458</v>
      </c>
      <c r="D2028" s="4" t="s">
        <v>11459</v>
      </c>
      <c r="E2028" s="4">
        <v>2027</v>
      </c>
      <c r="F2028" s="4">
        <v>8</v>
      </c>
      <c r="G2028" s="4" t="s">
        <v>5519</v>
      </c>
      <c r="H2028" s="4" t="s">
        <v>5520</v>
      </c>
      <c r="I2028" s="4">
        <v>18</v>
      </c>
      <c r="L2028" s="4">
        <v>4</v>
      </c>
      <c r="M2028" s="4" t="s">
        <v>7132</v>
      </c>
      <c r="N2028" s="4" t="s">
        <v>7133</v>
      </c>
      <c r="S2028" s="4" t="s">
        <v>98</v>
      </c>
      <c r="T2028" s="4" t="s">
        <v>99</v>
      </c>
      <c r="W2028" s="4" t="s">
        <v>2240</v>
      </c>
      <c r="X2028" s="4" t="s">
        <v>12464</v>
      </c>
      <c r="Y2028" s="4" t="s">
        <v>400</v>
      </c>
      <c r="Z2028" s="4" t="s">
        <v>401</v>
      </c>
      <c r="AC2028" s="4">
        <v>44</v>
      </c>
      <c r="AD2028" s="4" t="s">
        <v>221</v>
      </c>
      <c r="AE2028" s="4" t="s">
        <v>222</v>
      </c>
      <c r="AJ2028" s="4" t="s">
        <v>33</v>
      </c>
      <c r="AK2028" s="4" t="s">
        <v>34</v>
      </c>
      <c r="AL2028" s="4" t="s">
        <v>117</v>
      </c>
      <c r="AM2028" s="4" t="s">
        <v>118</v>
      </c>
      <c r="AV2028" s="4" t="s">
        <v>7138</v>
      </c>
      <c r="AW2028" s="4" t="s">
        <v>7139</v>
      </c>
      <c r="BI2028" s="4" t="s">
        <v>7140</v>
      </c>
      <c r="BJ2028" s="4" t="s">
        <v>7141</v>
      </c>
      <c r="BM2028" s="4" t="s">
        <v>7142</v>
      </c>
      <c r="BN2028" s="4" t="s">
        <v>7143</v>
      </c>
      <c r="BQ2028" s="4" t="s">
        <v>7144</v>
      </c>
      <c r="BR2028" s="4" t="s">
        <v>12465</v>
      </c>
      <c r="BS2028" s="4" t="s">
        <v>429</v>
      </c>
      <c r="BT2028" s="4" t="s">
        <v>430</v>
      </c>
    </row>
    <row r="2029" spans="1:72" ht="13.5" customHeight="1">
      <c r="A2029" s="6" t="str">
        <f>HYPERLINK("http://kyu.snu.ac.kr/sdhj/index.jsp?type=hj/GK14618_00IM0001_021b.jpg","1789_해북촌_021b")</f>
        <v>1789_해북촌_021b</v>
      </c>
      <c r="B2029" s="4">
        <v>1789</v>
      </c>
      <c r="C2029" s="4" t="s">
        <v>11522</v>
      </c>
      <c r="D2029" s="4" t="s">
        <v>11523</v>
      </c>
      <c r="E2029" s="4">
        <v>2028</v>
      </c>
      <c r="F2029" s="4">
        <v>8</v>
      </c>
      <c r="G2029" s="4" t="s">
        <v>5519</v>
      </c>
      <c r="H2029" s="4" t="s">
        <v>5520</v>
      </c>
      <c r="I2029" s="4">
        <v>18</v>
      </c>
      <c r="L2029" s="4">
        <v>4</v>
      </c>
      <c r="M2029" s="4" t="s">
        <v>7132</v>
      </c>
      <c r="N2029" s="4" t="s">
        <v>7133</v>
      </c>
      <c r="S2029" s="4" t="s">
        <v>234</v>
      </c>
      <c r="T2029" s="4" t="s">
        <v>235</v>
      </c>
      <c r="U2029" s="4" t="s">
        <v>4879</v>
      </c>
      <c r="V2029" s="4" t="s">
        <v>4880</v>
      </c>
      <c r="Y2029" s="4" t="s">
        <v>7145</v>
      </c>
      <c r="Z2029" s="4" t="s">
        <v>7146</v>
      </c>
      <c r="AC2029" s="4">
        <v>23</v>
      </c>
      <c r="AD2029" s="4" t="s">
        <v>238</v>
      </c>
      <c r="AE2029" s="4" t="s">
        <v>239</v>
      </c>
    </row>
    <row r="2030" spans="1:72" ht="13.5" customHeight="1">
      <c r="A2030" s="6" t="str">
        <f>HYPERLINK("http://kyu.snu.ac.kr/sdhj/index.jsp?type=hj/GK14618_00IM0001_021b.jpg","1789_해북촌_021b")</f>
        <v>1789_해북촌_021b</v>
      </c>
      <c r="B2030" s="4">
        <v>1789</v>
      </c>
      <c r="C2030" s="4" t="s">
        <v>10925</v>
      </c>
      <c r="D2030" s="4" t="s">
        <v>10270</v>
      </c>
      <c r="E2030" s="4">
        <v>2029</v>
      </c>
      <c r="F2030" s="4">
        <v>8</v>
      </c>
      <c r="G2030" s="4" t="s">
        <v>5519</v>
      </c>
      <c r="H2030" s="4" t="s">
        <v>5520</v>
      </c>
      <c r="I2030" s="4">
        <v>18</v>
      </c>
      <c r="L2030" s="4">
        <v>4</v>
      </c>
      <c r="M2030" s="4" t="s">
        <v>7132</v>
      </c>
      <c r="N2030" s="4" t="s">
        <v>7133</v>
      </c>
      <c r="S2030" s="4" t="s">
        <v>240</v>
      </c>
      <c r="T2030" s="4" t="s">
        <v>241</v>
      </c>
      <c r="AC2030" s="4">
        <v>11</v>
      </c>
      <c r="AD2030" s="4" t="s">
        <v>104</v>
      </c>
      <c r="AE2030" s="4" t="s">
        <v>105</v>
      </c>
      <c r="AF2030" s="4" t="s">
        <v>717</v>
      </c>
      <c r="AG2030" s="4" t="s">
        <v>718</v>
      </c>
    </row>
    <row r="2031" spans="1:72" ht="13.5" customHeight="1">
      <c r="A2031" s="6" t="str">
        <f>HYPERLINK("http://kyu.snu.ac.kr/sdhj/index.jsp?type=hj/GK14618_00IM0001_021b.jpg","1789_해북촌_021b")</f>
        <v>1789_해북촌_021b</v>
      </c>
      <c r="B2031" s="4">
        <v>1789</v>
      </c>
      <c r="C2031" s="4" t="s">
        <v>10972</v>
      </c>
      <c r="D2031" s="4" t="s">
        <v>10973</v>
      </c>
      <c r="E2031" s="4">
        <v>2030</v>
      </c>
      <c r="F2031" s="4">
        <v>8</v>
      </c>
      <c r="G2031" s="4" t="s">
        <v>5519</v>
      </c>
      <c r="H2031" s="4" t="s">
        <v>5520</v>
      </c>
      <c r="I2031" s="4">
        <v>18</v>
      </c>
      <c r="L2031" s="4">
        <v>5</v>
      </c>
      <c r="M2031" s="4" t="s">
        <v>12466</v>
      </c>
      <c r="N2031" s="4" t="s">
        <v>12467</v>
      </c>
      <c r="Q2031" s="4" t="s">
        <v>7147</v>
      </c>
      <c r="R2031" s="4" t="s">
        <v>12468</v>
      </c>
      <c r="T2031" s="4" t="s">
        <v>10307</v>
      </c>
      <c r="U2031" s="4" t="s">
        <v>378</v>
      </c>
      <c r="V2031" s="4" t="s">
        <v>379</v>
      </c>
      <c r="W2031" s="4" t="s">
        <v>12469</v>
      </c>
      <c r="X2031" s="4" t="s">
        <v>11291</v>
      </c>
      <c r="Y2031" s="4" t="s">
        <v>7148</v>
      </c>
      <c r="Z2031" s="4" t="s">
        <v>7149</v>
      </c>
      <c r="AA2031" s="4" t="s">
        <v>2792</v>
      </c>
      <c r="AB2031" s="4" t="s">
        <v>2793</v>
      </c>
      <c r="AC2031" s="4">
        <v>42</v>
      </c>
      <c r="AD2031" s="4" t="s">
        <v>339</v>
      </c>
      <c r="AE2031" s="4" t="s">
        <v>340</v>
      </c>
      <c r="AJ2031" s="4" t="s">
        <v>33</v>
      </c>
      <c r="AK2031" s="4" t="s">
        <v>34</v>
      </c>
      <c r="AL2031" s="4" t="s">
        <v>81</v>
      </c>
      <c r="AM2031" s="4" t="s">
        <v>11292</v>
      </c>
      <c r="AT2031" s="4" t="s">
        <v>388</v>
      </c>
      <c r="AU2031" s="4" t="s">
        <v>389</v>
      </c>
      <c r="AV2031" s="4" t="s">
        <v>7150</v>
      </c>
      <c r="AW2031" s="4" t="s">
        <v>7151</v>
      </c>
      <c r="BG2031" s="4" t="s">
        <v>331</v>
      </c>
      <c r="BH2031" s="4" t="s">
        <v>332</v>
      </c>
      <c r="BI2031" s="4" t="s">
        <v>3321</v>
      </c>
      <c r="BJ2031" s="4" t="s">
        <v>3322</v>
      </c>
      <c r="BK2031" s="4" t="s">
        <v>388</v>
      </c>
      <c r="BL2031" s="4" t="s">
        <v>389</v>
      </c>
      <c r="BM2031" s="4" t="s">
        <v>7152</v>
      </c>
      <c r="BN2031" s="4" t="s">
        <v>7153</v>
      </c>
      <c r="BO2031" s="4" t="s">
        <v>796</v>
      </c>
      <c r="BP2031" s="4" t="s">
        <v>11176</v>
      </c>
      <c r="BQ2031" s="4" t="s">
        <v>7154</v>
      </c>
      <c r="BR2031" s="4" t="s">
        <v>12470</v>
      </c>
      <c r="BS2031" s="4" t="s">
        <v>171</v>
      </c>
      <c r="BT2031" s="4" t="s">
        <v>172</v>
      </c>
    </row>
    <row r="2032" spans="1:72" ht="13.5" customHeight="1">
      <c r="A2032" s="6" t="str">
        <f>HYPERLINK("http://kyu.snu.ac.kr/sdhj/index.jsp?type=hj/GK14618_00IM0001_021b.jpg","1789_해북촌_021b")</f>
        <v>1789_해북촌_021b</v>
      </c>
      <c r="B2032" s="4">
        <v>1789</v>
      </c>
      <c r="C2032" s="4" t="s">
        <v>11950</v>
      </c>
      <c r="D2032" s="4" t="s">
        <v>11951</v>
      </c>
      <c r="E2032" s="4">
        <v>2031</v>
      </c>
      <c r="F2032" s="4">
        <v>8</v>
      </c>
      <c r="G2032" s="4" t="s">
        <v>5519</v>
      </c>
      <c r="H2032" s="4" t="s">
        <v>5520</v>
      </c>
      <c r="I2032" s="4">
        <v>18</v>
      </c>
      <c r="L2032" s="4">
        <v>5</v>
      </c>
      <c r="M2032" s="4" t="s">
        <v>7155</v>
      </c>
      <c r="N2032" s="4" t="s">
        <v>7156</v>
      </c>
      <c r="S2032" s="4" t="s">
        <v>98</v>
      </c>
      <c r="T2032" s="4" t="s">
        <v>99</v>
      </c>
      <c r="W2032" s="4" t="s">
        <v>300</v>
      </c>
      <c r="X2032" s="4" t="s">
        <v>301</v>
      </c>
      <c r="Y2032" s="4" t="s">
        <v>20</v>
      </c>
      <c r="Z2032" s="4" t="s">
        <v>21</v>
      </c>
      <c r="AC2032" s="4">
        <v>33</v>
      </c>
      <c r="AD2032" s="4" t="s">
        <v>140</v>
      </c>
      <c r="AE2032" s="4" t="s">
        <v>141</v>
      </c>
      <c r="AJ2032" s="4" t="s">
        <v>33</v>
      </c>
      <c r="AK2032" s="4" t="s">
        <v>34</v>
      </c>
      <c r="AL2032" s="4" t="s">
        <v>117</v>
      </c>
      <c r="AM2032" s="4" t="s">
        <v>118</v>
      </c>
      <c r="AT2032" s="4" t="s">
        <v>388</v>
      </c>
      <c r="AU2032" s="4" t="s">
        <v>389</v>
      </c>
      <c r="AV2032" s="4" t="s">
        <v>6430</v>
      </c>
      <c r="AW2032" s="4" t="s">
        <v>6431</v>
      </c>
      <c r="BG2032" s="4" t="s">
        <v>388</v>
      </c>
      <c r="BH2032" s="4" t="s">
        <v>389</v>
      </c>
      <c r="BI2032" s="4" t="s">
        <v>7157</v>
      </c>
      <c r="BJ2032" s="4" t="s">
        <v>7158</v>
      </c>
      <c r="BK2032" s="4" t="s">
        <v>388</v>
      </c>
      <c r="BL2032" s="4" t="s">
        <v>389</v>
      </c>
      <c r="BM2032" s="4" t="s">
        <v>4867</v>
      </c>
      <c r="BN2032" s="4" t="s">
        <v>4868</v>
      </c>
      <c r="BQ2032" s="4" t="s">
        <v>7159</v>
      </c>
      <c r="BR2032" s="4" t="s">
        <v>12471</v>
      </c>
      <c r="BS2032" s="4" t="s">
        <v>2729</v>
      </c>
      <c r="BT2032" s="4" t="s">
        <v>2730</v>
      </c>
    </row>
    <row r="2033" spans="1:72" ht="13.5" customHeight="1">
      <c r="A2033" s="6" t="str">
        <f>HYPERLINK("http://kyu.snu.ac.kr/sdhj/index.jsp?type=hj/GK14618_00IM0001_021b.jpg","1789_해북촌_021b")</f>
        <v>1789_해북촌_021b</v>
      </c>
      <c r="B2033" s="4">
        <v>1789</v>
      </c>
      <c r="C2033" s="4" t="s">
        <v>12472</v>
      </c>
      <c r="D2033" s="4" t="s">
        <v>12473</v>
      </c>
      <c r="E2033" s="4">
        <v>2032</v>
      </c>
      <c r="F2033" s="4">
        <v>8</v>
      </c>
      <c r="G2033" s="4" t="s">
        <v>5519</v>
      </c>
      <c r="H2033" s="4" t="s">
        <v>5520</v>
      </c>
      <c r="I2033" s="4">
        <v>19</v>
      </c>
      <c r="J2033" s="4" t="s">
        <v>7160</v>
      </c>
      <c r="K2033" s="4" t="s">
        <v>7161</v>
      </c>
      <c r="L2033" s="4">
        <v>1</v>
      </c>
      <c r="M2033" s="4" t="s">
        <v>7162</v>
      </c>
      <c r="N2033" s="4" t="s">
        <v>12474</v>
      </c>
      <c r="O2033" s="4" t="s">
        <v>12</v>
      </c>
      <c r="P2033" s="4" t="s">
        <v>13</v>
      </c>
      <c r="T2033" s="4" t="s">
        <v>12475</v>
      </c>
      <c r="U2033" s="4" t="s">
        <v>3653</v>
      </c>
      <c r="V2033" s="4" t="s">
        <v>3654</v>
      </c>
      <c r="W2033" s="4" t="s">
        <v>217</v>
      </c>
      <c r="X2033" s="4" t="s">
        <v>218</v>
      </c>
      <c r="Y2033" s="4" t="s">
        <v>7163</v>
      </c>
      <c r="Z2033" s="4" t="s">
        <v>12476</v>
      </c>
      <c r="AC2033" s="4">
        <v>20</v>
      </c>
      <c r="AD2033" s="4" t="s">
        <v>509</v>
      </c>
      <c r="AE2033" s="4" t="s">
        <v>510</v>
      </c>
      <c r="AJ2033" s="4" t="s">
        <v>33</v>
      </c>
      <c r="AK2033" s="4" t="s">
        <v>34</v>
      </c>
      <c r="AL2033" s="4" t="s">
        <v>213</v>
      </c>
      <c r="AM2033" s="4" t="s">
        <v>214</v>
      </c>
      <c r="AV2033" s="4" t="s">
        <v>7164</v>
      </c>
      <c r="AW2033" s="4" t="s">
        <v>7165</v>
      </c>
      <c r="BI2033" s="4" t="s">
        <v>7166</v>
      </c>
      <c r="BJ2033" s="4" t="s">
        <v>7167</v>
      </c>
      <c r="BM2033" s="4" t="s">
        <v>7168</v>
      </c>
      <c r="BN2033" s="4" t="s">
        <v>7169</v>
      </c>
      <c r="BQ2033" s="4" t="s">
        <v>7170</v>
      </c>
      <c r="BR2033" s="4" t="s">
        <v>12477</v>
      </c>
      <c r="BS2033" s="4" t="s">
        <v>94</v>
      </c>
      <c r="BT2033" s="4" t="s">
        <v>95</v>
      </c>
    </row>
    <row r="2034" spans="1:72" ht="13.5" customHeight="1">
      <c r="A2034" s="6" t="str">
        <f>HYPERLINK("http://kyu.snu.ac.kr/sdhj/index.jsp?type=hj/GK14618_00IM0001_021b.jpg","1789_해북촌_021b")</f>
        <v>1789_해북촌_021b</v>
      </c>
      <c r="B2034" s="4">
        <v>1789</v>
      </c>
      <c r="C2034" s="4" t="s">
        <v>11495</v>
      </c>
      <c r="D2034" s="4" t="s">
        <v>11496</v>
      </c>
      <c r="E2034" s="4">
        <v>2033</v>
      </c>
      <c r="F2034" s="4">
        <v>8</v>
      </c>
      <c r="G2034" s="4" t="s">
        <v>5519</v>
      </c>
      <c r="H2034" s="4" t="s">
        <v>5520</v>
      </c>
      <c r="I2034" s="4">
        <v>19</v>
      </c>
      <c r="L2034" s="4">
        <v>1</v>
      </c>
      <c r="M2034" s="4" t="s">
        <v>7162</v>
      </c>
      <c r="N2034" s="4" t="s">
        <v>12474</v>
      </c>
      <c r="S2034" s="4" t="s">
        <v>215</v>
      </c>
      <c r="T2034" s="4" t="s">
        <v>216</v>
      </c>
      <c r="W2034" s="4" t="s">
        <v>76</v>
      </c>
      <c r="X2034" s="4" t="s">
        <v>12478</v>
      </c>
      <c r="Y2034" s="4" t="s">
        <v>400</v>
      </c>
      <c r="Z2034" s="4" t="s">
        <v>401</v>
      </c>
      <c r="AC2034" s="4">
        <v>61</v>
      </c>
      <c r="AD2034" s="4" t="s">
        <v>736</v>
      </c>
      <c r="AE2034" s="4" t="s">
        <v>737</v>
      </c>
    </row>
    <row r="2035" spans="1:72" ht="13.5" customHeight="1">
      <c r="A2035" s="6" t="str">
        <f>HYPERLINK("http://kyu.snu.ac.kr/sdhj/index.jsp?type=hj/GK14618_00IM0001_021b.jpg","1789_해북촌_021b")</f>
        <v>1789_해북촌_021b</v>
      </c>
      <c r="B2035" s="4">
        <v>1789</v>
      </c>
      <c r="C2035" s="4" t="s">
        <v>12479</v>
      </c>
      <c r="D2035" s="4" t="s">
        <v>12480</v>
      </c>
      <c r="E2035" s="4">
        <v>2034</v>
      </c>
      <c r="F2035" s="4">
        <v>8</v>
      </c>
      <c r="G2035" s="4" t="s">
        <v>5519</v>
      </c>
      <c r="H2035" s="4" t="s">
        <v>5520</v>
      </c>
      <c r="I2035" s="4">
        <v>19</v>
      </c>
      <c r="L2035" s="4">
        <v>1</v>
      </c>
      <c r="M2035" s="4" t="s">
        <v>7162</v>
      </c>
      <c r="N2035" s="4" t="s">
        <v>12474</v>
      </c>
      <c r="S2035" s="4" t="s">
        <v>173</v>
      </c>
      <c r="T2035" s="4" t="s">
        <v>174</v>
      </c>
      <c r="Y2035" s="4" t="s">
        <v>7171</v>
      </c>
      <c r="Z2035" s="4" t="s">
        <v>7172</v>
      </c>
      <c r="AC2035" s="4">
        <v>11</v>
      </c>
      <c r="AD2035" s="4" t="s">
        <v>104</v>
      </c>
      <c r="AE2035" s="4" t="s">
        <v>105</v>
      </c>
    </row>
    <row r="2036" spans="1:72" ht="13.5" customHeight="1">
      <c r="A2036" s="6" t="str">
        <f>HYPERLINK("http://kyu.snu.ac.kr/sdhj/index.jsp?type=hj/GK14618_00IM0001_021b.jpg","1789_해북촌_021b")</f>
        <v>1789_해북촌_021b</v>
      </c>
      <c r="B2036" s="4">
        <v>1789</v>
      </c>
      <c r="C2036" s="4" t="s">
        <v>12479</v>
      </c>
      <c r="D2036" s="4" t="s">
        <v>12480</v>
      </c>
      <c r="E2036" s="4">
        <v>2035</v>
      </c>
      <c r="F2036" s="4">
        <v>8</v>
      </c>
      <c r="G2036" s="4" t="s">
        <v>5519</v>
      </c>
      <c r="H2036" s="4" t="s">
        <v>5520</v>
      </c>
      <c r="I2036" s="4">
        <v>19</v>
      </c>
      <c r="L2036" s="4">
        <v>2</v>
      </c>
      <c r="M2036" s="4" t="s">
        <v>7173</v>
      </c>
      <c r="N2036" s="4" t="s">
        <v>7174</v>
      </c>
      <c r="T2036" s="4" t="s">
        <v>11433</v>
      </c>
      <c r="U2036" s="4" t="s">
        <v>74</v>
      </c>
      <c r="V2036" s="4" t="s">
        <v>75</v>
      </c>
      <c r="W2036" s="4" t="s">
        <v>838</v>
      </c>
      <c r="X2036" s="4" t="s">
        <v>12481</v>
      </c>
      <c r="Y2036" s="4" t="s">
        <v>841</v>
      </c>
      <c r="Z2036" s="4" t="s">
        <v>842</v>
      </c>
      <c r="AC2036" s="4">
        <v>66</v>
      </c>
      <c r="AD2036" s="4" t="s">
        <v>372</v>
      </c>
      <c r="AE2036" s="4" t="s">
        <v>373</v>
      </c>
      <c r="AJ2036" s="4" t="s">
        <v>33</v>
      </c>
      <c r="AK2036" s="4" t="s">
        <v>34</v>
      </c>
      <c r="AL2036" s="4" t="s">
        <v>309</v>
      </c>
      <c r="AM2036" s="4" t="s">
        <v>310</v>
      </c>
      <c r="AT2036" s="4" t="s">
        <v>82</v>
      </c>
      <c r="AU2036" s="4" t="s">
        <v>83</v>
      </c>
      <c r="AV2036" s="4" t="s">
        <v>7175</v>
      </c>
      <c r="AW2036" s="4" t="s">
        <v>7176</v>
      </c>
      <c r="BG2036" s="4" t="s">
        <v>82</v>
      </c>
      <c r="BH2036" s="4" t="s">
        <v>83</v>
      </c>
      <c r="BI2036" s="4" t="s">
        <v>7177</v>
      </c>
      <c r="BJ2036" s="4" t="s">
        <v>3959</v>
      </c>
      <c r="BK2036" s="4" t="s">
        <v>82</v>
      </c>
      <c r="BL2036" s="4" t="s">
        <v>83</v>
      </c>
      <c r="BM2036" s="4" t="s">
        <v>3878</v>
      </c>
      <c r="BN2036" s="4" t="s">
        <v>3879</v>
      </c>
      <c r="BO2036" s="4" t="s">
        <v>7178</v>
      </c>
      <c r="BP2036" s="4" t="s">
        <v>12482</v>
      </c>
      <c r="BQ2036" s="4" t="s">
        <v>7179</v>
      </c>
      <c r="BR2036" s="4" t="s">
        <v>7180</v>
      </c>
      <c r="BS2036" s="4" t="s">
        <v>117</v>
      </c>
      <c r="BT2036" s="4" t="s">
        <v>118</v>
      </c>
    </row>
    <row r="2037" spans="1:72" ht="13.5" customHeight="1">
      <c r="A2037" s="6" t="str">
        <f>HYPERLINK("http://kyu.snu.ac.kr/sdhj/index.jsp?type=hj/GK14618_00IM0001_021b.jpg","1789_해북촌_021b")</f>
        <v>1789_해북촌_021b</v>
      </c>
      <c r="B2037" s="4">
        <v>1789</v>
      </c>
      <c r="C2037" s="4" t="s">
        <v>12483</v>
      </c>
      <c r="D2037" s="4" t="s">
        <v>12484</v>
      </c>
      <c r="E2037" s="4">
        <v>2036</v>
      </c>
      <c r="F2037" s="4">
        <v>8</v>
      </c>
      <c r="G2037" s="4" t="s">
        <v>5519</v>
      </c>
      <c r="H2037" s="4" t="s">
        <v>5520</v>
      </c>
      <c r="I2037" s="4">
        <v>19</v>
      </c>
      <c r="L2037" s="4">
        <v>2</v>
      </c>
      <c r="M2037" s="4" t="s">
        <v>7173</v>
      </c>
      <c r="N2037" s="4" t="s">
        <v>7174</v>
      </c>
      <c r="S2037" s="4" t="s">
        <v>98</v>
      </c>
      <c r="T2037" s="4" t="s">
        <v>99</v>
      </c>
      <c r="W2037" s="4" t="s">
        <v>938</v>
      </c>
      <c r="X2037" s="4" t="s">
        <v>939</v>
      </c>
      <c r="Y2037" s="4" t="s">
        <v>102</v>
      </c>
      <c r="Z2037" s="4" t="s">
        <v>103</v>
      </c>
      <c r="AC2037" s="4">
        <v>67</v>
      </c>
      <c r="AD2037" s="4" t="s">
        <v>1830</v>
      </c>
      <c r="AE2037" s="4" t="s">
        <v>1831</v>
      </c>
      <c r="AJ2037" s="4" t="s">
        <v>33</v>
      </c>
      <c r="AK2037" s="4" t="s">
        <v>34</v>
      </c>
      <c r="AL2037" s="4" t="s">
        <v>970</v>
      </c>
      <c r="AM2037" s="4" t="s">
        <v>971</v>
      </c>
      <c r="AT2037" s="4" t="s">
        <v>82</v>
      </c>
      <c r="AU2037" s="4" t="s">
        <v>83</v>
      </c>
      <c r="AV2037" s="4" t="s">
        <v>7181</v>
      </c>
      <c r="AW2037" s="4" t="s">
        <v>7182</v>
      </c>
      <c r="BG2037" s="4" t="s">
        <v>82</v>
      </c>
      <c r="BH2037" s="4" t="s">
        <v>83</v>
      </c>
      <c r="BI2037" s="4" t="s">
        <v>7183</v>
      </c>
      <c r="BJ2037" s="4" t="s">
        <v>7184</v>
      </c>
      <c r="BK2037" s="4" t="s">
        <v>82</v>
      </c>
      <c r="BL2037" s="4" t="s">
        <v>83</v>
      </c>
      <c r="BM2037" s="4" t="s">
        <v>7185</v>
      </c>
      <c r="BN2037" s="4" t="s">
        <v>7186</v>
      </c>
      <c r="BO2037" s="4" t="s">
        <v>82</v>
      </c>
      <c r="BP2037" s="4" t="s">
        <v>83</v>
      </c>
      <c r="BQ2037" s="4" t="s">
        <v>7187</v>
      </c>
      <c r="BR2037" s="4" t="s">
        <v>12485</v>
      </c>
      <c r="BS2037" s="4" t="s">
        <v>5100</v>
      </c>
      <c r="BT2037" s="4" t="s">
        <v>5101</v>
      </c>
    </row>
    <row r="2038" spans="1:72" ht="13.5" customHeight="1">
      <c r="A2038" s="6" t="str">
        <f>HYPERLINK("http://kyu.snu.ac.kr/sdhj/index.jsp?type=hj/GK14618_00IM0001_021b.jpg","1789_해북촌_021b")</f>
        <v>1789_해북촌_021b</v>
      </c>
      <c r="B2038" s="4">
        <v>1789</v>
      </c>
      <c r="C2038" s="4" t="s">
        <v>12486</v>
      </c>
      <c r="D2038" s="4" t="s">
        <v>12487</v>
      </c>
      <c r="E2038" s="4">
        <v>2037</v>
      </c>
      <c r="F2038" s="4">
        <v>8</v>
      </c>
      <c r="G2038" s="4" t="s">
        <v>5519</v>
      </c>
      <c r="H2038" s="4" t="s">
        <v>5520</v>
      </c>
      <c r="I2038" s="4">
        <v>19</v>
      </c>
      <c r="L2038" s="4">
        <v>2</v>
      </c>
      <c r="M2038" s="4" t="s">
        <v>7173</v>
      </c>
      <c r="N2038" s="4" t="s">
        <v>7174</v>
      </c>
      <c r="S2038" s="4" t="s">
        <v>234</v>
      </c>
      <c r="T2038" s="4" t="s">
        <v>235</v>
      </c>
      <c r="Y2038" s="4" t="s">
        <v>2723</v>
      </c>
      <c r="Z2038" s="4" t="s">
        <v>12488</v>
      </c>
      <c r="AC2038" s="4">
        <v>43</v>
      </c>
      <c r="AD2038" s="4" t="s">
        <v>1184</v>
      </c>
      <c r="AE2038" s="4" t="s">
        <v>1185</v>
      </c>
    </row>
    <row r="2039" spans="1:72" ht="13.5" customHeight="1">
      <c r="A2039" s="6" t="str">
        <f>HYPERLINK("http://kyu.snu.ac.kr/sdhj/index.jsp?type=hj/GK14618_00IM0001_021b.jpg","1789_해북촌_021b")</f>
        <v>1789_해북촌_021b</v>
      </c>
      <c r="B2039" s="4">
        <v>1789</v>
      </c>
      <c r="C2039" s="4" t="s">
        <v>11052</v>
      </c>
      <c r="D2039" s="4" t="s">
        <v>11053</v>
      </c>
      <c r="E2039" s="4">
        <v>2038</v>
      </c>
      <c r="F2039" s="4">
        <v>8</v>
      </c>
      <c r="G2039" s="4" t="s">
        <v>5519</v>
      </c>
      <c r="H2039" s="4" t="s">
        <v>5520</v>
      </c>
      <c r="I2039" s="4">
        <v>19</v>
      </c>
      <c r="L2039" s="4">
        <v>2</v>
      </c>
      <c r="M2039" s="4" t="s">
        <v>7173</v>
      </c>
      <c r="N2039" s="4" t="s">
        <v>7174</v>
      </c>
      <c r="S2039" s="4" t="s">
        <v>234</v>
      </c>
      <c r="T2039" s="4" t="s">
        <v>235</v>
      </c>
      <c r="Y2039" s="4" t="s">
        <v>7188</v>
      </c>
      <c r="Z2039" s="4" t="s">
        <v>12489</v>
      </c>
      <c r="AC2039" s="4">
        <v>35</v>
      </c>
      <c r="AD2039" s="4" t="s">
        <v>251</v>
      </c>
      <c r="AE2039" s="4" t="s">
        <v>252</v>
      </c>
    </row>
    <row r="2040" spans="1:72" ht="13.5" customHeight="1">
      <c r="A2040" s="6" t="str">
        <f>HYPERLINK("http://kyu.snu.ac.kr/sdhj/index.jsp?type=hj/GK14618_00IM0001_022a.jpg","1789_해북촌_022a")</f>
        <v>1789_해북촌_022a</v>
      </c>
      <c r="B2040" s="4">
        <v>1789</v>
      </c>
      <c r="C2040" s="4" t="s">
        <v>11052</v>
      </c>
      <c r="D2040" s="4" t="s">
        <v>11053</v>
      </c>
      <c r="E2040" s="4">
        <v>2039</v>
      </c>
      <c r="F2040" s="4">
        <v>8</v>
      </c>
      <c r="G2040" s="4" t="s">
        <v>5519</v>
      </c>
      <c r="H2040" s="4" t="s">
        <v>5520</v>
      </c>
      <c r="I2040" s="4">
        <v>19</v>
      </c>
      <c r="L2040" s="4">
        <v>2</v>
      </c>
      <c r="M2040" s="4" t="s">
        <v>7173</v>
      </c>
      <c r="N2040" s="4" t="s">
        <v>7174</v>
      </c>
      <c r="S2040" s="4" t="s">
        <v>234</v>
      </c>
      <c r="T2040" s="4" t="s">
        <v>235</v>
      </c>
      <c r="Y2040" s="4" t="s">
        <v>7189</v>
      </c>
      <c r="Z2040" s="4" t="s">
        <v>12490</v>
      </c>
      <c r="AC2040" s="4">
        <v>32</v>
      </c>
      <c r="AD2040" s="4" t="s">
        <v>364</v>
      </c>
      <c r="AE2040" s="4" t="s">
        <v>365</v>
      </c>
    </row>
    <row r="2041" spans="1:72" ht="13.5" customHeight="1">
      <c r="A2041" s="6" t="str">
        <f>HYPERLINK("http://kyu.snu.ac.kr/sdhj/index.jsp?type=hj/GK14618_00IM0001_022a.jpg","1789_해북촌_022a")</f>
        <v>1789_해북촌_022a</v>
      </c>
      <c r="B2041" s="4">
        <v>1789</v>
      </c>
      <c r="C2041" s="4" t="s">
        <v>11052</v>
      </c>
      <c r="D2041" s="4" t="s">
        <v>11053</v>
      </c>
      <c r="E2041" s="4">
        <v>2040</v>
      </c>
      <c r="F2041" s="4">
        <v>8</v>
      </c>
      <c r="G2041" s="4" t="s">
        <v>5519</v>
      </c>
      <c r="H2041" s="4" t="s">
        <v>5520</v>
      </c>
      <c r="I2041" s="4">
        <v>19</v>
      </c>
      <c r="L2041" s="4">
        <v>2</v>
      </c>
      <c r="M2041" s="4" t="s">
        <v>7173</v>
      </c>
      <c r="N2041" s="4" t="s">
        <v>7174</v>
      </c>
      <c r="S2041" s="4" t="s">
        <v>234</v>
      </c>
      <c r="T2041" s="4" t="s">
        <v>235</v>
      </c>
      <c r="Y2041" s="4" t="s">
        <v>7190</v>
      </c>
      <c r="Z2041" s="4" t="s">
        <v>12491</v>
      </c>
      <c r="AA2041" s="4" t="s">
        <v>7191</v>
      </c>
      <c r="AB2041" s="4" t="s">
        <v>7192</v>
      </c>
      <c r="AC2041" s="4">
        <v>26</v>
      </c>
      <c r="AD2041" s="4" t="s">
        <v>160</v>
      </c>
      <c r="AE2041" s="4" t="s">
        <v>161</v>
      </c>
    </row>
    <row r="2042" spans="1:72" ht="13.5" customHeight="1">
      <c r="A2042" s="6" t="str">
        <f>HYPERLINK("http://kyu.snu.ac.kr/sdhj/index.jsp?type=hj/GK14618_00IM0001_022a.jpg","1789_해북촌_022a")</f>
        <v>1789_해북촌_022a</v>
      </c>
      <c r="B2042" s="4">
        <v>1789</v>
      </c>
      <c r="C2042" s="4" t="s">
        <v>11052</v>
      </c>
      <c r="D2042" s="4" t="s">
        <v>11053</v>
      </c>
      <c r="E2042" s="4">
        <v>2041</v>
      </c>
      <c r="F2042" s="4">
        <v>8</v>
      </c>
      <c r="G2042" s="4" t="s">
        <v>5519</v>
      </c>
      <c r="H2042" s="4" t="s">
        <v>5520</v>
      </c>
      <c r="I2042" s="4">
        <v>19</v>
      </c>
      <c r="L2042" s="4">
        <v>2</v>
      </c>
      <c r="M2042" s="4" t="s">
        <v>7173</v>
      </c>
      <c r="N2042" s="4" t="s">
        <v>7174</v>
      </c>
      <c r="S2042" s="4" t="s">
        <v>234</v>
      </c>
      <c r="T2042" s="4" t="s">
        <v>235</v>
      </c>
      <c r="Y2042" s="4" t="s">
        <v>7193</v>
      </c>
      <c r="Z2042" s="4" t="s">
        <v>12492</v>
      </c>
      <c r="AA2042" s="4" t="s">
        <v>7194</v>
      </c>
      <c r="AB2042" s="4" t="s">
        <v>7195</v>
      </c>
      <c r="AC2042" s="4">
        <v>23</v>
      </c>
      <c r="AD2042" s="4" t="s">
        <v>442</v>
      </c>
      <c r="AE2042" s="4" t="s">
        <v>443</v>
      </c>
    </row>
    <row r="2043" spans="1:72" ht="13.5" customHeight="1">
      <c r="A2043" s="6" t="str">
        <f>HYPERLINK("http://kyu.snu.ac.kr/sdhj/index.jsp?type=hj/GK14618_00IM0001_022a.jpg","1789_해북촌_022a")</f>
        <v>1789_해북촌_022a</v>
      </c>
      <c r="B2043" s="4">
        <v>1789</v>
      </c>
      <c r="C2043" s="4" t="s">
        <v>11052</v>
      </c>
      <c r="D2043" s="4" t="s">
        <v>11053</v>
      </c>
      <c r="E2043" s="4">
        <v>2042</v>
      </c>
      <c r="F2043" s="4">
        <v>8</v>
      </c>
      <c r="G2043" s="4" t="s">
        <v>5519</v>
      </c>
      <c r="H2043" s="4" t="s">
        <v>5520</v>
      </c>
      <c r="I2043" s="4">
        <v>19</v>
      </c>
      <c r="L2043" s="4">
        <v>2</v>
      </c>
      <c r="M2043" s="4" t="s">
        <v>7173</v>
      </c>
      <c r="N2043" s="4" t="s">
        <v>7174</v>
      </c>
      <c r="T2043" s="4" t="s">
        <v>11436</v>
      </c>
      <c r="U2043" s="4" t="s">
        <v>129</v>
      </c>
      <c r="V2043" s="4" t="s">
        <v>130</v>
      </c>
      <c r="Y2043" s="4" t="s">
        <v>1667</v>
      </c>
      <c r="Z2043" s="4" t="s">
        <v>1668</v>
      </c>
      <c r="AC2043" s="4">
        <v>79</v>
      </c>
      <c r="AD2043" s="4" t="s">
        <v>313</v>
      </c>
      <c r="AE2043" s="4" t="s">
        <v>314</v>
      </c>
    </row>
    <row r="2044" spans="1:72" ht="13.5" customHeight="1">
      <c r="A2044" s="6" t="str">
        <f>HYPERLINK("http://kyu.snu.ac.kr/sdhj/index.jsp?type=hj/GK14618_00IM0001_022a.jpg","1789_해북촌_022a")</f>
        <v>1789_해북촌_022a</v>
      </c>
      <c r="B2044" s="4">
        <v>1789</v>
      </c>
      <c r="C2044" s="4" t="s">
        <v>11052</v>
      </c>
      <c r="D2044" s="4" t="s">
        <v>11053</v>
      </c>
      <c r="E2044" s="4">
        <v>2043</v>
      </c>
      <c r="F2044" s="4">
        <v>8</v>
      </c>
      <c r="G2044" s="4" t="s">
        <v>5519</v>
      </c>
      <c r="H2044" s="4" t="s">
        <v>5520</v>
      </c>
      <c r="I2044" s="4">
        <v>19</v>
      </c>
      <c r="L2044" s="4">
        <v>2</v>
      </c>
      <c r="M2044" s="4" t="s">
        <v>7173</v>
      </c>
      <c r="N2044" s="4" t="s">
        <v>7174</v>
      </c>
      <c r="T2044" s="4" t="s">
        <v>11436</v>
      </c>
      <c r="U2044" s="4" t="s">
        <v>129</v>
      </c>
      <c r="V2044" s="4" t="s">
        <v>130</v>
      </c>
      <c r="Y2044" s="4" t="s">
        <v>12493</v>
      </c>
      <c r="Z2044" s="4" t="s">
        <v>7196</v>
      </c>
      <c r="AC2044" s="4">
        <v>66</v>
      </c>
      <c r="AG2044" s="4" t="s">
        <v>12494</v>
      </c>
      <c r="AI2044" s="4" t="s">
        <v>12495</v>
      </c>
      <c r="AT2044" s="4" t="s">
        <v>1886</v>
      </c>
      <c r="AU2044" s="4" t="s">
        <v>1887</v>
      </c>
      <c r="BF2044" s="4" t="s">
        <v>12496</v>
      </c>
    </row>
    <row r="2045" spans="1:72" ht="13.5" customHeight="1">
      <c r="A2045" s="6" t="str">
        <f>HYPERLINK("http://kyu.snu.ac.kr/sdhj/index.jsp?type=hj/GK14618_00IM0001_022a.jpg","1789_해북촌_022a")</f>
        <v>1789_해북촌_022a</v>
      </c>
      <c r="B2045" s="4">
        <v>1789</v>
      </c>
      <c r="C2045" s="4" t="s">
        <v>11052</v>
      </c>
      <c r="D2045" s="4" t="s">
        <v>11053</v>
      </c>
      <c r="E2045" s="4">
        <v>2044</v>
      </c>
      <c r="F2045" s="4">
        <v>8</v>
      </c>
      <c r="G2045" s="4" t="s">
        <v>5519</v>
      </c>
      <c r="H2045" s="4" t="s">
        <v>5520</v>
      </c>
      <c r="I2045" s="4">
        <v>19</v>
      </c>
      <c r="L2045" s="4">
        <v>2</v>
      </c>
      <c r="M2045" s="4" t="s">
        <v>7173</v>
      </c>
      <c r="N2045" s="4" t="s">
        <v>7174</v>
      </c>
      <c r="T2045" s="4" t="s">
        <v>11436</v>
      </c>
      <c r="U2045" s="4" t="s">
        <v>129</v>
      </c>
      <c r="V2045" s="4" t="s">
        <v>130</v>
      </c>
      <c r="Y2045" s="4" t="s">
        <v>7197</v>
      </c>
      <c r="Z2045" s="4" t="s">
        <v>7198</v>
      </c>
      <c r="AC2045" s="4">
        <v>55</v>
      </c>
      <c r="AG2045" s="4" t="s">
        <v>12494</v>
      </c>
      <c r="AI2045" s="4" t="s">
        <v>12495</v>
      </c>
      <c r="AU2045" s="4" t="s">
        <v>1887</v>
      </c>
      <c r="BF2045" s="4" t="s">
        <v>12497</v>
      </c>
    </row>
    <row r="2046" spans="1:72" ht="13.5" customHeight="1">
      <c r="A2046" s="6" t="str">
        <f>HYPERLINK("http://kyu.snu.ac.kr/sdhj/index.jsp?type=hj/GK14618_00IM0001_022a.jpg","1789_해북촌_022a")</f>
        <v>1789_해북촌_022a</v>
      </c>
      <c r="B2046" s="4">
        <v>1789</v>
      </c>
      <c r="C2046" s="4" t="s">
        <v>11052</v>
      </c>
      <c r="D2046" s="4" t="s">
        <v>11053</v>
      </c>
      <c r="E2046" s="4">
        <v>2045</v>
      </c>
      <c r="F2046" s="4">
        <v>8</v>
      </c>
      <c r="G2046" s="4" t="s">
        <v>5519</v>
      </c>
      <c r="H2046" s="4" t="s">
        <v>5520</v>
      </c>
      <c r="I2046" s="4">
        <v>19</v>
      </c>
      <c r="L2046" s="4">
        <v>2</v>
      </c>
      <c r="M2046" s="4" t="s">
        <v>7173</v>
      </c>
      <c r="N2046" s="4" t="s">
        <v>7174</v>
      </c>
      <c r="T2046" s="4" t="s">
        <v>11436</v>
      </c>
      <c r="U2046" s="4" t="s">
        <v>129</v>
      </c>
      <c r="V2046" s="4" t="s">
        <v>130</v>
      </c>
      <c r="Y2046" s="4" t="s">
        <v>3353</v>
      </c>
      <c r="Z2046" s="4" t="s">
        <v>12498</v>
      </c>
      <c r="AG2046" s="4" t="s">
        <v>12494</v>
      </c>
      <c r="AI2046" s="4" t="s">
        <v>12495</v>
      </c>
      <c r="AU2046" s="4" t="s">
        <v>1887</v>
      </c>
      <c r="BF2046" s="4" t="s">
        <v>12499</v>
      </c>
    </row>
    <row r="2047" spans="1:72" ht="13.5" customHeight="1">
      <c r="A2047" s="6" t="str">
        <f>HYPERLINK("http://kyu.snu.ac.kr/sdhj/index.jsp?type=hj/GK14618_00IM0001_022a.jpg","1789_해북촌_022a")</f>
        <v>1789_해북촌_022a</v>
      </c>
      <c r="B2047" s="4">
        <v>1789</v>
      </c>
      <c r="C2047" s="4" t="s">
        <v>11052</v>
      </c>
      <c r="D2047" s="4" t="s">
        <v>11053</v>
      </c>
      <c r="E2047" s="4">
        <v>2046</v>
      </c>
      <c r="F2047" s="4">
        <v>8</v>
      </c>
      <c r="G2047" s="4" t="s">
        <v>5519</v>
      </c>
      <c r="H2047" s="4" t="s">
        <v>5520</v>
      </c>
      <c r="I2047" s="4">
        <v>19</v>
      </c>
      <c r="L2047" s="4">
        <v>2</v>
      </c>
      <c r="M2047" s="4" t="s">
        <v>7173</v>
      </c>
      <c r="N2047" s="4" t="s">
        <v>7174</v>
      </c>
      <c r="T2047" s="4" t="s">
        <v>11436</v>
      </c>
      <c r="U2047" s="4" t="s">
        <v>119</v>
      </c>
      <c r="V2047" s="4" t="s">
        <v>120</v>
      </c>
      <c r="Y2047" s="4" t="s">
        <v>7199</v>
      </c>
      <c r="Z2047" s="4" t="s">
        <v>10931</v>
      </c>
      <c r="AF2047" s="4" t="s">
        <v>12500</v>
      </c>
      <c r="AG2047" s="4" t="s">
        <v>10259</v>
      </c>
      <c r="AH2047" s="4" t="s">
        <v>957</v>
      </c>
      <c r="AI2047" s="4" t="s">
        <v>958</v>
      </c>
      <c r="AU2047" s="4" t="s">
        <v>1887</v>
      </c>
      <c r="BF2047" s="4" t="s">
        <v>12501</v>
      </c>
    </row>
    <row r="2048" spans="1:72" ht="13.5" customHeight="1">
      <c r="A2048" s="6" t="str">
        <f>HYPERLINK("http://kyu.snu.ac.kr/sdhj/index.jsp?type=hj/GK14618_00IM0001_022a.jpg","1789_해북촌_022a")</f>
        <v>1789_해북촌_022a</v>
      </c>
      <c r="B2048" s="4">
        <v>1789</v>
      </c>
      <c r="C2048" s="4" t="s">
        <v>10932</v>
      </c>
      <c r="D2048" s="4" t="s">
        <v>10933</v>
      </c>
      <c r="E2048" s="4">
        <v>2047</v>
      </c>
      <c r="F2048" s="4">
        <v>8</v>
      </c>
      <c r="G2048" s="4" t="s">
        <v>5519</v>
      </c>
      <c r="H2048" s="4" t="s">
        <v>5520</v>
      </c>
      <c r="I2048" s="4">
        <v>19</v>
      </c>
      <c r="L2048" s="4">
        <v>2</v>
      </c>
      <c r="M2048" s="4" t="s">
        <v>7173</v>
      </c>
      <c r="N2048" s="4" t="s">
        <v>7174</v>
      </c>
      <c r="T2048" s="4" t="s">
        <v>11436</v>
      </c>
      <c r="U2048" s="4" t="s">
        <v>119</v>
      </c>
      <c r="V2048" s="4" t="s">
        <v>120</v>
      </c>
      <c r="Y2048" s="4" t="s">
        <v>7200</v>
      </c>
      <c r="Z2048" s="4" t="s">
        <v>7201</v>
      </c>
      <c r="AC2048" s="4">
        <v>87</v>
      </c>
    </row>
    <row r="2049" spans="1:72" ht="13.5" customHeight="1">
      <c r="A2049" s="6" t="str">
        <f>HYPERLINK("http://kyu.snu.ac.kr/sdhj/index.jsp?type=hj/GK14618_00IM0001_022a.jpg","1789_해북촌_022a")</f>
        <v>1789_해북촌_022a</v>
      </c>
      <c r="B2049" s="4">
        <v>1789</v>
      </c>
      <c r="C2049" s="4" t="s">
        <v>11052</v>
      </c>
      <c r="D2049" s="4" t="s">
        <v>11053</v>
      </c>
      <c r="E2049" s="4">
        <v>2048</v>
      </c>
      <c r="F2049" s="4">
        <v>8</v>
      </c>
      <c r="G2049" s="4" t="s">
        <v>5519</v>
      </c>
      <c r="H2049" s="4" t="s">
        <v>5520</v>
      </c>
      <c r="I2049" s="4">
        <v>19</v>
      </c>
      <c r="L2049" s="4">
        <v>2</v>
      </c>
      <c r="M2049" s="4" t="s">
        <v>7173</v>
      </c>
      <c r="N2049" s="4" t="s">
        <v>7174</v>
      </c>
      <c r="T2049" s="4" t="s">
        <v>11436</v>
      </c>
      <c r="U2049" s="4" t="s">
        <v>119</v>
      </c>
      <c r="V2049" s="4" t="s">
        <v>120</v>
      </c>
      <c r="Y2049" s="4" t="s">
        <v>7202</v>
      </c>
      <c r="Z2049" s="4" t="s">
        <v>7203</v>
      </c>
      <c r="AC2049" s="4">
        <v>55</v>
      </c>
      <c r="AF2049" s="4" t="s">
        <v>411</v>
      </c>
      <c r="AG2049" s="4" t="s">
        <v>412</v>
      </c>
    </row>
    <row r="2050" spans="1:72" ht="13.5" customHeight="1">
      <c r="A2050" s="6" t="str">
        <f>HYPERLINK("http://kyu.snu.ac.kr/sdhj/index.jsp?type=hj/GK14618_00IM0001_022a.jpg","1789_해북촌_022a")</f>
        <v>1789_해북촌_022a</v>
      </c>
      <c r="B2050" s="4">
        <v>1789</v>
      </c>
      <c r="C2050" s="4" t="s">
        <v>11052</v>
      </c>
      <c r="D2050" s="4" t="s">
        <v>11053</v>
      </c>
      <c r="E2050" s="4">
        <v>2049</v>
      </c>
      <c r="F2050" s="4">
        <v>8</v>
      </c>
      <c r="G2050" s="4" t="s">
        <v>5519</v>
      </c>
      <c r="H2050" s="4" t="s">
        <v>5520</v>
      </c>
      <c r="I2050" s="4">
        <v>19</v>
      </c>
      <c r="L2050" s="4">
        <v>3</v>
      </c>
      <c r="M2050" s="4" t="s">
        <v>7204</v>
      </c>
      <c r="N2050" s="4" t="s">
        <v>7205</v>
      </c>
      <c r="T2050" s="4" t="s">
        <v>10547</v>
      </c>
      <c r="U2050" s="4" t="s">
        <v>7206</v>
      </c>
      <c r="V2050" s="4" t="s">
        <v>7207</v>
      </c>
      <c r="W2050" s="4" t="s">
        <v>217</v>
      </c>
      <c r="X2050" s="4" t="s">
        <v>218</v>
      </c>
      <c r="Y2050" s="4" t="s">
        <v>7208</v>
      </c>
      <c r="Z2050" s="4" t="s">
        <v>7209</v>
      </c>
      <c r="AC2050" s="4">
        <v>66</v>
      </c>
      <c r="AD2050" s="4" t="s">
        <v>372</v>
      </c>
      <c r="AE2050" s="4" t="s">
        <v>373</v>
      </c>
      <c r="AJ2050" s="4" t="s">
        <v>33</v>
      </c>
      <c r="AK2050" s="4" t="s">
        <v>34</v>
      </c>
      <c r="AL2050" s="4" t="s">
        <v>213</v>
      </c>
      <c r="AM2050" s="4" t="s">
        <v>214</v>
      </c>
      <c r="AT2050" s="4" t="s">
        <v>1009</v>
      </c>
      <c r="AU2050" s="4" t="s">
        <v>1010</v>
      </c>
      <c r="AV2050" s="4" t="s">
        <v>7210</v>
      </c>
      <c r="AW2050" s="4" t="s">
        <v>7211</v>
      </c>
      <c r="BG2050" s="4" t="s">
        <v>1009</v>
      </c>
      <c r="BH2050" s="4" t="s">
        <v>1010</v>
      </c>
      <c r="BI2050" s="4" t="s">
        <v>4910</v>
      </c>
      <c r="BJ2050" s="4" t="s">
        <v>4492</v>
      </c>
      <c r="BK2050" s="4" t="s">
        <v>1009</v>
      </c>
      <c r="BL2050" s="4" t="s">
        <v>1010</v>
      </c>
      <c r="BM2050" s="4" t="s">
        <v>5532</v>
      </c>
      <c r="BN2050" s="4" t="s">
        <v>5533</v>
      </c>
      <c r="BQ2050" s="4" t="s">
        <v>7212</v>
      </c>
      <c r="BR2050" s="4" t="s">
        <v>7213</v>
      </c>
      <c r="BS2050" s="4" t="s">
        <v>94</v>
      </c>
      <c r="BT2050" s="4" t="s">
        <v>95</v>
      </c>
    </row>
    <row r="2051" spans="1:72" ht="13.5" customHeight="1">
      <c r="A2051" s="6" t="str">
        <f>HYPERLINK("http://kyu.snu.ac.kr/sdhj/index.jsp?type=hj/GK14618_00IM0001_022a.jpg","1789_해북촌_022a")</f>
        <v>1789_해북촌_022a</v>
      </c>
      <c r="B2051" s="4">
        <v>1789</v>
      </c>
      <c r="C2051" s="4" t="s">
        <v>11086</v>
      </c>
      <c r="D2051" s="4" t="s">
        <v>11087</v>
      </c>
      <c r="E2051" s="4">
        <v>2050</v>
      </c>
      <c r="F2051" s="4">
        <v>8</v>
      </c>
      <c r="G2051" s="4" t="s">
        <v>5519</v>
      </c>
      <c r="H2051" s="4" t="s">
        <v>5520</v>
      </c>
      <c r="I2051" s="4">
        <v>19</v>
      </c>
      <c r="L2051" s="4">
        <v>3</v>
      </c>
      <c r="M2051" s="4" t="s">
        <v>7204</v>
      </c>
      <c r="N2051" s="4" t="s">
        <v>7205</v>
      </c>
      <c r="S2051" s="4" t="s">
        <v>98</v>
      </c>
      <c r="T2051" s="4" t="s">
        <v>99</v>
      </c>
      <c r="W2051" s="4" t="s">
        <v>1358</v>
      </c>
      <c r="X2051" s="4" t="s">
        <v>1359</v>
      </c>
      <c r="Y2051" s="4" t="s">
        <v>400</v>
      </c>
      <c r="Z2051" s="4" t="s">
        <v>401</v>
      </c>
      <c r="AC2051" s="4">
        <v>66</v>
      </c>
      <c r="AD2051" s="4" t="s">
        <v>372</v>
      </c>
      <c r="AE2051" s="4" t="s">
        <v>373</v>
      </c>
      <c r="AJ2051" s="4" t="s">
        <v>33</v>
      </c>
      <c r="AK2051" s="4" t="s">
        <v>34</v>
      </c>
      <c r="AL2051" s="4" t="s">
        <v>156</v>
      </c>
      <c r="AM2051" s="4" t="s">
        <v>157</v>
      </c>
      <c r="AV2051" s="4" t="s">
        <v>4541</v>
      </c>
      <c r="AW2051" s="4" t="s">
        <v>4542</v>
      </c>
      <c r="BI2051" s="4" t="s">
        <v>7214</v>
      </c>
      <c r="BJ2051" s="4" t="s">
        <v>7215</v>
      </c>
      <c r="BM2051" s="4" t="s">
        <v>7216</v>
      </c>
      <c r="BN2051" s="4" t="s">
        <v>7217</v>
      </c>
      <c r="BQ2051" s="4" t="s">
        <v>7218</v>
      </c>
      <c r="BR2051" s="4" t="s">
        <v>7219</v>
      </c>
      <c r="BS2051" s="4" t="s">
        <v>268</v>
      </c>
      <c r="BT2051" s="4" t="s">
        <v>269</v>
      </c>
    </row>
    <row r="2052" spans="1:72" ht="13.5" customHeight="1">
      <c r="A2052" s="6" t="str">
        <f>HYPERLINK("http://kyu.snu.ac.kr/sdhj/index.jsp?type=hj/GK14618_00IM0001_022a.jpg","1789_해북촌_022a")</f>
        <v>1789_해북촌_022a</v>
      </c>
      <c r="B2052" s="4">
        <v>1789</v>
      </c>
      <c r="C2052" s="4" t="s">
        <v>11510</v>
      </c>
      <c r="D2052" s="4" t="s">
        <v>10263</v>
      </c>
      <c r="E2052" s="4">
        <v>2051</v>
      </c>
      <c r="F2052" s="4">
        <v>8</v>
      </c>
      <c r="G2052" s="4" t="s">
        <v>5519</v>
      </c>
      <c r="H2052" s="4" t="s">
        <v>5520</v>
      </c>
      <c r="I2052" s="4">
        <v>19</v>
      </c>
      <c r="L2052" s="4">
        <v>3</v>
      </c>
      <c r="M2052" s="4" t="s">
        <v>7204</v>
      </c>
      <c r="N2052" s="4" t="s">
        <v>7205</v>
      </c>
      <c r="S2052" s="4" t="s">
        <v>234</v>
      </c>
      <c r="T2052" s="4" t="s">
        <v>235</v>
      </c>
      <c r="U2052" s="4" t="s">
        <v>590</v>
      </c>
      <c r="V2052" s="4" t="s">
        <v>12502</v>
      </c>
      <c r="Y2052" s="4" t="s">
        <v>7220</v>
      </c>
      <c r="Z2052" s="4" t="s">
        <v>7221</v>
      </c>
      <c r="AC2052" s="4">
        <v>21</v>
      </c>
      <c r="AD2052" s="4" t="s">
        <v>509</v>
      </c>
      <c r="AE2052" s="4" t="s">
        <v>510</v>
      </c>
    </row>
    <row r="2053" spans="1:72" ht="13.5" customHeight="1">
      <c r="A2053" s="6" t="str">
        <f>HYPERLINK("http://kyu.snu.ac.kr/sdhj/index.jsp?type=hj/GK14618_00IM0001_022a.jpg","1789_해북촌_022a")</f>
        <v>1789_해북촌_022a</v>
      </c>
      <c r="B2053" s="4">
        <v>1789</v>
      </c>
      <c r="C2053" s="4" t="s">
        <v>10551</v>
      </c>
      <c r="D2053" s="4" t="s">
        <v>10552</v>
      </c>
      <c r="E2053" s="4">
        <v>2052</v>
      </c>
      <c r="F2053" s="4">
        <v>8</v>
      </c>
      <c r="G2053" s="4" t="s">
        <v>5519</v>
      </c>
      <c r="H2053" s="4" t="s">
        <v>5520</v>
      </c>
      <c r="I2053" s="4">
        <v>19</v>
      </c>
      <c r="L2053" s="4">
        <v>3</v>
      </c>
      <c r="M2053" s="4" t="s">
        <v>7204</v>
      </c>
      <c r="N2053" s="4" t="s">
        <v>7205</v>
      </c>
      <c r="S2053" s="4" t="s">
        <v>234</v>
      </c>
      <c r="T2053" s="4" t="s">
        <v>235</v>
      </c>
      <c r="U2053" s="4" t="s">
        <v>7222</v>
      </c>
      <c r="V2053" s="4" t="s">
        <v>7223</v>
      </c>
      <c r="Y2053" s="4" t="s">
        <v>7224</v>
      </c>
      <c r="Z2053" s="4" t="s">
        <v>7225</v>
      </c>
      <c r="AC2053" s="4">
        <v>18</v>
      </c>
      <c r="AD2053" s="4" t="s">
        <v>313</v>
      </c>
      <c r="AE2053" s="4" t="s">
        <v>314</v>
      </c>
    </row>
    <row r="2054" spans="1:72" ht="13.5" customHeight="1">
      <c r="A2054" s="6" t="str">
        <f>HYPERLINK("http://kyu.snu.ac.kr/sdhj/index.jsp?type=hj/GK14618_00IM0001_022a.jpg","1789_해북촌_022a")</f>
        <v>1789_해북촌_022a</v>
      </c>
      <c r="B2054" s="4">
        <v>1789</v>
      </c>
      <c r="C2054" s="4" t="s">
        <v>10551</v>
      </c>
      <c r="D2054" s="4" t="s">
        <v>10552</v>
      </c>
      <c r="E2054" s="4">
        <v>2053</v>
      </c>
      <c r="F2054" s="4">
        <v>8</v>
      </c>
      <c r="G2054" s="4" t="s">
        <v>5519</v>
      </c>
      <c r="H2054" s="4" t="s">
        <v>5520</v>
      </c>
      <c r="I2054" s="4">
        <v>19</v>
      </c>
      <c r="L2054" s="4">
        <v>3</v>
      </c>
      <c r="M2054" s="4" t="s">
        <v>7204</v>
      </c>
      <c r="N2054" s="4" t="s">
        <v>7205</v>
      </c>
      <c r="S2054" s="4" t="s">
        <v>234</v>
      </c>
      <c r="T2054" s="4" t="s">
        <v>235</v>
      </c>
      <c r="U2054" s="4" t="s">
        <v>3629</v>
      </c>
      <c r="V2054" s="4" t="s">
        <v>3630</v>
      </c>
      <c r="Y2054" s="4" t="s">
        <v>705</v>
      </c>
      <c r="Z2054" s="4" t="s">
        <v>706</v>
      </c>
      <c r="AC2054" s="4">
        <v>15</v>
      </c>
      <c r="AF2054" s="4" t="s">
        <v>162</v>
      </c>
      <c r="AG2054" s="4" t="s">
        <v>163</v>
      </c>
    </row>
    <row r="2055" spans="1:72" ht="13.5" customHeight="1">
      <c r="A2055" s="6" t="str">
        <f>HYPERLINK("http://kyu.snu.ac.kr/sdhj/index.jsp?type=hj/GK14618_00IM0001_022a.jpg","1789_해북촌_022a")</f>
        <v>1789_해북촌_022a</v>
      </c>
      <c r="B2055" s="4">
        <v>1789</v>
      </c>
      <c r="C2055" s="4" t="s">
        <v>10551</v>
      </c>
      <c r="D2055" s="4" t="s">
        <v>10552</v>
      </c>
      <c r="E2055" s="4">
        <v>2054</v>
      </c>
      <c r="F2055" s="4">
        <v>8</v>
      </c>
      <c r="G2055" s="4" t="s">
        <v>5519</v>
      </c>
      <c r="H2055" s="4" t="s">
        <v>5520</v>
      </c>
      <c r="I2055" s="4">
        <v>19</v>
      </c>
      <c r="L2055" s="4">
        <v>3</v>
      </c>
      <c r="M2055" s="4" t="s">
        <v>7204</v>
      </c>
      <c r="N2055" s="4" t="s">
        <v>7205</v>
      </c>
      <c r="S2055" s="4" t="s">
        <v>234</v>
      </c>
      <c r="T2055" s="4" t="s">
        <v>235</v>
      </c>
      <c r="Y2055" s="4" t="s">
        <v>7226</v>
      </c>
      <c r="Z2055" s="4" t="s">
        <v>4526</v>
      </c>
      <c r="AF2055" s="4" t="s">
        <v>668</v>
      </c>
      <c r="AG2055" s="4" t="s">
        <v>669</v>
      </c>
      <c r="AH2055" s="4" t="s">
        <v>7227</v>
      </c>
      <c r="AI2055" s="4" t="s">
        <v>7228</v>
      </c>
    </row>
    <row r="2056" spans="1:72" ht="13.5" customHeight="1">
      <c r="A2056" s="6" t="str">
        <f>HYPERLINK("http://kyu.snu.ac.kr/sdhj/index.jsp?type=hj/GK14618_00IM0001_022a.jpg","1789_해북촌_022a")</f>
        <v>1789_해북촌_022a</v>
      </c>
      <c r="B2056" s="4">
        <v>1789</v>
      </c>
      <c r="C2056" s="4" t="s">
        <v>12096</v>
      </c>
      <c r="D2056" s="4" t="s">
        <v>12097</v>
      </c>
      <c r="E2056" s="4">
        <v>2055</v>
      </c>
      <c r="F2056" s="4">
        <v>8</v>
      </c>
      <c r="G2056" s="4" t="s">
        <v>5519</v>
      </c>
      <c r="H2056" s="4" t="s">
        <v>5520</v>
      </c>
      <c r="I2056" s="4">
        <v>19</v>
      </c>
      <c r="L2056" s="4">
        <v>3</v>
      </c>
      <c r="M2056" s="4" t="s">
        <v>7204</v>
      </c>
      <c r="N2056" s="4" t="s">
        <v>7205</v>
      </c>
      <c r="S2056" s="4" t="s">
        <v>398</v>
      </c>
      <c r="T2056" s="4" t="s">
        <v>399</v>
      </c>
      <c r="W2056" s="4" t="s">
        <v>838</v>
      </c>
      <c r="X2056" s="4" t="s">
        <v>12503</v>
      </c>
      <c r="Y2056" s="4" t="s">
        <v>400</v>
      </c>
      <c r="Z2056" s="4" t="s">
        <v>401</v>
      </c>
      <c r="AC2056" s="4">
        <v>21</v>
      </c>
      <c r="AD2056" s="4" t="s">
        <v>509</v>
      </c>
      <c r="AE2056" s="4" t="s">
        <v>510</v>
      </c>
    </row>
    <row r="2057" spans="1:72" ht="13.5" customHeight="1">
      <c r="A2057" s="6" t="str">
        <f>HYPERLINK("http://kyu.snu.ac.kr/sdhj/index.jsp?type=hj/GK14618_00IM0001_022a.jpg","1789_해북촌_022a")</f>
        <v>1789_해북촌_022a</v>
      </c>
      <c r="B2057" s="4">
        <v>1789</v>
      </c>
      <c r="C2057" s="4" t="s">
        <v>10551</v>
      </c>
      <c r="D2057" s="4" t="s">
        <v>10552</v>
      </c>
      <c r="E2057" s="4">
        <v>2056</v>
      </c>
      <c r="F2057" s="4">
        <v>8</v>
      </c>
      <c r="G2057" s="4" t="s">
        <v>5519</v>
      </c>
      <c r="H2057" s="4" t="s">
        <v>5520</v>
      </c>
      <c r="I2057" s="4">
        <v>19</v>
      </c>
      <c r="L2057" s="4">
        <v>4</v>
      </c>
      <c r="M2057" s="4" t="s">
        <v>7229</v>
      </c>
      <c r="N2057" s="4" t="s">
        <v>7230</v>
      </c>
      <c r="O2057" s="4" t="s">
        <v>12</v>
      </c>
      <c r="P2057" s="4" t="s">
        <v>13</v>
      </c>
      <c r="T2057" s="4" t="s">
        <v>12504</v>
      </c>
      <c r="U2057" s="4" t="s">
        <v>4056</v>
      </c>
      <c r="V2057" s="4" t="s">
        <v>4057</v>
      </c>
      <c r="W2057" s="4" t="s">
        <v>264</v>
      </c>
      <c r="X2057" s="4" t="s">
        <v>265</v>
      </c>
      <c r="Y2057" s="4" t="s">
        <v>7231</v>
      </c>
      <c r="Z2057" s="4" t="s">
        <v>7232</v>
      </c>
      <c r="AC2057" s="4">
        <v>31</v>
      </c>
      <c r="AD2057" s="4" t="s">
        <v>509</v>
      </c>
      <c r="AE2057" s="4" t="s">
        <v>510</v>
      </c>
      <c r="AJ2057" s="4" t="s">
        <v>33</v>
      </c>
      <c r="AK2057" s="4" t="s">
        <v>34</v>
      </c>
      <c r="AL2057" s="4" t="s">
        <v>268</v>
      </c>
      <c r="AM2057" s="4" t="s">
        <v>269</v>
      </c>
      <c r="AT2057" s="4" t="s">
        <v>388</v>
      </c>
      <c r="AU2057" s="4" t="s">
        <v>389</v>
      </c>
      <c r="AV2057" s="4" t="s">
        <v>3344</v>
      </c>
      <c r="AW2057" s="4" t="s">
        <v>3345</v>
      </c>
      <c r="BG2057" s="4" t="s">
        <v>7233</v>
      </c>
      <c r="BH2057" s="4" t="s">
        <v>7234</v>
      </c>
      <c r="BI2057" s="4" t="s">
        <v>7235</v>
      </c>
      <c r="BJ2057" s="4" t="s">
        <v>7236</v>
      </c>
      <c r="BK2057" s="4" t="s">
        <v>388</v>
      </c>
      <c r="BL2057" s="4" t="s">
        <v>389</v>
      </c>
      <c r="BM2057" s="4" t="s">
        <v>3209</v>
      </c>
      <c r="BN2057" s="4" t="s">
        <v>3210</v>
      </c>
      <c r="BO2057" s="4" t="s">
        <v>388</v>
      </c>
      <c r="BP2057" s="4" t="s">
        <v>389</v>
      </c>
      <c r="BQ2057" s="4" t="s">
        <v>7237</v>
      </c>
      <c r="BR2057" s="4" t="s">
        <v>12505</v>
      </c>
      <c r="BS2057" s="4" t="s">
        <v>1125</v>
      </c>
      <c r="BT2057" s="4" t="s">
        <v>1126</v>
      </c>
    </row>
    <row r="2058" spans="1:72" ht="13.5" customHeight="1">
      <c r="A2058" s="6" t="str">
        <f>HYPERLINK("http://kyu.snu.ac.kr/sdhj/index.jsp?type=hj/GK14618_00IM0001_022a.jpg","1789_해북촌_022a")</f>
        <v>1789_해북촌_022a</v>
      </c>
      <c r="B2058" s="4">
        <v>1789</v>
      </c>
      <c r="C2058" s="4" t="s">
        <v>12506</v>
      </c>
      <c r="D2058" s="4" t="s">
        <v>12507</v>
      </c>
      <c r="E2058" s="4">
        <v>2057</v>
      </c>
      <c r="F2058" s="4">
        <v>8</v>
      </c>
      <c r="G2058" s="4" t="s">
        <v>5519</v>
      </c>
      <c r="H2058" s="4" t="s">
        <v>5520</v>
      </c>
      <c r="I2058" s="4">
        <v>19</v>
      </c>
      <c r="L2058" s="4">
        <v>4</v>
      </c>
      <c r="M2058" s="4" t="s">
        <v>7229</v>
      </c>
      <c r="N2058" s="4" t="s">
        <v>7230</v>
      </c>
      <c r="S2058" s="4" t="s">
        <v>98</v>
      </c>
      <c r="T2058" s="4" t="s">
        <v>99</v>
      </c>
      <c r="W2058" s="4" t="s">
        <v>597</v>
      </c>
      <c r="X2058" s="4" t="s">
        <v>598</v>
      </c>
      <c r="Y2058" s="4" t="s">
        <v>20</v>
      </c>
      <c r="Z2058" s="4" t="s">
        <v>21</v>
      </c>
      <c r="AC2058" s="4">
        <v>31</v>
      </c>
      <c r="AD2058" s="4" t="s">
        <v>288</v>
      </c>
      <c r="AE2058" s="4" t="s">
        <v>289</v>
      </c>
      <c r="AF2058" s="4" t="s">
        <v>511</v>
      </c>
      <c r="AG2058" s="4" t="s">
        <v>512</v>
      </c>
      <c r="AJ2058" s="4" t="s">
        <v>33</v>
      </c>
      <c r="AK2058" s="4" t="s">
        <v>34</v>
      </c>
      <c r="AL2058" s="4" t="s">
        <v>459</v>
      </c>
      <c r="AM2058" s="4" t="s">
        <v>460</v>
      </c>
      <c r="AT2058" s="4" t="s">
        <v>388</v>
      </c>
      <c r="AU2058" s="4" t="s">
        <v>389</v>
      </c>
      <c r="AV2058" s="4" t="s">
        <v>2586</v>
      </c>
      <c r="AW2058" s="4" t="s">
        <v>2587</v>
      </c>
      <c r="BG2058" s="4" t="s">
        <v>3816</v>
      </c>
      <c r="BH2058" s="4" t="s">
        <v>3817</v>
      </c>
      <c r="BI2058" s="4" t="s">
        <v>7238</v>
      </c>
      <c r="BJ2058" s="4" t="s">
        <v>6818</v>
      </c>
      <c r="BK2058" s="4" t="s">
        <v>7239</v>
      </c>
      <c r="BL2058" s="4" t="s">
        <v>7240</v>
      </c>
      <c r="BM2058" s="4" t="s">
        <v>6821</v>
      </c>
      <c r="BN2058" s="4" t="s">
        <v>5098</v>
      </c>
      <c r="BO2058" s="4" t="s">
        <v>2483</v>
      </c>
      <c r="BP2058" s="4" t="s">
        <v>12508</v>
      </c>
      <c r="BQ2058" s="4" t="s">
        <v>7241</v>
      </c>
      <c r="BR2058" s="4" t="s">
        <v>12509</v>
      </c>
      <c r="BS2058" s="4" t="s">
        <v>1639</v>
      </c>
      <c r="BT2058" s="4" t="s">
        <v>12510</v>
      </c>
    </row>
    <row r="2059" spans="1:72" ht="13.5" customHeight="1">
      <c r="A2059" s="6" t="str">
        <f>HYPERLINK("http://kyu.snu.ac.kr/sdhj/index.jsp?type=hj/GK14618_00IM0001_022a.jpg","1789_해북촌_022a")</f>
        <v>1789_해북촌_022a</v>
      </c>
      <c r="B2059" s="4">
        <v>1789</v>
      </c>
      <c r="C2059" s="4" t="s">
        <v>12511</v>
      </c>
      <c r="D2059" s="4" t="s">
        <v>12512</v>
      </c>
      <c r="E2059" s="4">
        <v>2058</v>
      </c>
      <c r="F2059" s="4">
        <v>8</v>
      </c>
      <c r="G2059" s="4" t="s">
        <v>5519</v>
      </c>
      <c r="H2059" s="4" t="s">
        <v>5520</v>
      </c>
      <c r="I2059" s="4">
        <v>19</v>
      </c>
      <c r="L2059" s="4">
        <v>5</v>
      </c>
      <c r="M2059" s="4" t="s">
        <v>7242</v>
      </c>
      <c r="N2059" s="4" t="s">
        <v>7161</v>
      </c>
      <c r="T2059" s="4" t="s">
        <v>10547</v>
      </c>
      <c r="U2059" s="4" t="s">
        <v>4943</v>
      </c>
      <c r="V2059" s="4" t="s">
        <v>4944</v>
      </c>
      <c r="W2059" s="4" t="s">
        <v>813</v>
      </c>
      <c r="X2059" s="4" t="s">
        <v>814</v>
      </c>
      <c r="Y2059" s="4" t="s">
        <v>7243</v>
      </c>
      <c r="Z2059" s="4" t="s">
        <v>2621</v>
      </c>
      <c r="AC2059" s="4">
        <v>48</v>
      </c>
      <c r="AD2059" s="4" t="s">
        <v>325</v>
      </c>
      <c r="AE2059" s="4" t="s">
        <v>326</v>
      </c>
      <c r="AJ2059" s="4" t="s">
        <v>33</v>
      </c>
      <c r="AK2059" s="4" t="s">
        <v>34</v>
      </c>
      <c r="AL2059" s="4" t="s">
        <v>5100</v>
      </c>
      <c r="AM2059" s="4" t="s">
        <v>5101</v>
      </c>
      <c r="AT2059" s="4" t="s">
        <v>388</v>
      </c>
      <c r="AU2059" s="4" t="s">
        <v>389</v>
      </c>
      <c r="AV2059" s="4" t="s">
        <v>7244</v>
      </c>
      <c r="AW2059" s="4" t="s">
        <v>2948</v>
      </c>
      <c r="BG2059" s="4" t="s">
        <v>388</v>
      </c>
      <c r="BH2059" s="4" t="s">
        <v>389</v>
      </c>
      <c r="BI2059" s="4" t="s">
        <v>6860</v>
      </c>
      <c r="BJ2059" s="4" t="s">
        <v>6861</v>
      </c>
      <c r="BK2059" s="4" t="s">
        <v>388</v>
      </c>
      <c r="BL2059" s="4" t="s">
        <v>389</v>
      </c>
      <c r="BM2059" s="4" t="s">
        <v>6862</v>
      </c>
      <c r="BN2059" s="4" t="s">
        <v>6863</v>
      </c>
      <c r="BO2059" s="4" t="s">
        <v>388</v>
      </c>
      <c r="BP2059" s="4" t="s">
        <v>389</v>
      </c>
      <c r="BQ2059" s="4" t="s">
        <v>7245</v>
      </c>
      <c r="BR2059" s="4" t="s">
        <v>12513</v>
      </c>
      <c r="BS2059" s="4" t="s">
        <v>81</v>
      </c>
      <c r="BT2059" s="4" t="s">
        <v>12514</v>
      </c>
    </row>
    <row r="2060" spans="1:72" ht="13.5" customHeight="1">
      <c r="A2060" s="6" t="str">
        <f>HYPERLINK("http://kyu.snu.ac.kr/sdhj/index.jsp?type=hj/GK14618_00IM0001_022a.jpg","1789_해북촌_022a")</f>
        <v>1789_해북촌_022a</v>
      </c>
      <c r="B2060" s="4">
        <v>1789</v>
      </c>
      <c r="C2060" s="4" t="s">
        <v>12453</v>
      </c>
      <c r="D2060" s="4" t="s">
        <v>12454</v>
      </c>
      <c r="E2060" s="4">
        <v>2059</v>
      </c>
      <c r="F2060" s="4">
        <v>8</v>
      </c>
      <c r="G2060" s="4" t="s">
        <v>5519</v>
      </c>
      <c r="H2060" s="4" t="s">
        <v>5520</v>
      </c>
      <c r="I2060" s="4">
        <v>19</v>
      </c>
      <c r="L2060" s="4">
        <v>5</v>
      </c>
      <c r="M2060" s="4" t="s">
        <v>7242</v>
      </c>
      <c r="N2060" s="4" t="s">
        <v>7161</v>
      </c>
      <c r="S2060" s="4" t="s">
        <v>215</v>
      </c>
      <c r="T2060" s="4" t="s">
        <v>216</v>
      </c>
      <c r="W2060" s="4" t="s">
        <v>76</v>
      </c>
      <c r="X2060" s="4" t="s">
        <v>11300</v>
      </c>
      <c r="Y2060" s="4" t="s">
        <v>20</v>
      </c>
      <c r="Z2060" s="4" t="s">
        <v>21</v>
      </c>
      <c r="AC2060" s="4">
        <v>76</v>
      </c>
      <c r="AD2060" s="4" t="s">
        <v>352</v>
      </c>
      <c r="AE2060" s="4" t="s">
        <v>353</v>
      </c>
    </row>
    <row r="2061" spans="1:72" ht="13.5" customHeight="1">
      <c r="A2061" s="6" t="str">
        <f>HYPERLINK("http://kyu.snu.ac.kr/sdhj/index.jsp?type=hj/GK14618_00IM0001_022a.jpg","1789_해북촌_022a")</f>
        <v>1789_해북촌_022a</v>
      </c>
      <c r="B2061" s="4">
        <v>1789</v>
      </c>
      <c r="C2061" s="4" t="s">
        <v>10551</v>
      </c>
      <c r="D2061" s="4" t="s">
        <v>10552</v>
      </c>
      <c r="E2061" s="4">
        <v>2060</v>
      </c>
      <c r="F2061" s="4">
        <v>8</v>
      </c>
      <c r="G2061" s="4" t="s">
        <v>5519</v>
      </c>
      <c r="H2061" s="4" t="s">
        <v>5520</v>
      </c>
      <c r="I2061" s="4">
        <v>19</v>
      </c>
      <c r="L2061" s="4">
        <v>5</v>
      </c>
      <c r="M2061" s="4" t="s">
        <v>7242</v>
      </c>
      <c r="N2061" s="4" t="s">
        <v>7161</v>
      </c>
      <c r="S2061" s="4" t="s">
        <v>98</v>
      </c>
      <c r="T2061" s="4" t="s">
        <v>99</v>
      </c>
      <c r="W2061" s="4" t="s">
        <v>76</v>
      </c>
      <c r="X2061" s="4" t="s">
        <v>11300</v>
      </c>
      <c r="Y2061" s="4" t="s">
        <v>20</v>
      </c>
      <c r="Z2061" s="4" t="s">
        <v>21</v>
      </c>
      <c r="AC2061" s="4">
        <v>48</v>
      </c>
      <c r="AD2061" s="4" t="s">
        <v>325</v>
      </c>
      <c r="AE2061" s="4" t="s">
        <v>326</v>
      </c>
      <c r="AJ2061" s="4" t="s">
        <v>33</v>
      </c>
      <c r="AK2061" s="4" t="s">
        <v>34</v>
      </c>
      <c r="AL2061" s="4" t="s">
        <v>81</v>
      </c>
      <c r="AM2061" s="4" t="s">
        <v>11301</v>
      </c>
      <c r="AT2061" s="4" t="s">
        <v>388</v>
      </c>
      <c r="AU2061" s="4" t="s">
        <v>389</v>
      </c>
      <c r="AV2061" s="4" t="s">
        <v>12515</v>
      </c>
      <c r="AW2061" s="4" t="s">
        <v>12516</v>
      </c>
      <c r="BG2061" s="4" t="s">
        <v>388</v>
      </c>
      <c r="BH2061" s="4" t="s">
        <v>389</v>
      </c>
      <c r="BI2061" s="4" t="s">
        <v>3321</v>
      </c>
      <c r="BJ2061" s="4" t="s">
        <v>3322</v>
      </c>
      <c r="BK2061" s="4" t="s">
        <v>388</v>
      </c>
      <c r="BL2061" s="4" t="s">
        <v>389</v>
      </c>
      <c r="BM2061" s="4" t="s">
        <v>7152</v>
      </c>
      <c r="BN2061" s="4" t="s">
        <v>7153</v>
      </c>
      <c r="BO2061" s="4" t="s">
        <v>7246</v>
      </c>
      <c r="BP2061" s="4" t="s">
        <v>7247</v>
      </c>
      <c r="BQ2061" s="4" t="s">
        <v>7154</v>
      </c>
      <c r="BR2061" s="4" t="s">
        <v>12470</v>
      </c>
      <c r="BS2061" s="4" t="s">
        <v>171</v>
      </c>
      <c r="BT2061" s="4" t="s">
        <v>172</v>
      </c>
    </row>
    <row r="2062" spans="1:72" ht="13.5" customHeight="1">
      <c r="A2062" s="6" t="str">
        <f>HYPERLINK("http://kyu.snu.ac.kr/sdhj/index.jsp?type=hj/GK14618_00IM0001_022a.jpg","1789_해북촌_022a")</f>
        <v>1789_해북촌_022a</v>
      </c>
      <c r="B2062" s="4">
        <v>1789</v>
      </c>
      <c r="C2062" s="4" t="s">
        <v>11950</v>
      </c>
      <c r="D2062" s="4" t="s">
        <v>11951</v>
      </c>
      <c r="E2062" s="4">
        <v>2061</v>
      </c>
      <c r="F2062" s="4">
        <v>8</v>
      </c>
      <c r="G2062" s="4" t="s">
        <v>5519</v>
      </c>
      <c r="H2062" s="4" t="s">
        <v>5520</v>
      </c>
      <c r="I2062" s="4">
        <v>19</v>
      </c>
      <c r="L2062" s="4">
        <v>5</v>
      </c>
      <c r="M2062" s="4" t="s">
        <v>7242</v>
      </c>
      <c r="N2062" s="4" t="s">
        <v>7161</v>
      </c>
      <c r="S2062" s="4" t="s">
        <v>234</v>
      </c>
      <c r="T2062" s="4" t="s">
        <v>235</v>
      </c>
      <c r="U2062" s="4" t="s">
        <v>7248</v>
      </c>
      <c r="V2062" s="4" t="s">
        <v>7249</v>
      </c>
      <c r="Y2062" s="4" t="s">
        <v>7250</v>
      </c>
      <c r="Z2062" s="4" t="s">
        <v>7251</v>
      </c>
      <c r="AC2062" s="4">
        <v>20</v>
      </c>
      <c r="AD2062" s="4" t="s">
        <v>185</v>
      </c>
      <c r="AE2062" s="4" t="s">
        <v>186</v>
      </c>
    </row>
    <row r="2063" spans="1:72" ht="13.5" customHeight="1">
      <c r="A2063" s="6" t="str">
        <f>HYPERLINK("http://kyu.snu.ac.kr/sdhj/index.jsp?type=hj/GK14618_00IM0001_022a.jpg","1789_해북촌_022a")</f>
        <v>1789_해북촌_022a</v>
      </c>
      <c r="B2063" s="4">
        <v>1789</v>
      </c>
      <c r="C2063" s="4" t="s">
        <v>10551</v>
      </c>
      <c r="D2063" s="4" t="s">
        <v>10552</v>
      </c>
      <c r="E2063" s="4">
        <v>2062</v>
      </c>
      <c r="F2063" s="4">
        <v>8</v>
      </c>
      <c r="G2063" s="4" t="s">
        <v>5519</v>
      </c>
      <c r="H2063" s="4" t="s">
        <v>5520</v>
      </c>
      <c r="I2063" s="4">
        <v>19</v>
      </c>
      <c r="L2063" s="4">
        <v>5</v>
      </c>
      <c r="M2063" s="4" t="s">
        <v>7242</v>
      </c>
      <c r="N2063" s="4" t="s">
        <v>7161</v>
      </c>
      <c r="S2063" s="4" t="s">
        <v>240</v>
      </c>
      <c r="T2063" s="4" t="s">
        <v>241</v>
      </c>
      <c r="AF2063" s="4" t="s">
        <v>123</v>
      </c>
      <c r="AG2063" s="4" t="s">
        <v>124</v>
      </c>
    </row>
    <row r="2064" spans="1:72" ht="13.5" customHeight="1">
      <c r="A2064" s="6" t="str">
        <f>HYPERLINK("http://kyu.snu.ac.kr/sdhj/index.jsp?type=hj/GK14618_00IM0001_022a.jpg","1789_해북촌_022a")</f>
        <v>1789_해북촌_022a</v>
      </c>
      <c r="B2064" s="4">
        <v>1789</v>
      </c>
      <c r="C2064" s="4" t="s">
        <v>10551</v>
      </c>
      <c r="D2064" s="4" t="s">
        <v>10552</v>
      </c>
      <c r="E2064" s="4">
        <v>2063</v>
      </c>
      <c r="F2064" s="4">
        <v>8</v>
      </c>
      <c r="G2064" s="4" t="s">
        <v>5519</v>
      </c>
      <c r="H2064" s="4" t="s">
        <v>5520</v>
      </c>
      <c r="I2064" s="4">
        <v>20</v>
      </c>
      <c r="J2064" s="4" t="s">
        <v>12517</v>
      </c>
      <c r="K2064" s="4" t="s">
        <v>7252</v>
      </c>
      <c r="L2064" s="4">
        <v>1</v>
      </c>
      <c r="M2064" s="4" t="s">
        <v>7253</v>
      </c>
      <c r="N2064" s="4" t="s">
        <v>7254</v>
      </c>
      <c r="T2064" s="4" t="s">
        <v>10547</v>
      </c>
      <c r="U2064" s="4" t="s">
        <v>378</v>
      </c>
      <c r="V2064" s="4" t="s">
        <v>379</v>
      </c>
      <c r="W2064" s="4" t="s">
        <v>981</v>
      </c>
      <c r="X2064" s="4" t="s">
        <v>982</v>
      </c>
      <c r="Y2064" s="4" t="s">
        <v>3079</v>
      </c>
      <c r="Z2064" s="4" t="s">
        <v>3080</v>
      </c>
      <c r="AC2064" s="4">
        <v>65</v>
      </c>
      <c r="AD2064" s="4" t="s">
        <v>888</v>
      </c>
      <c r="AE2064" s="4" t="s">
        <v>889</v>
      </c>
      <c r="AJ2064" s="4" t="s">
        <v>33</v>
      </c>
      <c r="AK2064" s="4" t="s">
        <v>34</v>
      </c>
      <c r="AL2064" s="4" t="s">
        <v>81</v>
      </c>
      <c r="AM2064" s="4" t="s">
        <v>11301</v>
      </c>
      <c r="AT2064" s="4" t="s">
        <v>1009</v>
      </c>
      <c r="AU2064" s="4" t="s">
        <v>1010</v>
      </c>
      <c r="AV2064" s="4" t="s">
        <v>7255</v>
      </c>
      <c r="AW2064" s="4" t="s">
        <v>7256</v>
      </c>
      <c r="BG2064" s="4" t="s">
        <v>1009</v>
      </c>
      <c r="BH2064" s="4" t="s">
        <v>1010</v>
      </c>
      <c r="BI2064" s="4" t="s">
        <v>721</v>
      </c>
      <c r="BJ2064" s="4" t="s">
        <v>722</v>
      </c>
      <c r="BK2064" s="4" t="s">
        <v>1009</v>
      </c>
      <c r="BL2064" s="4" t="s">
        <v>1010</v>
      </c>
      <c r="BM2064" s="4" t="s">
        <v>4048</v>
      </c>
      <c r="BN2064" s="4" t="s">
        <v>4049</v>
      </c>
      <c r="BO2064" s="4" t="s">
        <v>1009</v>
      </c>
      <c r="BP2064" s="4" t="s">
        <v>1010</v>
      </c>
      <c r="BQ2064" s="4" t="s">
        <v>7257</v>
      </c>
      <c r="BR2064" s="4" t="s">
        <v>12518</v>
      </c>
      <c r="BS2064" s="4" t="s">
        <v>81</v>
      </c>
      <c r="BT2064" s="4" t="s">
        <v>11924</v>
      </c>
    </row>
    <row r="2065" spans="1:72" ht="13.5" customHeight="1">
      <c r="A2065" s="6" t="str">
        <f>HYPERLINK("http://kyu.snu.ac.kr/sdhj/index.jsp?type=hj/GK14618_00IM0001_022a.jpg","1789_해북촌_022a")</f>
        <v>1789_해북촌_022a</v>
      </c>
      <c r="B2065" s="4">
        <v>1789</v>
      </c>
      <c r="C2065" s="4" t="s">
        <v>10640</v>
      </c>
      <c r="D2065" s="4" t="s">
        <v>10641</v>
      </c>
      <c r="E2065" s="4">
        <v>2064</v>
      </c>
      <c r="F2065" s="4">
        <v>8</v>
      </c>
      <c r="G2065" s="4" t="s">
        <v>5519</v>
      </c>
      <c r="H2065" s="4" t="s">
        <v>5520</v>
      </c>
      <c r="I2065" s="4">
        <v>20</v>
      </c>
      <c r="L2065" s="4">
        <v>1</v>
      </c>
      <c r="M2065" s="4" t="s">
        <v>7253</v>
      </c>
      <c r="N2065" s="4" t="s">
        <v>7254</v>
      </c>
      <c r="S2065" s="4" t="s">
        <v>98</v>
      </c>
      <c r="T2065" s="4" t="s">
        <v>99</v>
      </c>
      <c r="W2065" s="4" t="s">
        <v>76</v>
      </c>
      <c r="X2065" s="4" t="s">
        <v>11300</v>
      </c>
      <c r="Y2065" s="4" t="s">
        <v>400</v>
      </c>
      <c r="Z2065" s="4" t="s">
        <v>401</v>
      </c>
      <c r="AC2065" s="4">
        <v>65</v>
      </c>
      <c r="AD2065" s="4" t="s">
        <v>888</v>
      </c>
      <c r="AE2065" s="4" t="s">
        <v>889</v>
      </c>
      <c r="AJ2065" s="4" t="s">
        <v>33</v>
      </c>
      <c r="AK2065" s="4" t="s">
        <v>34</v>
      </c>
      <c r="AL2065" s="4" t="s">
        <v>81</v>
      </c>
      <c r="AM2065" s="4" t="s">
        <v>11301</v>
      </c>
      <c r="AT2065" s="4" t="s">
        <v>1009</v>
      </c>
      <c r="AU2065" s="4" t="s">
        <v>1010</v>
      </c>
      <c r="AV2065" s="4" t="s">
        <v>721</v>
      </c>
      <c r="AW2065" s="4" t="s">
        <v>722</v>
      </c>
      <c r="BG2065" s="4" t="s">
        <v>1009</v>
      </c>
      <c r="BH2065" s="4" t="s">
        <v>1010</v>
      </c>
      <c r="BI2065" s="4" t="s">
        <v>7258</v>
      </c>
      <c r="BJ2065" s="4" t="s">
        <v>7259</v>
      </c>
      <c r="BM2065" s="4" t="s">
        <v>7260</v>
      </c>
      <c r="BN2065" s="4" t="s">
        <v>2779</v>
      </c>
      <c r="BO2065" s="4" t="s">
        <v>1009</v>
      </c>
      <c r="BP2065" s="4" t="s">
        <v>1010</v>
      </c>
      <c r="BQ2065" s="4" t="s">
        <v>7261</v>
      </c>
      <c r="BR2065" s="4" t="s">
        <v>12519</v>
      </c>
      <c r="BS2065" s="4" t="s">
        <v>94</v>
      </c>
      <c r="BT2065" s="4" t="s">
        <v>95</v>
      </c>
    </row>
    <row r="2066" spans="1:72" ht="13.5" customHeight="1">
      <c r="A2066" s="6" t="str">
        <f>HYPERLINK("http://kyu.snu.ac.kr/sdhj/index.jsp?type=hj/GK14618_00IM0001_022a.jpg","1789_해북촌_022a")</f>
        <v>1789_해북촌_022a</v>
      </c>
      <c r="B2066" s="4">
        <v>1789</v>
      </c>
      <c r="C2066" s="4" t="s">
        <v>11426</v>
      </c>
      <c r="D2066" s="4" t="s">
        <v>11427</v>
      </c>
      <c r="E2066" s="4">
        <v>2065</v>
      </c>
      <c r="F2066" s="4">
        <v>8</v>
      </c>
      <c r="G2066" s="4" t="s">
        <v>5519</v>
      </c>
      <c r="H2066" s="4" t="s">
        <v>5520</v>
      </c>
      <c r="I2066" s="4">
        <v>20</v>
      </c>
      <c r="L2066" s="4">
        <v>1</v>
      </c>
      <c r="M2066" s="4" t="s">
        <v>7253</v>
      </c>
      <c r="N2066" s="4" t="s">
        <v>7254</v>
      </c>
      <c r="S2066" s="4" t="s">
        <v>234</v>
      </c>
      <c r="T2066" s="4" t="s">
        <v>235</v>
      </c>
      <c r="U2066" s="4" t="s">
        <v>406</v>
      </c>
      <c r="V2066" s="4" t="s">
        <v>407</v>
      </c>
      <c r="Y2066" s="4" t="s">
        <v>7262</v>
      </c>
      <c r="Z2066" s="4" t="s">
        <v>7263</v>
      </c>
      <c r="AC2066" s="4">
        <v>35</v>
      </c>
      <c r="AD2066" s="4" t="s">
        <v>251</v>
      </c>
      <c r="AE2066" s="4" t="s">
        <v>252</v>
      </c>
    </row>
    <row r="2067" spans="1:72" ht="13.5" customHeight="1">
      <c r="A2067" s="6" t="str">
        <f>HYPERLINK("http://kyu.snu.ac.kr/sdhj/index.jsp?type=hj/GK14618_00IM0001_022a.jpg","1789_해북촌_022a")</f>
        <v>1789_해북촌_022a</v>
      </c>
      <c r="B2067" s="4">
        <v>1789</v>
      </c>
      <c r="C2067" s="4" t="s">
        <v>10551</v>
      </c>
      <c r="D2067" s="4" t="s">
        <v>10552</v>
      </c>
      <c r="E2067" s="4">
        <v>2066</v>
      </c>
      <c r="F2067" s="4">
        <v>8</v>
      </c>
      <c r="G2067" s="4" t="s">
        <v>5519</v>
      </c>
      <c r="H2067" s="4" t="s">
        <v>5520</v>
      </c>
      <c r="I2067" s="4">
        <v>20</v>
      </c>
      <c r="L2067" s="4">
        <v>1</v>
      </c>
      <c r="M2067" s="4" t="s">
        <v>7253</v>
      </c>
      <c r="N2067" s="4" t="s">
        <v>7254</v>
      </c>
      <c r="S2067" s="4" t="s">
        <v>240</v>
      </c>
      <c r="T2067" s="4" t="s">
        <v>241</v>
      </c>
      <c r="AC2067" s="4">
        <v>13</v>
      </c>
      <c r="AD2067" s="4" t="s">
        <v>191</v>
      </c>
      <c r="AE2067" s="4" t="s">
        <v>192</v>
      </c>
    </row>
    <row r="2068" spans="1:72" ht="13.5" customHeight="1">
      <c r="A2068" s="6" t="str">
        <f>HYPERLINK("http://kyu.snu.ac.kr/sdhj/index.jsp?type=hj/GK14618_00IM0001_022a.jpg","1789_해북촌_022a")</f>
        <v>1789_해북촌_022a</v>
      </c>
      <c r="B2068" s="4">
        <v>1789</v>
      </c>
      <c r="C2068" s="4" t="s">
        <v>10551</v>
      </c>
      <c r="D2068" s="4" t="s">
        <v>10552</v>
      </c>
      <c r="E2068" s="4">
        <v>2067</v>
      </c>
      <c r="F2068" s="4">
        <v>8</v>
      </c>
      <c r="G2068" s="4" t="s">
        <v>5519</v>
      </c>
      <c r="H2068" s="4" t="s">
        <v>5520</v>
      </c>
      <c r="I2068" s="4">
        <v>20</v>
      </c>
      <c r="L2068" s="4">
        <v>1</v>
      </c>
      <c r="M2068" s="4" t="s">
        <v>7253</v>
      </c>
      <c r="N2068" s="4" t="s">
        <v>7254</v>
      </c>
      <c r="S2068" s="4" t="s">
        <v>240</v>
      </c>
      <c r="T2068" s="4" t="s">
        <v>241</v>
      </c>
      <c r="AC2068" s="4">
        <v>15</v>
      </c>
      <c r="AD2068" s="4" t="s">
        <v>79</v>
      </c>
      <c r="AE2068" s="4" t="s">
        <v>80</v>
      </c>
    </row>
    <row r="2069" spans="1:72" ht="13.5" customHeight="1">
      <c r="A2069" s="6" t="str">
        <f>HYPERLINK("http://kyu.snu.ac.kr/sdhj/index.jsp?type=hj/GK14618_00IM0001_022a.jpg","1789_해북촌_022a")</f>
        <v>1789_해북촌_022a</v>
      </c>
      <c r="B2069" s="4">
        <v>1789</v>
      </c>
      <c r="C2069" s="4" t="s">
        <v>10551</v>
      </c>
      <c r="D2069" s="4" t="s">
        <v>10552</v>
      </c>
      <c r="E2069" s="4">
        <v>2068</v>
      </c>
      <c r="F2069" s="4">
        <v>8</v>
      </c>
      <c r="G2069" s="4" t="s">
        <v>5519</v>
      </c>
      <c r="H2069" s="4" t="s">
        <v>5520</v>
      </c>
      <c r="I2069" s="4">
        <v>20</v>
      </c>
      <c r="L2069" s="4">
        <v>1</v>
      </c>
      <c r="M2069" s="4" t="s">
        <v>7253</v>
      </c>
      <c r="N2069" s="4" t="s">
        <v>7254</v>
      </c>
      <c r="S2069" s="4" t="s">
        <v>240</v>
      </c>
      <c r="T2069" s="4" t="s">
        <v>241</v>
      </c>
      <c r="AC2069" s="4">
        <v>12</v>
      </c>
      <c r="AD2069" s="4" t="s">
        <v>317</v>
      </c>
      <c r="AE2069" s="4" t="s">
        <v>318</v>
      </c>
    </row>
    <row r="2070" spans="1:72" ht="13.5" customHeight="1">
      <c r="A2070" s="6" t="str">
        <f>HYPERLINK("http://kyu.snu.ac.kr/sdhj/index.jsp?type=hj/GK14618_00IM0001_022a.jpg","1789_해북촌_022a")</f>
        <v>1789_해북촌_022a</v>
      </c>
      <c r="B2070" s="4">
        <v>1789</v>
      </c>
      <c r="C2070" s="4" t="s">
        <v>10551</v>
      </c>
      <c r="D2070" s="4" t="s">
        <v>10552</v>
      </c>
      <c r="E2070" s="4">
        <v>2069</v>
      </c>
      <c r="F2070" s="4">
        <v>8</v>
      </c>
      <c r="G2070" s="4" t="s">
        <v>5519</v>
      </c>
      <c r="H2070" s="4" t="s">
        <v>5520</v>
      </c>
      <c r="I2070" s="4">
        <v>20</v>
      </c>
      <c r="L2070" s="4">
        <v>2</v>
      </c>
      <c r="M2070" s="4" t="s">
        <v>7264</v>
      </c>
      <c r="N2070" s="4" t="s">
        <v>7265</v>
      </c>
      <c r="T2070" s="4" t="s">
        <v>10307</v>
      </c>
      <c r="U2070" s="4" t="s">
        <v>536</v>
      </c>
      <c r="V2070" s="4" t="s">
        <v>537</v>
      </c>
      <c r="W2070" s="4" t="s">
        <v>217</v>
      </c>
      <c r="X2070" s="4" t="s">
        <v>218</v>
      </c>
      <c r="Y2070" s="4" t="s">
        <v>3071</v>
      </c>
      <c r="Z2070" s="4" t="s">
        <v>3072</v>
      </c>
      <c r="AC2070" s="4">
        <v>45</v>
      </c>
      <c r="AD2070" s="4" t="s">
        <v>509</v>
      </c>
      <c r="AE2070" s="4" t="s">
        <v>510</v>
      </c>
      <c r="AJ2070" s="4" t="s">
        <v>33</v>
      </c>
      <c r="AK2070" s="4" t="s">
        <v>34</v>
      </c>
      <c r="AL2070" s="4" t="s">
        <v>213</v>
      </c>
      <c r="AM2070" s="4" t="s">
        <v>214</v>
      </c>
      <c r="AT2070" s="4" t="s">
        <v>1009</v>
      </c>
      <c r="AU2070" s="4" t="s">
        <v>1010</v>
      </c>
      <c r="AV2070" s="4" t="s">
        <v>7266</v>
      </c>
      <c r="AW2070" s="4" t="s">
        <v>7267</v>
      </c>
      <c r="AX2070" s="4" t="s">
        <v>1009</v>
      </c>
      <c r="AY2070" s="4" t="s">
        <v>1010</v>
      </c>
      <c r="AZ2070" s="4" t="s">
        <v>7039</v>
      </c>
      <c r="BA2070" s="4" t="s">
        <v>818</v>
      </c>
      <c r="BG2070" s="4" t="s">
        <v>1009</v>
      </c>
      <c r="BH2070" s="4" t="s">
        <v>1010</v>
      </c>
      <c r="BI2070" s="4" t="s">
        <v>6969</v>
      </c>
      <c r="BJ2070" s="4" t="s">
        <v>6970</v>
      </c>
      <c r="BK2070" s="4" t="s">
        <v>331</v>
      </c>
      <c r="BL2070" s="4" t="s">
        <v>332</v>
      </c>
      <c r="BM2070" s="4" t="s">
        <v>82</v>
      </c>
      <c r="BN2070" s="4" t="s">
        <v>83</v>
      </c>
      <c r="BQ2070" s="4" t="s">
        <v>7268</v>
      </c>
      <c r="BR2070" s="4" t="s">
        <v>7269</v>
      </c>
      <c r="BS2070" s="4" t="s">
        <v>474</v>
      </c>
      <c r="BT2070" s="4" t="s">
        <v>475</v>
      </c>
    </row>
    <row r="2071" spans="1:72" ht="13.5" customHeight="1">
      <c r="A2071" s="6" t="str">
        <f>HYPERLINK("http://kyu.snu.ac.kr/sdhj/index.jsp?type=hj/GK14618_00IM0001_022a.jpg","1789_해북촌_022a")</f>
        <v>1789_해북촌_022a</v>
      </c>
      <c r="B2071" s="4">
        <v>1789</v>
      </c>
      <c r="C2071" s="4" t="s">
        <v>10862</v>
      </c>
      <c r="D2071" s="4" t="s">
        <v>10260</v>
      </c>
      <c r="E2071" s="4">
        <v>2070</v>
      </c>
      <c r="F2071" s="4">
        <v>8</v>
      </c>
      <c r="G2071" s="4" t="s">
        <v>5519</v>
      </c>
      <c r="H2071" s="4" t="s">
        <v>5520</v>
      </c>
      <c r="I2071" s="4">
        <v>20</v>
      </c>
      <c r="L2071" s="4">
        <v>2</v>
      </c>
      <c r="M2071" s="4" t="s">
        <v>7264</v>
      </c>
      <c r="N2071" s="4" t="s">
        <v>7265</v>
      </c>
      <c r="S2071" s="4" t="s">
        <v>98</v>
      </c>
      <c r="T2071" s="4" t="s">
        <v>99</v>
      </c>
      <c r="W2071" s="4" t="s">
        <v>7270</v>
      </c>
      <c r="X2071" s="4" t="s">
        <v>5924</v>
      </c>
      <c r="Y2071" s="4" t="s">
        <v>400</v>
      </c>
      <c r="Z2071" s="4" t="s">
        <v>401</v>
      </c>
      <c r="AC2071" s="4">
        <v>45</v>
      </c>
      <c r="AD2071" s="4" t="s">
        <v>402</v>
      </c>
      <c r="AE2071" s="4" t="s">
        <v>403</v>
      </c>
      <c r="AJ2071" s="4" t="s">
        <v>33</v>
      </c>
      <c r="AK2071" s="4" t="s">
        <v>34</v>
      </c>
      <c r="AL2071" s="4" t="s">
        <v>4344</v>
      </c>
      <c r="AM2071" s="4" t="s">
        <v>4345</v>
      </c>
      <c r="AT2071" s="4" t="s">
        <v>7271</v>
      </c>
      <c r="AU2071" s="4" t="s">
        <v>7272</v>
      </c>
      <c r="AV2071" s="4" t="s">
        <v>1138</v>
      </c>
      <c r="AW2071" s="4" t="s">
        <v>1139</v>
      </c>
      <c r="BG2071" s="4" t="s">
        <v>7271</v>
      </c>
      <c r="BH2071" s="4" t="s">
        <v>7272</v>
      </c>
      <c r="BI2071" s="4" t="s">
        <v>7273</v>
      </c>
      <c r="BJ2071" s="4" t="s">
        <v>7274</v>
      </c>
      <c r="BK2071" s="4" t="s">
        <v>7271</v>
      </c>
      <c r="BL2071" s="4" t="s">
        <v>7272</v>
      </c>
      <c r="BM2071" s="4" t="s">
        <v>4881</v>
      </c>
      <c r="BN2071" s="4" t="s">
        <v>4882</v>
      </c>
      <c r="BO2071" s="4" t="s">
        <v>388</v>
      </c>
      <c r="BP2071" s="4" t="s">
        <v>389</v>
      </c>
      <c r="BQ2071" s="4" t="s">
        <v>12520</v>
      </c>
      <c r="BR2071" s="4" t="s">
        <v>12521</v>
      </c>
      <c r="BS2071" s="4" t="s">
        <v>970</v>
      </c>
      <c r="BT2071" s="4" t="s">
        <v>971</v>
      </c>
    </row>
    <row r="2072" spans="1:72" ht="13.5" customHeight="1">
      <c r="A2072" s="6" t="str">
        <f>HYPERLINK("http://kyu.snu.ac.kr/sdhj/index.jsp?type=hj/GK14618_00IM0001_022a.jpg","1789_해북촌_022a")</f>
        <v>1789_해북촌_022a</v>
      </c>
      <c r="B2072" s="4">
        <v>1789</v>
      </c>
      <c r="C2072" s="4" t="s">
        <v>10370</v>
      </c>
      <c r="D2072" s="4" t="s">
        <v>10231</v>
      </c>
      <c r="E2072" s="4">
        <v>2071</v>
      </c>
      <c r="F2072" s="4">
        <v>8</v>
      </c>
      <c r="G2072" s="4" t="s">
        <v>5519</v>
      </c>
      <c r="H2072" s="4" t="s">
        <v>5520</v>
      </c>
      <c r="I2072" s="4">
        <v>20</v>
      </c>
      <c r="L2072" s="4">
        <v>2</v>
      </c>
      <c r="M2072" s="4" t="s">
        <v>7264</v>
      </c>
      <c r="N2072" s="4" t="s">
        <v>7265</v>
      </c>
      <c r="S2072" s="4" t="s">
        <v>234</v>
      </c>
      <c r="T2072" s="4" t="s">
        <v>235</v>
      </c>
      <c r="Y2072" s="4" t="s">
        <v>3146</v>
      </c>
      <c r="Z2072" s="4" t="s">
        <v>3147</v>
      </c>
      <c r="AF2072" s="4" t="s">
        <v>123</v>
      </c>
      <c r="AG2072" s="4" t="s">
        <v>124</v>
      </c>
    </row>
    <row r="2073" spans="1:72" ht="13.5" customHeight="1">
      <c r="A2073" s="6" t="str">
        <f>HYPERLINK("http://kyu.snu.ac.kr/sdhj/index.jsp?type=hj/GK14618_00IM0001_022a.jpg","1789_해북촌_022a")</f>
        <v>1789_해북촌_022a</v>
      </c>
      <c r="B2073" s="4">
        <v>1789</v>
      </c>
      <c r="C2073" s="4" t="s">
        <v>10370</v>
      </c>
      <c r="D2073" s="4" t="s">
        <v>10231</v>
      </c>
      <c r="E2073" s="4">
        <v>2072</v>
      </c>
      <c r="F2073" s="4">
        <v>8</v>
      </c>
      <c r="G2073" s="4" t="s">
        <v>5519</v>
      </c>
      <c r="H2073" s="4" t="s">
        <v>5520</v>
      </c>
      <c r="I2073" s="4">
        <v>20</v>
      </c>
      <c r="L2073" s="4">
        <v>2</v>
      </c>
      <c r="M2073" s="4" t="s">
        <v>7264</v>
      </c>
      <c r="N2073" s="4" t="s">
        <v>7265</v>
      </c>
      <c r="S2073" s="4" t="s">
        <v>240</v>
      </c>
      <c r="T2073" s="4" t="s">
        <v>241</v>
      </c>
      <c r="AC2073" s="4">
        <v>11</v>
      </c>
      <c r="AD2073" s="4" t="s">
        <v>104</v>
      </c>
      <c r="AE2073" s="4" t="s">
        <v>105</v>
      </c>
    </row>
    <row r="2074" spans="1:72" ht="13.5" customHeight="1">
      <c r="A2074" s="6" t="str">
        <f>HYPERLINK("http://kyu.snu.ac.kr/sdhj/index.jsp?type=hj/GK14618_00IM0001_022a.jpg","1789_해북촌_022a")</f>
        <v>1789_해북촌_022a</v>
      </c>
      <c r="B2074" s="4">
        <v>1789</v>
      </c>
      <c r="C2074" s="4" t="s">
        <v>10370</v>
      </c>
      <c r="D2074" s="4" t="s">
        <v>10231</v>
      </c>
      <c r="E2074" s="4">
        <v>2073</v>
      </c>
      <c r="F2074" s="4">
        <v>8</v>
      </c>
      <c r="G2074" s="4" t="s">
        <v>5519</v>
      </c>
      <c r="H2074" s="4" t="s">
        <v>5520</v>
      </c>
      <c r="I2074" s="4">
        <v>20</v>
      </c>
      <c r="L2074" s="4">
        <v>2</v>
      </c>
      <c r="M2074" s="4" t="s">
        <v>7264</v>
      </c>
      <c r="N2074" s="4" t="s">
        <v>7265</v>
      </c>
      <c r="S2074" s="4" t="s">
        <v>240</v>
      </c>
      <c r="T2074" s="4" t="s">
        <v>241</v>
      </c>
      <c r="AC2074" s="4">
        <v>9</v>
      </c>
      <c r="AD2074" s="4" t="s">
        <v>384</v>
      </c>
      <c r="AE2074" s="4" t="s">
        <v>385</v>
      </c>
      <c r="AF2074" s="4" t="s">
        <v>162</v>
      </c>
      <c r="AG2074" s="4" t="s">
        <v>163</v>
      </c>
    </row>
    <row r="2075" spans="1:72" ht="13.5" customHeight="1">
      <c r="A2075" s="6" t="str">
        <f>HYPERLINK("http://kyu.snu.ac.kr/sdhj/index.jsp?type=hj/GK14618_00IM0001_022a.jpg","1789_해북촌_022a")</f>
        <v>1789_해북촌_022a</v>
      </c>
      <c r="B2075" s="4">
        <v>1789</v>
      </c>
      <c r="C2075" s="4" t="s">
        <v>10370</v>
      </c>
      <c r="D2075" s="4" t="s">
        <v>10231</v>
      </c>
      <c r="E2075" s="4">
        <v>2074</v>
      </c>
      <c r="F2075" s="4">
        <v>8</v>
      </c>
      <c r="G2075" s="4" t="s">
        <v>5519</v>
      </c>
      <c r="H2075" s="4" t="s">
        <v>5520</v>
      </c>
      <c r="I2075" s="4">
        <v>20</v>
      </c>
      <c r="L2075" s="4">
        <v>3</v>
      </c>
      <c r="M2075" s="4" t="s">
        <v>7275</v>
      </c>
      <c r="N2075" s="4" t="s">
        <v>7276</v>
      </c>
      <c r="T2075" s="4" t="s">
        <v>10307</v>
      </c>
      <c r="U2075" s="4" t="s">
        <v>7277</v>
      </c>
      <c r="V2075" s="4" t="s">
        <v>7278</v>
      </c>
      <c r="W2075" s="4" t="s">
        <v>76</v>
      </c>
      <c r="X2075" s="4" t="s">
        <v>11291</v>
      </c>
      <c r="Y2075" s="4" t="s">
        <v>4160</v>
      </c>
      <c r="Z2075" s="4" t="s">
        <v>4161</v>
      </c>
      <c r="AC2075" s="4">
        <v>37</v>
      </c>
      <c r="AD2075" s="4" t="s">
        <v>626</v>
      </c>
      <c r="AE2075" s="4" t="s">
        <v>627</v>
      </c>
      <c r="AJ2075" s="4" t="s">
        <v>33</v>
      </c>
      <c r="AK2075" s="4" t="s">
        <v>34</v>
      </c>
      <c r="AL2075" s="4" t="s">
        <v>81</v>
      </c>
      <c r="AM2075" s="4" t="s">
        <v>11292</v>
      </c>
      <c r="AT2075" s="4" t="s">
        <v>388</v>
      </c>
      <c r="AU2075" s="4" t="s">
        <v>389</v>
      </c>
      <c r="AV2075" s="4" t="s">
        <v>7279</v>
      </c>
      <c r="AW2075" s="4" t="s">
        <v>7280</v>
      </c>
      <c r="BG2075" s="4" t="s">
        <v>1009</v>
      </c>
      <c r="BH2075" s="4" t="s">
        <v>1010</v>
      </c>
      <c r="BI2075" s="4" t="s">
        <v>7281</v>
      </c>
      <c r="BJ2075" s="4" t="s">
        <v>7282</v>
      </c>
      <c r="BK2075" s="4" t="s">
        <v>1009</v>
      </c>
      <c r="BL2075" s="4" t="s">
        <v>1010</v>
      </c>
      <c r="BM2075" s="4" t="s">
        <v>7283</v>
      </c>
      <c r="BN2075" s="4" t="s">
        <v>7284</v>
      </c>
      <c r="BO2075" s="4" t="s">
        <v>1009</v>
      </c>
      <c r="BP2075" s="4" t="s">
        <v>1010</v>
      </c>
      <c r="BQ2075" s="4" t="s">
        <v>7285</v>
      </c>
      <c r="BR2075" s="4" t="s">
        <v>7286</v>
      </c>
      <c r="BS2075" s="4" t="s">
        <v>268</v>
      </c>
      <c r="BT2075" s="4" t="s">
        <v>269</v>
      </c>
    </row>
    <row r="2076" spans="1:72" ht="13.5" customHeight="1">
      <c r="A2076" s="6" t="str">
        <f>HYPERLINK("http://kyu.snu.ac.kr/sdhj/index.jsp?type=hj/GK14618_00IM0001_022a.jpg","1789_해북촌_022a")</f>
        <v>1789_해북촌_022a</v>
      </c>
      <c r="B2076" s="4">
        <v>1789</v>
      </c>
      <c r="C2076" s="4" t="s">
        <v>10580</v>
      </c>
      <c r="D2076" s="4" t="s">
        <v>10581</v>
      </c>
      <c r="E2076" s="4">
        <v>2075</v>
      </c>
      <c r="F2076" s="4">
        <v>8</v>
      </c>
      <c r="G2076" s="4" t="s">
        <v>5519</v>
      </c>
      <c r="H2076" s="4" t="s">
        <v>5520</v>
      </c>
      <c r="I2076" s="4">
        <v>20</v>
      </c>
      <c r="L2076" s="4">
        <v>3</v>
      </c>
      <c r="M2076" s="4" t="s">
        <v>7275</v>
      </c>
      <c r="N2076" s="4" t="s">
        <v>7276</v>
      </c>
      <c r="S2076" s="4" t="s">
        <v>98</v>
      </c>
      <c r="T2076" s="4" t="s">
        <v>99</v>
      </c>
      <c r="W2076" s="4" t="s">
        <v>264</v>
      </c>
      <c r="X2076" s="4" t="s">
        <v>265</v>
      </c>
      <c r="Y2076" s="4" t="s">
        <v>400</v>
      </c>
      <c r="Z2076" s="4" t="s">
        <v>401</v>
      </c>
      <c r="AC2076" s="4">
        <v>29</v>
      </c>
      <c r="AD2076" s="4" t="s">
        <v>1097</v>
      </c>
      <c r="AE2076" s="4" t="s">
        <v>1098</v>
      </c>
      <c r="AJ2076" s="4" t="s">
        <v>33</v>
      </c>
      <c r="AK2076" s="4" t="s">
        <v>34</v>
      </c>
      <c r="AL2076" s="4" t="s">
        <v>268</v>
      </c>
      <c r="AM2076" s="4" t="s">
        <v>269</v>
      </c>
      <c r="AT2076" s="4" t="s">
        <v>1757</v>
      </c>
      <c r="AU2076" s="4" t="s">
        <v>10927</v>
      </c>
      <c r="AV2076" s="4" t="s">
        <v>7287</v>
      </c>
      <c r="AW2076" s="4" t="s">
        <v>7288</v>
      </c>
      <c r="BG2076" s="4" t="s">
        <v>1757</v>
      </c>
      <c r="BH2076" s="4" t="s">
        <v>10927</v>
      </c>
      <c r="BI2076" s="4" t="s">
        <v>7289</v>
      </c>
      <c r="BJ2076" s="4" t="s">
        <v>7290</v>
      </c>
      <c r="BK2076" s="4" t="s">
        <v>1757</v>
      </c>
      <c r="BL2076" s="4" t="s">
        <v>10927</v>
      </c>
      <c r="BM2076" s="4" t="s">
        <v>5016</v>
      </c>
      <c r="BN2076" s="4" t="s">
        <v>5017</v>
      </c>
      <c r="BO2076" s="4" t="s">
        <v>1009</v>
      </c>
      <c r="BP2076" s="4" t="s">
        <v>1010</v>
      </c>
      <c r="BQ2076" s="4" t="s">
        <v>7291</v>
      </c>
      <c r="BR2076" s="4" t="s">
        <v>7292</v>
      </c>
      <c r="BS2076" s="4" t="s">
        <v>117</v>
      </c>
      <c r="BT2076" s="4" t="s">
        <v>118</v>
      </c>
    </row>
    <row r="2077" spans="1:72" ht="13.5" customHeight="1">
      <c r="A2077" s="6" t="str">
        <f>HYPERLINK("http://kyu.snu.ac.kr/sdhj/index.jsp?type=hj/GK14618_00IM0001_022a.jpg","1789_해북촌_022a")</f>
        <v>1789_해북촌_022a</v>
      </c>
      <c r="B2077" s="4">
        <v>1789</v>
      </c>
      <c r="C2077" s="4" t="s">
        <v>10399</v>
      </c>
      <c r="D2077" s="4" t="s">
        <v>10400</v>
      </c>
      <c r="E2077" s="4">
        <v>2076</v>
      </c>
      <c r="F2077" s="4">
        <v>8</v>
      </c>
      <c r="G2077" s="4" t="s">
        <v>5519</v>
      </c>
      <c r="H2077" s="4" t="s">
        <v>5520</v>
      </c>
      <c r="I2077" s="4">
        <v>20</v>
      </c>
      <c r="L2077" s="4">
        <v>3</v>
      </c>
      <c r="M2077" s="4" t="s">
        <v>7275</v>
      </c>
      <c r="N2077" s="4" t="s">
        <v>7276</v>
      </c>
      <c r="S2077" s="4" t="s">
        <v>240</v>
      </c>
      <c r="T2077" s="4" t="s">
        <v>241</v>
      </c>
      <c r="AC2077" s="4">
        <v>12</v>
      </c>
      <c r="AD2077" s="4" t="s">
        <v>317</v>
      </c>
      <c r="AE2077" s="4" t="s">
        <v>318</v>
      </c>
    </row>
    <row r="2078" spans="1:72" ht="13.5" customHeight="1">
      <c r="A2078" s="6" t="str">
        <f>HYPERLINK("http://kyu.snu.ac.kr/sdhj/index.jsp?type=hj/GK14618_00IM0001_022a.jpg","1789_해북촌_022a")</f>
        <v>1789_해북촌_022a</v>
      </c>
      <c r="B2078" s="4">
        <v>1789</v>
      </c>
      <c r="C2078" s="4" t="s">
        <v>10370</v>
      </c>
      <c r="D2078" s="4" t="s">
        <v>10231</v>
      </c>
      <c r="E2078" s="4">
        <v>2077</v>
      </c>
      <c r="F2078" s="4">
        <v>8</v>
      </c>
      <c r="G2078" s="4" t="s">
        <v>5519</v>
      </c>
      <c r="H2078" s="4" t="s">
        <v>5520</v>
      </c>
      <c r="I2078" s="4">
        <v>20</v>
      </c>
      <c r="L2078" s="4">
        <v>3</v>
      </c>
      <c r="M2078" s="4" t="s">
        <v>7275</v>
      </c>
      <c r="N2078" s="4" t="s">
        <v>7276</v>
      </c>
      <c r="S2078" s="4" t="s">
        <v>240</v>
      </c>
      <c r="T2078" s="4" t="s">
        <v>241</v>
      </c>
      <c r="AC2078" s="4">
        <v>8</v>
      </c>
      <c r="AD2078" s="4" t="s">
        <v>133</v>
      </c>
      <c r="AE2078" s="4" t="s">
        <v>134</v>
      </c>
    </row>
    <row r="2079" spans="1:72" ht="13.5" customHeight="1">
      <c r="A2079" s="6" t="str">
        <f>HYPERLINK("http://kyu.snu.ac.kr/sdhj/index.jsp?type=hj/GK14618_00IM0001_022a.jpg","1789_해북촌_022a")</f>
        <v>1789_해북촌_022a</v>
      </c>
      <c r="B2079" s="4">
        <v>1789</v>
      </c>
      <c r="C2079" s="4" t="s">
        <v>10370</v>
      </c>
      <c r="D2079" s="4" t="s">
        <v>10231</v>
      </c>
      <c r="E2079" s="4">
        <v>2078</v>
      </c>
      <c r="F2079" s="4">
        <v>8</v>
      </c>
      <c r="G2079" s="4" t="s">
        <v>5519</v>
      </c>
      <c r="H2079" s="4" t="s">
        <v>5520</v>
      </c>
      <c r="I2079" s="4">
        <v>20</v>
      </c>
      <c r="L2079" s="4">
        <v>4</v>
      </c>
      <c r="M2079" s="4" t="s">
        <v>7293</v>
      </c>
      <c r="N2079" s="4" t="s">
        <v>7294</v>
      </c>
      <c r="O2079" s="4" t="s">
        <v>12</v>
      </c>
      <c r="P2079" s="4" t="s">
        <v>13</v>
      </c>
      <c r="T2079" s="4" t="s">
        <v>10637</v>
      </c>
      <c r="U2079" s="4" t="s">
        <v>7295</v>
      </c>
      <c r="V2079" s="4" t="s">
        <v>7296</v>
      </c>
      <c r="W2079" s="4" t="s">
        <v>1115</v>
      </c>
      <c r="X2079" s="4" t="s">
        <v>101</v>
      </c>
      <c r="Y2079" s="4" t="s">
        <v>7297</v>
      </c>
      <c r="Z2079" s="4" t="s">
        <v>7298</v>
      </c>
      <c r="AC2079" s="4">
        <v>43</v>
      </c>
      <c r="AD2079" s="4" t="s">
        <v>1184</v>
      </c>
      <c r="AE2079" s="4" t="s">
        <v>1185</v>
      </c>
      <c r="AJ2079" s="4" t="s">
        <v>33</v>
      </c>
      <c r="AK2079" s="4" t="s">
        <v>34</v>
      </c>
      <c r="AL2079" s="4" t="s">
        <v>1116</v>
      </c>
      <c r="AM2079" s="4" t="s">
        <v>1117</v>
      </c>
      <c r="AT2079" s="4" t="s">
        <v>388</v>
      </c>
      <c r="AU2079" s="4" t="s">
        <v>389</v>
      </c>
      <c r="AV2079" s="4" t="s">
        <v>2498</v>
      </c>
      <c r="AW2079" s="4" t="s">
        <v>2499</v>
      </c>
      <c r="BG2079" s="4" t="s">
        <v>388</v>
      </c>
      <c r="BH2079" s="4" t="s">
        <v>389</v>
      </c>
      <c r="BI2079" s="4" t="s">
        <v>7299</v>
      </c>
      <c r="BJ2079" s="4" t="s">
        <v>4592</v>
      </c>
      <c r="BK2079" s="4" t="s">
        <v>388</v>
      </c>
      <c r="BL2079" s="4" t="s">
        <v>389</v>
      </c>
      <c r="BM2079" s="4" t="s">
        <v>7300</v>
      </c>
      <c r="BN2079" s="4" t="s">
        <v>6362</v>
      </c>
      <c r="BO2079" s="4" t="s">
        <v>388</v>
      </c>
      <c r="BP2079" s="4" t="s">
        <v>389</v>
      </c>
      <c r="BQ2079" s="4" t="s">
        <v>7301</v>
      </c>
      <c r="BR2079" s="4" t="s">
        <v>12522</v>
      </c>
      <c r="BS2079" s="4" t="s">
        <v>7302</v>
      </c>
      <c r="BT2079" s="4" t="s">
        <v>7303</v>
      </c>
    </row>
    <row r="2080" spans="1:72" ht="13.5" customHeight="1">
      <c r="A2080" s="6" t="str">
        <f>HYPERLINK("http://kyu.snu.ac.kr/sdhj/index.jsp?type=hj/GK14618_00IM0001_022a.jpg","1789_해북촌_022a")</f>
        <v>1789_해북촌_022a</v>
      </c>
      <c r="B2080" s="4">
        <v>1789</v>
      </c>
      <c r="C2080" s="4" t="s">
        <v>12237</v>
      </c>
      <c r="D2080" s="4" t="s">
        <v>12238</v>
      </c>
      <c r="E2080" s="4">
        <v>2079</v>
      </c>
      <c r="F2080" s="4">
        <v>8</v>
      </c>
      <c r="G2080" s="4" t="s">
        <v>5519</v>
      </c>
      <c r="H2080" s="4" t="s">
        <v>5520</v>
      </c>
      <c r="I2080" s="4">
        <v>20</v>
      </c>
      <c r="L2080" s="4">
        <v>4</v>
      </c>
      <c r="M2080" s="4" t="s">
        <v>7293</v>
      </c>
      <c r="N2080" s="4" t="s">
        <v>7294</v>
      </c>
      <c r="S2080" s="4" t="s">
        <v>98</v>
      </c>
      <c r="T2080" s="4" t="s">
        <v>99</v>
      </c>
      <c r="W2080" s="4" t="s">
        <v>76</v>
      </c>
      <c r="X2080" s="4" t="s">
        <v>10638</v>
      </c>
      <c r="Y2080" s="4" t="s">
        <v>20</v>
      </c>
      <c r="Z2080" s="4" t="s">
        <v>21</v>
      </c>
      <c r="AC2080" s="4">
        <v>43</v>
      </c>
      <c r="AD2080" s="4" t="s">
        <v>1184</v>
      </c>
      <c r="AE2080" s="4" t="s">
        <v>1185</v>
      </c>
      <c r="AJ2080" s="4" t="s">
        <v>33</v>
      </c>
      <c r="AK2080" s="4" t="s">
        <v>34</v>
      </c>
      <c r="AL2080" s="4" t="s">
        <v>81</v>
      </c>
      <c r="AM2080" s="4" t="s">
        <v>11287</v>
      </c>
      <c r="AT2080" s="4" t="s">
        <v>388</v>
      </c>
      <c r="AU2080" s="4" t="s">
        <v>389</v>
      </c>
      <c r="AV2080" s="4" t="s">
        <v>7304</v>
      </c>
      <c r="AW2080" s="4" t="s">
        <v>7305</v>
      </c>
      <c r="BG2080" s="4" t="s">
        <v>3477</v>
      </c>
      <c r="BH2080" s="4" t="s">
        <v>3478</v>
      </c>
      <c r="BI2080" s="4" t="s">
        <v>3864</v>
      </c>
      <c r="BJ2080" s="4" t="s">
        <v>3044</v>
      </c>
      <c r="BM2080" s="4" t="s">
        <v>7306</v>
      </c>
      <c r="BN2080" s="4" t="s">
        <v>7307</v>
      </c>
      <c r="BO2080" s="4" t="s">
        <v>388</v>
      </c>
      <c r="BP2080" s="4" t="s">
        <v>389</v>
      </c>
      <c r="BQ2080" s="4" t="s">
        <v>7308</v>
      </c>
      <c r="BR2080" s="4" t="s">
        <v>7309</v>
      </c>
      <c r="BS2080" s="4" t="s">
        <v>268</v>
      </c>
      <c r="BT2080" s="4" t="s">
        <v>269</v>
      </c>
    </row>
    <row r="2081" spans="1:72" ht="13.5" customHeight="1">
      <c r="A2081" s="6" t="str">
        <f>HYPERLINK("http://kyu.snu.ac.kr/sdhj/index.jsp?type=hj/GK14618_00IM0001_022a.jpg","1789_해북촌_022a")</f>
        <v>1789_해북촌_022a</v>
      </c>
      <c r="B2081" s="4">
        <v>1789</v>
      </c>
      <c r="C2081" s="4" t="s">
        <v>10555</v>
      </c>
      <c r="D2081" s="4" t="s">
        <v>10556</v>
      </c>
      <c r="E2081" s="4">
        <v>2080</v>
      </c>
      <c r="F2081" s="4">
        <v>8</v>
      </c>
      <c r="G2081" s="4" t="s">
        <v>5519</v>
      </c>
      <c r="H2081" s="4" t="s">
        <v>5520</v>
      </c>
      <c r="I2081" s="4">
        <v>20</v>
      </c>
      <c r="L2081" s="4">
        <v>4</v>
      </c>
      <c r="M2081" s="4" t="s">
        <v>7293</v>
      </c>
      <c r="N2081" s="4" t="s">
        <v>7294</v>
      </c>
      <c r="S2081" s="4" t="s">
        <v>215</v>
      </c>
      <c r="T2081" s="4" t="s">
        <v>216</v>
      </c>
      <c r="W2081" s="4" t="s">
        <v>1516</v>
      </c>
      <c r="X2081" s="4" t="s">
        <v>124</v>
      </c>
      <c r="Y2081" s="4" t="s">
        <v>20</v>
      </c>
      <c r="Z2081" s="4" t="s">
        <v>21</v>
      </c>
      <c r="AC2081" s="4">
        <v>47</v>
      </c>
      <c r="AD2081" s="4" t="s">
        <v>1830</v>
      </c>
      <c r="AE2081" s="4" t="s">
        <v>1831</v>
      </c>
    </row>
    <row r="2082" spans="1:72" ht="13.5" customHeight="1">
      <c r="A2082" s="6" t="str">
        <f>HYPERLINK("http://kyu.snu.ac.kr/sdhj/index.jsp?type=hj/GK14618_00IM0001_022a.jpg","1789_해북촌_022a")</f>
        <v>1789_해북촌_022a</v>
      </c>
      <c r="B2082" s="4">
        <v>1789</v>
      </c>
      <c r="C2082" s="4" t="s">
        <v>10642</v>
      </c>
      <c r="D2082" s="4" t="s">
        <v>10643</v>
      </c>
      <c r="E2082" s="4">
        <v>2081</v>
      </c>
      <c r="F2082" s="4">
        <v>8</v>
      </c>
      <c r="G2082" s="4" t="s">
        <v>5519</v>
      </c>
      <c r="H2082" s="4" t="s">
        <v>5520</v>
      </c>
      <c r="I2082" s="4">
        <v>20</v>
      </c>
      <c r="L2082" s="4">
        <v>4</v>
      </c>
      <c r="M2082" s="4" t="s">
        <v>7293</v>
      </c>
      <c r="N2082" s="4" t="s">
        <v>7294</v>
      </c>
      <c r="S2082" s="4" t="s">
        <v>173</v>
      </c>
      <c r="T2082" s="4" t="s">
        <v>174</v>
      </c>
      <c r="U2082" s="4" t="s">
        <v>6172</v>
      </c>
      <c r="V2082" s="4" t="s">
        <v>6173</v>
      </c>
      <c r="Y2082" s="4" t="s">
        <v>7310</v>
      </c>
      <c r="Z2082" s="4" t="s">
        <v>7311</v>
      </c>
      <c r="AF2082" s="4" t="s">
        <v>123</v>
      </c>
      <c r="AG2082" s="4" t="s">
        <v>124</v>
      </c>
    </row>
    <row r="2083" spans="1:72" ht="13.5" customHeight="1">
      <c r="A2083" s="6" t="str">
        <f>HYPERLINK("http://kyu.snu.ac.kr/sdhj/index.jsp?type=hj/GK14618_00IM0001_022a.jpg","1789_해북촌_022a")</f>
        <v>1789_해북촌_022a</v>
      </c>
      <c r="B2083" s="4">
        <v>1789</v>
      </c>
      <c r="C2083" s="4" t="s">
        <v>10720</v>
      </c>
      <c r="D2083" s="4" t="s">
        <v>10721</v>
      </c>
      <c r="E2083" s="4">
        <v>2082</v>
      </c>
      <c r="F2083" s="4">
        <v>8</v>
      </c>
      <c r="G2083" s="4" t="s">
        <v>5519</v>
      </c>
      <c r="H2083" s="4" t="s">
        <v>5520</v>
      </c>
      <c r="I2083" s="4">
        <v>20</v>
      </c>
      <c r="L2083" s="4">
        <v>4</v>
      </c>
      <c r="M2083" s="4" t="s">
        <v>7293</v>
      </c>
      <c r="N2083" s="4" t="s">
        <v>7294</v>
      </c>
      <c r="S2083" s="4" t="s">
        <v>173</v>
      </c>
      <c r="T2083" s="4" t="s">
        <v>174</v>
      </c>
      <c r="U2083" s="4" t="s">
        <v>12523</v>
      </c>
      <c r="V2083" s="4" t="s">
        <v>12524</v>
      </c>
      <c r="Y2083" s="4" t="s">
        <v>3312</v>
      </c>
      <c r="Z2083" s="4" t="s">
        <v>3313</v>
      </c>
      <c r="AC2083" s="4">
        <v>20</v>
      </c>
      <c r="AD2083" s="4" t="s">
        <v>509</v>
      </c>
      <c r="AE2083" s="4" t="s">
        <v>510</v>
      </c>
      <c r="AF2083" s="4" t="s">
        <v>162</v>
      </c>
      <c r="AG2083" s="4" t="s">
        <v>163</v>
      </c>
    </row>
    <row r="2084" spans="1:72" ht="13.5" customHeight="1">
      <c r="A2084" s="6" t="str">
        <f>HYPERLINK("http://kyu.snu.ac.kr/sdhj/index.jsp?type=hj/GK14618_00IM0001_022a.jpg","1789_해북촌_022a")</f>
        <v>1789_해북촌_022a</v>
      </c>
      <c r="B2084" s="4">
        <v>1789</v>
      </c>
      <c r="C2084" s="4" t="s">
        <v>10642</v>
      </c>
      <c r="D2084" s="4" t="s">
        <v>10643</v>
      </c>
      <c r="E2084" s="4">
        <v>2083</v>
      </c>
      <c r="F2084" s="4">
        <v>8</v>
      </c>
      <c r="G2084" s="4" t="s">
        <v>5519</v>
      </c>
      <c r="H2084" s="4" t="s">
        <v>5520</v>
      </c>
      <c r="I2084" s="4">
        <v>20</v>
      </c>
      <c r="L2084" s="4">
        <v>4</v>
      </c>
      <c r="M2084" s="4" t="s">
        <v>7293</v>
      </c>
      <c r="N2084" s="4" t="s">
        <v>7294</v>
      </c>
      <c r="S2084" s="4" t="s">
        <v>6110</v>
      </c>
      <c r="T2084" s="4" t="s">
        <v>6111</v>
      </c>
      <c r="U2084" s="4" t="s">
        <v>378</v>
      </c>
      <c r="V2084" s="4" t="s">
        <v>379</v>
      </c>
      <c r="Y2084" s="4" t="s">
        <v>7312</v>
      </c>
      <c r="Z2084" s="4" t="s">
        <v>7313</v>
      </c>
      <c r="AC2084" s="4">
        <v>34</v>
      </c>
      <c r="AD2084" s="4" t="s">
        <v>480</v>
      </c>
      <c r="AE2084" s="4" t="s">
        <v>481</v>
      </c>
    </row>
    <row r="2085" spans="1:72" ht="13.5" customHeight="1">
      <c r="A2085" s="6" t="str">
        <f>HYPERLINK("http://kyu.snu.ac.kr/sdhj/index.jsp?type=hj/GK14618_00IM0001_022a.jpg","1789_해북촌_022a")</f>
        <v>1789_해북촌_022a</v>
      </c>
      <c r="B2085" s="4">
        <v>1789</v>
      </c>
      <c r="C2085" s="4" t="s">
        <v>10642</v>
      </c>
      <c r="D2085" s="4" t="s">
        <v>10643</v>
      </c>
      <c r="E2085" s="4">
        <v>2084</v>
      </c>
      <c r="F2085" s="4">
        <v>8</v>
      </c>
      <c r="G2085" s="4" t="s">
        <v>5519</v>
      </c>
      <c r="H2085" s="4" t="s">
        <v>5520</v>
      </c>
      <c r="I2085" s="4">
        <v>20</v>
      </c>
      <c r="L2085" s="4">
        <v>4</v>
      </c>
      <c r="M2085" s="4" t="s">
        <v>7293</v>
      </c>
      <c r="N2085" s="4" t="s">
        <v>7294</v>
      </c>
      <c r="S2085" s="4" t="s">
        <v>240</v>
      </c>
      <c r="T2085" s="4" t="s">
        <v>241</v>
      </c>
      <c r="AF2085" s="4" t="s">
        <v>123</v>
      </c>
      <c r="AG2085" s="4" t="s">
        <v>124</v>
      </c>
    </row>
    <row r="2086" spans="1:72" ht="13.5" customHeight="1">
      <c r="A2086" s="6" t="str">
        <f>HYPERLINK("http://kyu.snu.ac.kr/sdhj/index.jsp?type=hj/GK14618_00IM0001_022a.jpg","1789_해북촌_022a")</f>
        <v>1789_해북촌_022a</v>
      </c>
      <c r="B2086" s="4">
        <v>1789</v>
      </c>
      <c r="C2086" s="4" t="s">
        <v>10642</v>
      </c>
      <c r="D2086" s="4" t="s">
        <v>10643</v>
      </c>
      <c r="E2086" s="4">
        <v>2085</v>
      </c>
      <c r="F2086" s="4">
        <v>8</v>
      </c>
      <c r="G2086" s="4" t="s">
        <v>5519</v>
      </c>
      <c r="H2086" s="4" t="s">
        <v>5520</v>
      </c>
      <c r="I2086" s="4">
        <v>20</v>
      </c>
      <c r="L2086" s="4">
        <v>4</v>
      </c>
      <c r="M2086" s="4" t="s">
        <v>7293</v>
      </c>
      <c r="N2086" s="4" t="s">
        <v>7294</v>
      </c>
      <c r="S2086" s="4" t="s">
        <v>1985</v>
      </c>
      <c r="T2086" s="4" t="s">
        <v>1986</v>
      </c>
      <c r="W2086" s="4" t="s">
        <v>337</v>
      </c>
      <c r="X2086" s="4" t="s">
        <v>338</v>
      </c>
      <c r="Y2086" s="4" t="s">
        <v>20</v>
      </c>
      <c r="Z2086" s="4" t="s">
        <v>21</v>
      </c>
      <c r="AC2086" s="4">
        <v>34</v>
      </c>
      <c r="AD2086" s="4" t="s">
        <v>480</v>
      </c>
      <c r="AE2086" s="4" t="s">
        <v>481</v>
      </c>
      <c r="AF2086" s="4" t="s">
        <v>7314</v>
      </c>
      <c r="AG2086" s="4" t="s">
        <v>7315</v>
      </c>
    </row>
    <row r="2087" spans="1:72" ht="13.5" customHeight="1">
      <c r="A2087" s="6" t="str">
        <f>HYPERLINK("http://kyu.snu.ac.kr/sdhj/index.jsp?type=hj/GK14618_00IM0001_022a.jpg","1789_해북촌_022a")</f>
        <v>1789_해북촌_022a</v>
      </c>
      <c r="B2087" s="4">
        <v>1789</v>
      </c>
      <c r="C2087" s="4" t="s">
        <v>10642</v>
      </c>
      <c r="D2087" s="4" t="s">
        <v>10643</v>
      </c>
      <c r="E2087" s="4">
        <v>2086</v>
      </c>
      <c r="F2087" s="4">
        <v>8</v>
      </c>
      <c r="G2087" s="4" t="s">
        <v>5519</v>
      </c>
      <c r="H2087" s="4" t="s">
        <v>5520</v>
      </c>
      <c r="I2087" s="4">
        <v>20</v>
      </c>
      <c r="L2087" s="4">
        <v>5</v>
      </c>
      <c r="M2087" s="4" t="s">
        <v>7316</v>
      </c>
      <c r="N2087" s="4" t="s">
        <v>7317</v>
      </c>
      <c r="T2087" s="4" t="s">
        <v>10415</v>
      </c>
      <c r="U2087" s="4" t="s">
        <v>513</v>
      </c>
      <c r="V2087" s="4" t="s">
        <v>514</v>
      </c>
      <c r="W2087" s="4" t="s">
        <v>76</v>
      </c>
      <c r="X2087" s="4" t="s">
        <v>10229</v>
      </c>
      <c r="Y2087" s="4" t="s">
        <v>7318</v>
      </c>
      <c r="Z2087" s="4" t="s">
        <v>2654</v>
      </c>
      <c r="AC2087" s="4">
        <v>57</v>
      </c>
      <c r="AD2087" s="4" t="s">
        <v>1637</v>
      </c>
      <c r="AE2087" s="4" t="s">
        <v>1638</v>
      </c>
      <c r="AJ2087" s="4" t="s">
        <v>33</v>
      </c>
      <c r="AK2087" s="4" t="s">
        <v>34</v>
      </c>
      <c r="AL2087" s="4" t="s">
        <v>81</v>
      </c>
      <c r="AM2087" s="4" t="s">
        <v>11493</v>
      </c>
      <c r="AT2087" s="4" t="s">
        <v>1009</v>
      </c>
      <c r="AU2087" s="4" t="s">
        <v>1010</v>
      </c>
      <c r="AV2087" s="4" t="s">
        <v>7319</v>
      </c>
      <c r="AW2087" s="4" t="s">
        <v>7320</v>
      </c>
      <c r="BG2087" s="4" t="s">
        <v>1009</v>
      </c>
      <c r="BH2087" s="4" t="s">
        <v>1010</v>
      </c>
      <c r="BI2087" s="4" t="s">
        <v>7321</v>
      </c>
      <c r="BJ2087" s="4" t="s">
        <v>7322</v>
      </c>
      <c r="BM2087" s="4" t="s">
        <v>721</v>
      </c>
      <c r="BN2087" s="4" t="s">
        <v>722</v>
      </c>
      <c r="BO2087" s="4" t="s">
        <v>1009</v>
      </c>
      <c r="BP2087" s="4" t="s">
        <v>1010</v>
      </c>
      <c r="BQ2087" s="4" t="s">
        <v>7323</v>
      </c>
      <c r="BR2087" s="4" t="s">
        <v>7324</v>
      </c>
      <c r="BS2087" s="4" t="s">
        <v>94</v>
      </c>
      <c r="BT2087" s="4" t="s">
        <v>95</v>
      </c>
    </row>
    <row r="2088" spans="1:72" ht="13.5" customHeight="1">
      <c r="A2088" s="6" t="str">
        <f>HYPERLINK("http://kyu.snu.ac.kr/sdhj/index.jsp?type=hj/GK14618_00IM0001_022a.jpg","1789_해북촌_022a")</f>
        <v>1789_해북촌_022a</v>
      </c>
      <c r="B2088" s="4">
        <v>1789</v>
      </c>
      <c r="C2088" s="4" t="s">
        <v>10675</v>
      </c>
      <c r="D2088" s="4" t="s">
        <v>10254</v>
      </c>
      <c r="E2088" s="4">
        <v>2087</v>
      </c>
      <c r="F2088" s="4">
        <v>8</v>
      </c>
      <c r="G2088" s="4" t="s">
        <v>5519</v>
      </c>
      <c r="H2088" s="4" t="s">
        <v>5520</v>
      </c>
      <c r="I2088" s="4">
        <v>20</v>
      </c>
      <c r="L2088" s="4">
        <v>5</v>
      </c>
      <c r="M2088" s="4" t="s">
        <v>7316</v>
      </c>
      <c r="N2088" s="4" t="s">
        <v>7317</v>
      </c>
      <c r="S2088" s="4" t="s">
        <v>98</v>
      </c>
      <c r="T2088" s="4" t="s">
        <v>99</v>
      </c>
      <c r="W2088" s="4" t="s">
        <v>1516</v>
      </c>
      <c r="X2088" s="4" t="s">
        <v>124</v>
      </c>
      <c r="Y2088" s="4" t="s">
        <v>400</v>
      </c>
      <c r="Z2088" s="4" t="s">
        <v>401</v>
      </c>
      <c r="AC2088" s="4">
        <v>57</v>
      </c>
      <c r="AD2088" s="4" t="s">
        <v>1637</v>
      </c>
      <c r="AE2088" s="4" t="s">
        <v>1638</v>
      </c>
      <c r="AJ2088" s="4" t="s">
        <v>33</v>
      </c>
      <c r="AK2088" s="4" t="s">
        <v>34</v>
      </c>
      <c r="AL2088" s="4" t="s">
        <v>1116</v>
      </c>
      <c r="AM2088" s="4" t="s">
        <v>1117</v>
      </c>
      <c r="AT2088" s="4" t="s">
        <v>1009</v>
      </c>
      <c r="AU2088" s="4" t="s">
        <v>1010</v>
      </c>
      <c r="AV2088" s="4" t="s">
        <v>6430</v>
      </c>
      <c r="AW2088" s="4" t="s">
        <v>6431</v>
      </c>
      <c r="BG2088" s="4" t="s">
        <v>1009</v>
      </c>
      <c r="BH2088" s="4" t="s">
        <v>1010</v>
      </c>
      <c r="BI2088" s="4" t="s">
        <v>721</v>
      </c>
      <c r="BJ2088" s="4" t="s">
        <v>722</v>
      </c>
      <c r="BK2088" s="4" t="s">
        <v>1009</v>
      </c>
      <c r="BL2088" s="4" t="s">
        <v>1010</v>
      </c>
      <c r="BM2088" s="4" t="s">
        <v>7325</v>
      </c>
      <c r="BN2088" s="4" t="s">
        <v>7326</v>
      </c>
      <c r="BO2088" s="4" t="s">
        <v>1009</v>
      </c>
      <c r="BP2088" s="4" t="s">
        <v>1010</v>
      </c>
      <c r="BQ2088" s="4" t="s">
        <v>7327</v>
      </c>
      <c r="BR2088" s="4" t="s">
        <v>7328</v>
      </c>
      <c r="BS2088" s="4" t="s">
        <v>554</v>
      </c>
      <c r="BT2088" s="4" t="s">
        <v>555</v>
      </c>
    </row>
    <row r="2089" spans="1:72" ht="13.5" customHeight="1">
      <c r="A2089" s="6" t="str">
        <f>HYPERLINK("http://kyu.snu.ac.kr/sdhj/index.jsp?type=hj/GK14618_00IM0001_022a.jpg","1789_해북촌_022a")</f>
        <v>1789_해북촌_022a</v>
      </c>
      <c r="B2089" s="4">
        <v>1789</v>
      </c>
      <c r="C2089" s="4" t="s">
        <v>10904</v>
      </c>
      <c r="D2089" s="4" t="s">
        <v>10905</v>
      </c>
      <c r="E2089" s="4">
        <v>2088</v>
      </c>
      <c r="F2089" s="4">
        <v>8</v>
      </c>
      <c r="G2089" s="4" t="s">
        <v>5519</v>
      </c>
      <c r="H2089" s="4" t="s">
        <v>5520</v>
      </c>
      <c r="I2089" s="4">
        <v>21</v>
      </c>
      <c r="J2089" s="4" t="s">
        <v>7329</v>
      </c>
      <c r="K2089" s="4" t="s">
        <v>12525</v>
      </c>
      <c r="L2089" s="4">
        <v>1</v>
      </c>
      <c r="M2089" s="4" t="s">
        <v>7330</v>
      </c>
      <c r="N2089" s="4" t="s">
        <v>7331</v>
      </c>
      <c r="Q2089" s="4" t="s">
        <v>7332</v>
      </c>
      <c r="R2089" s="4" t="s">
        <v>12526</v>
      </c>
      <c r="T2089" s="4" t="s">
        <v>12527</v>
      </c>
      <c r="U2089" s="4" t="s">
        <v>7333</v>
      </c>
      <c r="V2089" s="4" t="s">
        <v>7334</v>
      </c>
      <c r="W2089" s="4" t="s">
        <v>264</v>
      </c>
      <c r="X2089" s="4" t="s">
        <v>265</v>
      </c>
      <c r="Y2089" s="4" t="s">
        <v>7335</v>
      </c>
      <c r="Z2089" s="4" t="s">
        <v>7336</v>
      </c>
      <c r="AC2089" s="4">
        <v>30</v>
      </c>
      <c r="AD2089" s="4" t="s">
        <v>266</v>
      </c>
      <c r="AE2089" s="4" t="s">
        <v>267</v>
      </c>
      <c r="AF2089" s="4" t="s">
        <v>162</v>
      </c>
      <c r="AG2089" s="4" t="s">
        <v>163</v>
      </c>
      <c r="AJ2089" s="4" t="s">
        <v>33</v>
      </c>
      <c r="AK2089" s="4" t="s">
        <v>34</v>
      </c>
      <c r="AL2089" s="4" t="s">
        <v>268</v>
      </c>
      <c r="AM2089" s="4" t="s">
        <v>269</v>
      </c>
      <c r="AT2089" s="4" t="s">
        <v>388</v>
      </c>
      <c r="AU2089" s="4" t="s">
        <v>389</v>
      </c>
      <c r="AV2089" s="4" t="s">
        <v>7337</v>
      </c>
      <c r="AW2089" s="4" t="s">
        <v>7338</v>
      </c>
      <c r="BG2089" s="4" t="s">
        <v>388</v>
      </c>
      <c r="BH2089" s="4" t="s">
        <v>389</v>
      </c>
      <c r="BI2089" s="4" t="s">
        <v>7339</v>
      </c>
      <c r="BJ2089" s="4" t="s">
        <v>7340</v>
      </c>
      <c r="BK2089" s="4" t="s">
        <v>388</v>
      </c>
      <c r="BL2089" s="4" t="s">
        <v>389</v>
      </c>
      <c r="BM2089" s="4" t="s">
        <v>7341</v>
      </c>
      <c r="BN2089" s="4" t="s">
        <v>805</v>
      </c>
      <c r="BO2089" s="4" t="s">
        <v>388</v>
      </c>
      <c r="BP2089" s="4" t="s">
        <v>389</v>
      </c>
      <c r="BQ2089" s="4" t="s">
        <v>7342</v>
      </c>
      <c r="BR2089" s="4" t="s">
        <v>7343</v>
      </c>
      <c r="BS2089" s="4" t="s">
        <v>790</v>
      </c>
      <c r="BT2089" s="4" t="s">
        <v>791</v>
      </c>
    </row>
    <row r="2090" spans="1:72" ht="13.5" customHeight="1">
      <c r="A2090" s="6" t="str">
        <f>HYPERLINK("http://kyu.snu.ac.kr/sdhj/index.jsp?type=hj/GK14618_00IM0001_022a.jpg","1789_해북촌_022a")</f>
        <v>1789_해북촌_022a</v>
      </c>
      <c r="B2090" s="4">
        <v>1789</v>
      </c>
      <c r="C2090" s="4" t="s">
        <v>10327</v>
      </c>
      <c r="D2090" s="4" t="s">
        <v>10328</v>
      </c>
      <c r="E2090" s="4">
        <v>2089</v>
      </c>
      <c r="F2090" s="4">
        <v>8</v>
      </c>
      <c r="G2090" s="4" t="s">
        <v>5519</v>
      </c>
      <c r="H2090" s="4" t="s">
        <v>5520</v>
      </c>
      <c r="I2090" s="4">
        <v>21</v>
      </c>
      <c r="L2090" s="4">
        <v>1</v>
      </c>
      <c r="M2090" s="4" t="s">
        <v>7330</v>
      </c>
      <c r="N2090" s="4" t="s">
        <v>7331</v>
      </c>
      <c r="S2090" s="4" t="s">
        <v>215</v>
      </c>
      <c r="T2090" s="4" t="s">
        <v>216</v>
      </c>
      <c r="W2090" s="4" t="s">
        <v>76</v>
      </c>
      <c r="X2090" s="4" t="s">
        <v>11291</v>
      </c>
      <c r="Y2090" s="4" t="s">
        <v>20</v>
      </c>
      <c r="Z2090" s="4" t="s">
        <v>21</v>
      </c>
      <c r="AC2090" s="4">
        <v>76</v>
      </c>
      <c r="AD2090" s="4" t="s">
        <v>352</v>
      </c>
      <c r="AE2090" s="4" t="s">
        <v>353</v>
      </c>
    </row>
    <row r="2091" spans="1:72" ht="13.5" customHeight="1">
      <c r="A2091" s="6" t="str">
        <f>HYPERLINK("http://kyu.snu.ac.kr/sdhj/index.jsp?type=hj/GK14618_00IM0001_022a.jpg","1789_해북촌_022a")</f>
        <v>1789_해북촌_022a</v>
      </c>
      <c r="B2091" s="4">
        <v>1789</v>
      </c>
      <c r="C2091" s="4" t="s">
        <v>10370</v>
      </c>
      <c r="D2091" s="4" t="s">
        <v>10231</v>
      </c>
      <c r="E2091" s="4">
        <v>2090</v>
      </c>
      <c r="F2091" s="4">
        <v>8</v>
      </c>
      <c r="G2091" s="4" t="s">
        <v>5519</v>
      </c>
      <c r="H2091" s="4" t="s">
        <v>5520</v>
      </c>
      <c r="I2091" s="4">
        <v>21</v>
      </c>
      <c r="L2091" s="4">
        <v>2</v>
      </c>
      <c r="M2091" s="4" t="s">
        <v>7344</v>
      </c>
      <c r="N2091" s="4" t="s">
        <v>7345</v>
      </c>
      <c r="T2091" s="4" t="s">
        <v>10427</v>
      </c>
      <c r="U2091" s="4" t="s">
        <v>2573</v>
      </c>
      <c r="V2091" s="4" t="s">
        <v>2574</v>
      </c>
      <c r="W2091" s="4" t="s">
        <v>76</v>
      </c>
      <c r="X2091" s="4" t="s">
        <v>10229</v>
      </c>
      <c r="Y2091" s="4" t="s">
        <v>7346</v>
      </c>
      <c r="Z2091" s="4" t="s">
        <v>7347</v>
      </c>
      <c r="AC2091" s="4">
        <v>42</v>
      </c>
      <c r="AD2091" s="4" t="s">
        <v>339</v>
      </c>
      <c r="AE2091" s="4" t="s">
        <v>340</v>
      </c>
      <c r="AJ2091" s="4" t="s">
        <v>33</v>
      </c>
      <c r="AK2091" s="4" t="s">
        <v>34</v>
      </c>
      <c r="AL2091" s="4" t="s">
        <v>81</v>
      </c>
      <c r="AM2091" s="4" t="s">
        <v>11493</v>
      </c>
      <c r="AV2091" s="4" t="s">
        <v>7348</v>
      </c>
      <c r="AW2091" s="4" t="s">
        <v>7349</v>
      </c>
      <c r="BI2091" s="4" t="s">
        <v>7350</v>
      </c>
      <c r="BJ2091" s="4" t="s">
        <v>5414</v>
      </c>
      <c r="BM2091" s="4" t="s">
        <v>7351</v>
      </c>
      <c r="BN2091" s="4" t="s">
        <v>7352</v>
      </c>
      <c r="BQ2091" s="4" t="s">
        <v>7353</v>
      </c>
      <c r="BR2091" s="4" t="s">
        <v>12528</v>
      </c>
      <c r="BS2091" s="4" t="s">
        <v>81</v>
      </c>
      <c r="BT2091" s="4" t="s">
        <v>11875</v>
      </c>
    </row>
    <row r="2092" spans="1:72" ht="13.5" customHeight="1">
      <c r="A2092" s="6" t="str">
        <f>HYPERLINK("http://kyu.snu.ac.kr/sdhj/index.jsp?type=hj/GK14618_00IM0001_022a.jpg","1789_해북촌_022a")</f>
        <v>1789_해북촌_022a</v>
      </c>
      <c r="B2092" s="4">
        <v>1789</v>
      </c>
      <c r="C2092" s="4" t="s">
        <v>11876</v>
      </c>
      <c r="D2092" s="4" t="s">
        <v>11877</v>
      </c>
      <c r="E2092" s="4">
        <v>2091</v>
      </c>
      <c r="F2092" s="4">
        <v>8</v>
      </c>
      <c r="G2092" s="4" t="s">
        <v>5519</v>
      </c>
      <c r="H2092" s="4" t="s">
        <v>5520</v>
      </c>
      <c r="I2092" s="4">
        <v>21</v>
      </c>
      <c r="L2092" s="4">
        <v>2</v>
      </c>
      <c r="M2092" s="4" t="s">
        <v>7344</v>
      </c>
      <c r="N2092" s="4" t="s">
        <v>7345</v>
      </c>
      <c r="S2092" s="4" t="s">
        <v>98</v>
      </c>
      <c r="T2092" s="4" t="s">
        <v>99</v>
      </c>
      <c r="W2092" s="4" t="s">
        <v>408</v>
      </c>
      <c r="X2092" s="4" t="s">
        <v>11814</v>
      </c>
      <c r="Y2092" s="4" t="s">
        <v>400</v>
      </c>
      <c r="Z2092" s="4" t="s">
        <v>401</v>
      </c>
      <c r="AC2092" s="4">
        <v>42</v>
      </c>
      <c r="AD2092" s="4" t="s">
        <v>339</v>
      </c>
      <c r="AE2092" s="4" t="s">
        <v>340</v>
      </c>
      <c r="AJ2092" s="4" t="s">
        <v>33</v>
      </c>
      <c r="AK2092" s="4" t="s">
        <v>34</v>
      </c>
      <c r="AL2092" s="4" t="s">
        <v>1125</v>
      </c>
      <c r="AM2092" s="4" t="s">
        <v>1126</v>
      </c>
      <c r="AV2092" s="4" t="s">
        <v>7354</v>
      </c>
      <c r="AW2092" s="4" t="s">
        <v>4676</v>
      </c>
      <c r="BI2092" s="4" t="s">
        <v>386</v>
      </c>
      <c r="BJ2092" s="4" t="s">
        <v>387</v>
      </c>
      <c r="BM2092" s="4" t="s">
        <v>721</v>
      </c>
      <c r="BN2092" s="4" t="s">
        <v>722</v>
      </c>
      <c r="BQ2092" s="4" t="s">
        <v>7355</v>
      </c>
      <c r="BR2092" s="4" t="s">
        <v>12529</v>
      </c>
      <c r="BS2092" s="4" t="s">
        <v>81</v>
      </c>
      <c r="BT2092" s="4" t="s">
        <v>12530</v>
      </c>
    </row>
    <row r="2093" spans="1:72" ht="13.5" customHeight="1">
      <c r="A2093" s="6" t="str">
        <f>HYPERLINK("http://kyu.snu.ac.kr/sdhj/index.jsp?type=hj/GK14618_00IM0001_022a.jpg","1789_해북촌_022a")</f>
        <v>1789_해북촌_022a</v>
      </c>
      <c r="B2093" s="4">
        <v>1789</v>
      </c>
      <c r="C2093" s="4" t="s">
        <v>12531</v>
      </c>
      <c r="D2093" s="4" t="s">
        <v>12532</v>
      </c>
      <c r="E2093" s="4">
        <v>2092</v>
      </c>
      <c r="F2093" s="4">
        <v>8</v>
      </c>
      <c r="G2093" s="4" t="s">
        <v>5519</v>
      </c>
      <c r="H2093" s="4" t="s">
        <v>5520</v>
      </c>
      <c r="I2093" s="4">
        <v>21</v>
      </c>
      <c r="L2093" s="4">
        <v>2</v>
      </c>
      <c r="M2093" s="4" t="s">
        <v>7344</v>
      </c>
      <c r="N2093" s="4" t="s">
        <v>7345</v>
      </c>
      <c r="S2093" s="4" t="s">
        <v>240</v>
      </c>
      <c r="T2093" s="4" t="s">
        <v>241</v>
      </c>
      <c r="AC2093" s="4">
        <v>5</v>
      </c>
      <c r="AD2093" s="4" t="s">
        <v>888</v>
      </c>
      <c r="AE2093" s="4" t="s">
        <v>889</v>
      </c>
      <c r="AF2093" s="4" t="s">
        <v>162</v>
      </c>
      <c r="AG2093" s="4" t="s">
        <v>163</v>
      </c>
    </row>
    <row r="2094" spans="1:72" ht="13.5" customHeight="1">
      <c r="A2094" s="6" t="str">
        <f>HYPERLINK("http://kyu.snu.ac.kr/sdhj/index.jsp?type=hj/GK14618_00IM0001_022a.jpg","1789_해북촌_022a")</f>
        <v>1789_해북촌_022a</v>
      </c>
      <c r="B2094" s="4">
        <v>1789</v>
      </c>
      <c r="C2094" s="4" t="s">
        <v>10436</v>
      </c>
      <c r="D2094" s="4" t="s">
        <v>10437</v>
      </c>
      <c r="E2094" s="4">
        <v>2093</v>
      </c>
      <c r="F2094" s="4">
        <v>8</v>
      </c>
      <c r="G2094" s="4" t="s">
        <v>5519</v>
      </c>
      <c r="H2094" s="4" t="s">
        <v>5520</v>
      </c>
      <c r="I2094" s="4">
        <v>21</v>
      </c>
      <c r="L2094" s="4">
        <v>3</v>
      </c>
      <c r="M2094" s="4" t="s">
        <v>7356</v>
      </c>
      <c r="N2094" s="4" t="s">
        <v>7357</v>
      </c>
      <c r="T2094" s="4" t="s">
        <v>12533</v>
      </c>
      <c r="U2094" s="4" t="s">
        <v>74</v>
      </c>
      <c r="V2094" s="4" t="s">
        <v>75</v>
      </c>
      <c r="W2094" s="4" t="s">
        <v>264</v>
      </c>
      <c r="X2094" s="4" t="s">
        <v>265</v>
      </c>
      <c r="Y2094" s="4" t="s">
        <v>7358</v>
      </c>
      <c r="Z2094" s="4" t="s">
        <v>7359</v>
      </c>
      <c r="AC2094" s="4">
        <v>73</v>
      </c>
      <c r="AD2094" s="4" t="s">
        <v>191</v>
      </c>
      <c r="AE2094" s="4" t="s">
        <v>192</v>
      </c>
      <c r="AJ2094" s="4" t="s">
        <v>33</v>
      </c>
      <c r="AK2094" s="4" t="s">
        <v>34</v>
      </c>
      <c r="AL2094" s="4" t="s">
        <v>429</v>
      </c>
      <c r="AM2094" s="4" t="s">
        <v>430</v>
      </c>
      <c r="AT2094" s="4" t="s">
        <v>82</v>
      </c>
      <c r="AU2094" s="4" t="s">
        <v>83</v>
      </c>
      <c r="AV2094" s="4" t="s">
        <v>7360</v>
      </c>
      <c r="AW2094" s="4" t="s">
        <v>3513</v>
      </c>
      <c r="BG2094" s="4" t="s">
        <v>82</v>
      </c>
      <c r="BH2094" s="4" t="s">
        <v>83</v>
      </c>
      <c r="BI2094" s="4" t="s">
        <v>7361</v>
      </c>
      <c r="BJ2094" s="4" t="s">
        <v>7362</v>
      </c>
      <c r="BK2094" s="4" t="s">
        <v>82</v>
      </c>
      <c r="BL2094" s="4" t="s">
        <v>83</v>
      </c>
      <c r="BM2094" s="4" t="s">
        <v>7363</v>
      </c>
      <c r="BN2094" s="4" t="s">
        <v>7364</v>
      </c>
      <c r="BO2094" s="4" t="s">
        <v>82</v>
      </c>
      <c r="BP2094" s="4" t="s">
        <v>83</v>
      </c>
      <c r="BQ2094" s="4" t="s">
        <v>7365</v>
      </c>
      <c r="BR2094" s="4" t="s">
        <v>7366</v>
      </c>
      <c r="BS2094" s="4" t="s">
        <v>554</v>
      </c>
      <c r="BT2094" s="4" t="s">
        <v>555</v>
      </c>
    </row>
    <row r="2095" spans="1:72" ht="13.5" customHeight="1">
      <c r="A2095" s="6" t="str">
        <f>HYPERLINK("http://kyu.snu.ac.kr/sdhj/index.jsp?type=hj/GK14618_00IM0001_022a.jpg","1789_해북촌_022a")</f>
        <v>1789_해북촌_022a</v>
      </c>
      <c r="B2095" s="4">
        <v>1789</v>
      </c>
      <c r="C2095" s="4" t="s">
        <v>10763</v>
      </c>
      <c r="D2095" s="4" t="s">
        <v>10764</v>
      </c>
      <c r="E2095" s="4">
        <v>2094</v>
      </c>
      <c r="F2095" s="4">
        <v>8</v>
      </c>
      <c r="G2095" s="4" t="s">
        <v>5519</v>
      </c>
      <c r="H2095" s="4" t="s">
        <v>5520</v>
      </c>
      <c r="I2095" s="4">
        <v>21</v>
      </c>
      <c r="L2095" s="4">
        <v>3</v>
      </c>
      <c r="M2095" s="4" t="s">
        <v>7356</v>
      </c>
      <c r="N2095" s="4" t="s">
        <v>7357</v>
      </c>
      <c r="S2095" s="4" t="s">
        <v>98</v>
      </c>
      <c r="T2095" s="4" t="s">
        <v>99</v>
      </c>
      <c r="W2095" s="4" t="s">
        <v>217</v>
      </c>
      <c r="X2095" s="4" t="s">
        <v>218</v>
      </c>
      <c r="Y2095" s="4" t="s">
        <v>102</v>
      </c>
      <c r="Z2095" s="4" t="s">
        <v>103</v>
      </c>
      <c r="AC2095" s="4">
        <v>65</v>
      </c>
      <c r="AD2095" s="4" t="s">
        <v>888</v>
      </c>
      <c r="AE2095" s="4" t="s">
        <v>889</v>
      </c>
      <c r="AJ2095" s="4" t="s">
        <v>106</v>
      </c>
      <c r="AK2095" s="4" t="s">
        <v>107</v>
      </c>
      <c r="AL2095" s="4" t="s">
        <v>213</v>
      </c>
      <c r="AM2095" s="4" t="s">
        <v>214</v>
      </c>
      <c r="AT2095" s="4" t="s">
        <v>82</v>
      </c>
      <c r="AU2095" s="4" t="s">
        <v>83</v>
      </c>
      <c r="AV2095" s="4" t="s">
        <v>7367</v>
      </c>
      <c r="AW2095" s="4" t="s">
        <v>6970</v>
      </c>
      <c r="BG2095" s="4" t="s">
        <v>82</v>
      </c>
      <c r="BH2095" s="4" t="s">
        <v>83</v>
      </c>
      <c r="BI2095" s="4" t="s">
        <v>6971</v>
      </c>
      <c r="BJ2095" s="4" t="s">
        <v>83</v>
      </c>
      <c r="BK2095" s="4" t="s">
        <v>82</v>
      </c>
      <c r="BL2095" s="4" t="s">
        <v>83</v>
      </c>
      <c r="BM2095" s="4" t="s">
        <v>7368</v>
      </c>
      <c r="BN2095" s="4" t="s">
        <v>1780</v>
      </c>
      <c r="BO2095" s="4" t="s">
        <v>82</v>
      </c>
      <c r="BP2095" s="4" t="s">
        <v>83</v>
      </c>
      <c r="BQ2095" s="4" t="s">
        <v>7369</v>
      </c>
      <c r="BR2095" s="4" t="s">
        <v>7370</v>
      </c>
      <c r="BS2095" s="4" t="s">
        <v>459</v>
      </c>
      <c r="BT2095" s="4" t="s">
        <v>460</v>
      </c>
    </row>
    <row r="2096" spans="1:72" ht="13.5" customHeight="1">
      <c r="A2096" s="6" t="str">
        <f>HYPERLINK("http://kyu.snu.ac.kr/sdhj/index.jsp?type=hj/GK14618_00IM0001_022a.jpg","1789_해북촌_022a")</f>
        <v>1789_해북촌_022a</v>
      </c>
      <c r="B2096" s="4">
        <v>1789</v>
      </c>
      <c r="C2096" s="4" t="s">
        <v>10909</v>
      </c>
      <c r="D2096" s="4" t="s">
        <v>10910</v>
      </c>
      <c r="E2096" s="4">
        <v>2095</v>
      </c>
      <c r="F2096" s="4">
        <v>8</v>
      </c>
      <c r="G2096" s="4" t="s">
        <v>5519</v>
      </c>
      <c r="H2096" s="4" t="s">
        <v>5520</v>
      </c>
      <c r="I2096" s="4">
        <v>21</v>
      </c>
      <c r="L2096" s="4">
        <v>3</v>
      </c>
      <c r="M2096" s="4" t="s">
        <v>7356</v>
      </c>
      <c r="N2096" s="4" t="s">
        <v>7357</v>
      </c>
      <c r="S2096" s="4" t="s">
        <v>802</v>
      </c>
      <c r="T2096" s="4" t="s">
        <v>803</v>
      </c>
      <c r="Y2096" s="4" t="s">
        <v>3031</v>
      </c>
      <c r="Z2096" s="4" t="s">
        <v>2269</v>
      </c>
      <c r="AF2096" s="4" t="s">
        <v>123</v>
      </c>
      <c r="AG2096" s="4" t="s">
        <v>124</v>
      </c>
    </row>
    <row r="2097" spans="1:72" ht="13.5" customHeight="1">
      <c r="A2097" s="6" t="str">
        <f>HYPERLINK("http://kyu.snu.ac.kr/sdhj/index.jsp?type=hj/GK14618_00IM0001_022a.jpg","1789_해북촌_022a")</f>
        <v>1789_해북촌_022a</v>
      </c>
      <c r="B2097" s="4">
        <v>1789</v>
      </c>
      <c r="C2097" s="4" t="s">
        <v>10763</v>
      </c>
      <c r="D2097" s="4" t="s">
        <v>10764</v>
      </c>
      <c r="E2097" s="4">
        <v>2096</v>
      </c>
      <c r="F2097" s="4">
        <v>8</v>
      </c>
      <c r="G2097" s="4" t="s">
        <v>5519</v>
      </c>
      <c r="H2097" s="4" t="s">
        <v>5520</v>
      </c>
      <c r="I2097" s="4">
        <v>21</v>
      </c>
      <c r="L2097" s="4">
        <v>3</v>
      </c>
      <c r="M2097" s="4" t="s">
        <v>7356</v>
      </c>
      <c r="N2097" s="4" t="s">
        <v>7357</v>
      </c>
      <c r="T2097" s="4" t="s">
        <v>12534</v>
      </c>
      <c r="U2097" s="4" t="s">
        <v>119</v>
      </c>
      <c r="V2097" s="4" t="s">
        <v>120</v>
      </c>
      <c r="Y2097" s="4" t="s">
        <v>7371</v>
      </c>
      <c r="Z2097" s="4" t="s">
        <v>7372</v>
      </c>
      <c r="AC2097" s="4">
        <v>63</v>
      </c>
      <c r="AD2097" s="4" t="s">
        <v>191</v>
      </c>
      <c r="AE2097" s="4" t="s">
        <v>192</v>
      </c>
    </row>
    <row r="2098" spans="1:72" ht="13.5" customHeight="1">
      <c r="A2098" s="6" t="str">
        <f>HYPERLINK("http://kyu.snu.ac.kr/sdhj/index.jsp?type=hj/GK14618_00IM0001_022a.jpg","1789_해북촌_022a")</f>
        <v>1789_해북촌_022a</v>
      </c>
      <c r="B2098" s="4">
        <v>1789</v>
      </c>
      <c r="C2098" s="4" t="s">
        <v>10763</v>
      </c>
      <c r="D2098" s="4" t="s">
        <v>10764</v>
      </c>
      <c r="E2098" s="4">
        <v>2097</v>
      </c>
      <c r="F2098" s="4">
        <v>8</v>
      </c>
      <c r="G2098" s="4" t="s">
        <v>5519</v>
      </c>
      <c r="H2098" s="4" t="s">
        <v>5520</v>
      </c>
      <c r="I2098" s="4">
        <v>21</v>
      </c>
      <c r="L2098" s="4">
        <v>4</v>
      </c>
      <c r="M2098" s="4" t="s">
        <v>7329</v>
      </c>
      <c r="N2098" s="4" t="s">
        <v>7373</v>
      </c>
      <c r="T2098" s="4" t="s">
        <v>10968</v>
      </c>
      <c r="U2098" s="4" t="s">
        <v>7020</v>
      </c>
      <c r="V2098" s="4" t="s">
        <v>7021</v>
      </c>
      <c r="W2098" s="4" t="s">
        <v>76</v>
      </c>
      <c r="X2098" s="4" t="s">
        <v>10991</v>
      </c>
      <c r="Y2098" s="4" t="s">
        <v>6465</v>
      </c>
      <c r="Z2098" s="4" t="s">
        <v>4154</v>
      </c>
      <c r="AC2098" s="4">
        <v>31</v>
      </c>
      <c r="AD2098" s="4" t="s">
        <v>364</v>
      </c>
      <c r="AE2098" s="4" t="s">
        <v>365</v>
      </c>
      <c r="AJ2098" s="4" t="s">
        <v>33</v>
      </c>
      <c r="AK2098" s="4" t="s">
        <v>34</v>
      </c>
      <c r="AL2098" s="4" t="s">
        <v>81</v>
      </c>
      <c r="AM2098" s="4" t="s">
        <v>10285</v>
      </c>
      <c r="AT2098" s="4" t="s">
        <v>388</v>
      </c>
      <c r="AU2098" s="4" t="s">
        <v>389</v>
      </c>
      <c r="AV2098" s="4" t="s">
        <v>4336</v>
      </c>
      <c r="AW2098" s="4" t="s">
        <v>4337</v>
      </c>
      <c r="BG2098" s="4" t="s">
        <v>388</v>
      </c>
      <c r="BH2098" s="4" t="s">
        <v>389</v>
      </c>
      <c r="BI2098" s="4" t="s">
        <v>3813</v>
      </c>
      <c r="BJ2098" s="4" t="s">
        <v>3814</v>
      </c>
      <c r="BK2098" s="4" t="s">
        <v>388</v>
      </c>
      <c r="BL2098" s="4" t="s">
        <v>389</v>
      </c>
      <c r="BM2098" s="4" t="s">
        <v>7374</v>
      </c>
      <c r="BN2098" s="4" t="s">
        <v>7375</v>
      </c>
      <c r="BO2098" s="4" t="s">
        <v>388</v>
      </c>
      <c r="BP2098" s="4" t="s">
        <v>389</v>
      </c>
      <c r="BQ2098" s="4" t="s">
        <v>7376</v>
      </c>
      <c r="BR2098" s="4" t="s">
        <v>12535</v>
      </c>
      <c r="BS2098" s="4" t="s">
        <v>94</v>
      </c>
      <c r="BT2098" s="4" t="s">
        <v>95</v>
      </c>
    </row>
    <row r="2099" spans="1:72" ht="13.5" customHeight="1">
      <c r="A2099" s="6" t="str">
        <f>HYPERLINK("http://kyu.snu.ac.kr/sdhj/index.jsp?type=hj/GK14618_00IM0001_022a.jpg","1789_해북촌_022a")</f>
        <v>1789_해북촌_022a</v>
      </c>
      <c r="B2099" s="4">
        <v>1789</v>
      </c>
      <c r="C2099" s="4" t="s">
        <v>12536</v>
      </c>
      <c r="D2099" s="4" t="s">
        <v>12537</v>
      </c>
      <c r="E2099" s="4">
        <v>2098</v>
      </c>
      <c r="F2099" s="4">
        <v>8</v>
      </c>
      <c r="G2099" s="4" t="s">
        <v>5519</v>
      </c>
      <c r="H2099" s="4" t="s">
        <v>5520</v>
      </c>
      <c r="I2099" s="4">
        <v>21</v>
      </c>
      <c r="L2099" s="4">
        <v>4</v>
      </c>
      <c r="M2099" s="4" t="s">
        <v>7329</v>
      </c>
      <c r="N2099" s="4" t="s">
        <v>7373</v>
      </c>
      <c r="S2099" s="4" t="s">
        <v>98</v>
      </c>
      <c r="T2099" s="4" t="s">
        <v>99</v>
      </c>
      <c r="W2099" s="4" t="s">
        <v>597</v>
      </c>
      <c r="X2099" s="4" t="s">
        <v>598</v>
      </c>
      <c r="Y2099" s="4" t="s">
        <v>20</v>
      </c>
      <c r="Z2099" s="4" t="s">
        <v>21</v>
      </c>
      <c r="AC2099" s="4">
        <v>33</v>
      </c>
      <c r="AD2099" s="4" t="s">
        <v>140</v>
      </c>
      <c r="AE2099" s="4" t="s">
        <v>141</v>
      </c>
      <c r="AJ2099" s="4" t="s">
        <v>33</v>
      </c>
      <c r="AK2099" s="4" t="s">
        <v>34</v>
      </c>
      <c r="AL2099" s="4" t="s">
        <v>459</v>
      </c>
      <c r="AM2099" s="4" t="s">
        <v>460</v>
      </c>
      <c r="AT2099" s="4" t="s">
        <v>388</v>
      </c>
      <c r="AU2099" s="4" t="s">
        <v>389</v>
      </c>
      <c r="AV2099" s="4" t="s">
        <v>7377</v>
      </c>
      <c r="AW2099" s="4" t="s">
        <v>5247</v>
      </c>
      <c r="BG2099" s="4" t="s">
        <v>388</v>
      </c>
      <c r="BH2099" s="4" t="s">
        <v>389</v>
      </c>
      <c r="BI2099" s="4" t="s">
        <v>4327</v>
      </c>
      <c r="BJ2099" s="4" t="s">
        <v>3008</v>
      </c>
      <c r="BK2099" s="4" t="s">
        <v>7099</v>
      </c>
      <c r="BL2099" s="4" t="s">
        <v>7100</v>
      </c>
      <c r="BM2099" s="4" t="s">
        <v>6821</v>
      </c>
      <c r="BN2099" s="4" t="s">
        <v>5098</v>
      </c>
      <c r="BO2099" s="4" t="s">
        <v>388</v>
      </c>
      <c r="BP2099" s="4" t="s">
        <v>389</v>
      </c>
      <c r="BQ2099" s="4" t="s">
        <v>7378</v>
      </c>
      <c r="BR2099" s="4" t="s">
        <v>12538</v>
      </c>
      <c r="BS2099" s="4" t="s">
        <v>1639</v>
      </c>
      <c r="BT2099" s="4" t="s">
        <v>12539</v>
      </c>
    </row>
    <row r="2100" spans="1:72" ht="13.5" customHeight="1">
      <c r="A2100" s="6" t="str">
        <f>HYPERLINK("http://kyu.snu.ac.kr/sdhj/index.jsp?type=hj/GK14618_00IM0001_022a.jpg","1789_해북촌_022a")</f>
        <v>1789_해북촌_022a</v>
      </c>
      <c r="B2100" s="4">
        <v>1789</v>
      </c>
      <c r="C2100" s="4" t="s">
        <v>12540</v>
      </c>
      <c r="D2100" s="4" t="s">
        <v>12541</v>
      </c>
      <c r="E2100" s="4">
        <v>2099</v>
      </c>
      <c r="F2100" s="4">
        <v>8</v>
      </c>
      <c r="G2100" s="4" t="s">
        <v>5519</v>
      </c>
      <c r="H2100" s="4" t="s">
        <v>5520</v>
      </c>
      <c r="I2100" s="4">
        <v>21</v>
      </c>
      <c r="L2100" s="4">
        <v>4</v>
      </c>
      <c r="M2100" s="4" t="s">
        <v>7329</v>
      </c>
      <c r="N2100" s="4" t="s">
        <v>7373</v>
      </c>
      <c r="S2100" s="4" t="s">
        <v>240</v>
      </c>
      <c r="T2100" s="4" t="s">
        <v>241</v>
      </c>
      <c r="AC2100" s="4">
        <v>6</v>
      </c>
      <c r="AD2100" s="4" t="s">
        <v>372</v>
      </c>
      <c r="AE2100" s="4" t="s">
        <v>373</v>
      </c>
    </row>
    <row r="2101" spans="1:72" ht="13.5" customHeight="1">
      <c r="A2101" s="6" t="str">
        <f>HYPERLINK("http://kyu.snu.ac.kr/sdhj/index.jsp?type=hj/GK14618_00IM0001_022a.jpg","1789_해북촌_022a")</f>
        <v>1789_해북촌_022a</v>
      </c>
      <c r="B2101" s="4">
        <v>1789</v>
      </c>
      <c r="C2101" s="4" t="s">
        <v>10972</v>
      </c>
      <c r="D2101" s="4" t="s">
        <v>10973</v>
      </c>
      <c r="E2101" s="4">
        <v>2100</v>
      </c>
      <c r="F2101" s="4">
        <v>8</v>
      </c>
      <c r="G2101" s="4" t="s">
        <v>5519</v>
      </c>
      <c r="H2101" s="4" t="s">
        <v>5520</v>
      </c>
      <c r="I2101" s="4">
        <v>21</v>
      </c>
      <c r="L2101" s="4">
        <v>5</v>
      </c>
      <c r="M2101" s="4" t="s">
        <v>7379</v>
      </c>
      <c r="N2101" s="4" t="s">
        <v>7380</v>
      </c>
      <c r="T2101" s="4" t="s">
        <v>10427</v>
      </c>
      <c r="U2101" s="4" t="s">
        <v>4923</v>
      </c>
      <c r="V2101" s="4" t="s">
        <v>4924</v>
      </c>
      <c r="W2101" s="4" t="s">
        <v>408</v>
      </c>
      <c r="X2101" s="4" t="s">
        <v>11597</v>
      </c>
      <c r="Y2101" s="4" t="s">
        <v>6529</v>
      </c>
      <c r="Z2101" s="4" t="s">
        <v>6530</v>
      </c>
      <c r="AC2101" s="4">
        <v>46</v>
      </c>
      <c r="AD2101" s="4" t="s">
        <v>221</v>
      </c>
      <c r="AE2101" s="4" t="s">
        <v>222</v>
      </c>
      <c r="AJ2101" s="4" t="s">
        <v>33</v>
      </c>
      <c r="AK2101" s="4" t="s">
        <v>34</v>
      </c>
      <c r="AL2101" s="4" t="s">
        <v>790</v>
      </c>
      <c r="AM2101" s="4" t="s">
        <v>791</v>
      </c>
      <c r="AT2101" s="4" t="s">
        <v>388</v>
      </c>
      <c r="AU2101" s="4" t="s">
        <v>389</v>
      </c>
      <c r="AV2101" s="4" t="s">
        <v>7027</v>
      </c>
      <c r="AW2101" s="4" t="s">
        <v>7028</v>
      </c>
      <c r="BG2101" s="4" t="s">
        <v>388</v>
      </c>
      <c r="BH2101" s="4" t="s">
        <v>389</v>
      </c>
      <c r="BI2101" s="4" t="s">
        <v>1317</v>
      </c>
      <c r="BJ2101" s="4" t="s">
        <v>1318</v>
      </c>
      <c r="BK2101" s="4" t="s">
        <v>388</v>
      </c>
      <c r="BL2101" s="4" t="s">
        <v>389</v>
      </c>
      <c r="BM2101" s="4" t="s">
        <v>5882</v>
      </c>
      <c r="BN2101" s="4" t="s">
        <v>5883</v>
      </c>
      <c r="BO2101" s="4" t="s">
        <v>388</v>
      </c>
      <c r="BP2101" s="4" t="s">
        <v>389</v>
      </c>
      <c r="BQ2101" s="4" t="s">
        <v>7381</v>
      </c>
      <c r="BR2101" s="4" t="s">
        <v>7382</v>
      </c>
      <c r="BS2101" s="4" t="s">
        <v>4344</v>
      </c>
      <c r="BT2101" s="4" t="s">
        <v>4345</v>
      </c>
    </row>
    <row r="2102" spans="1:72" ht="13.5" customHeight="1">
      <c r="A2102" s="6" t="str">
        <f>HYPERLINK("http://kyu.snu.ac.kr/sdhj/index.jsp?type=hj/GK14618_00IM0001_022a.jpg","1789_해북촌_022a")</f>
        <v>1789_해북촌_022a</v>
      </c>
      <c r="B2102" s="4">
        <v>1789</v>
      </c>
      <c r="C2102" s="4" t="s">
        <v>12542</v>
      </c>
      <c r="D2102" s="4" t="s">
        <v>12543</v>
      </c>
      <c r="E2102" s="4">
        <v>2101</v>
      </c>
      <c r="F2102" s="4">
        <v>8</v>
      </c>
      <c r="G2102" s="4" t="s">
        <v>5519</v>
      </c>
      <c r="H2102" s="4" t="s">
        <v>5520</v>
      </c>
      <c r="I2102" s="4">
        <v>21</v>
      </c>
      <c r="L2102" s="4">
        <v>5</v>
      </c>
      <c r="M2102" s="4" t="s">
        <v>7379</v>
      </c>
      <c r="N2102" s="4" t="s">
        <v>7380</v>
      </c>
      <c r="S2102" s="4" t="s">
        <v>98</v>
      </c>
      <c r="T2102" s="4" t="s">
        <v>99</v>
      </c>
      <c r="W2102" s="4" t="s">
        <v>408</v>
      </c>
      <c r="X2102" s="4" t="s">
        <v>11814</v>
      </c>
      <c r="Y2102" s="4" t="s">
        <v>20</v>
      </c>
      <c r="Z2102" s="4" t="s">
        <v>21</v>
      </c>
      <c r="AC2102" s="4">
        <v>44</v>
      </c>
      <c r="AD2102" s="4" t="s">
        <v>636</v>
      </c>
      <c r="AE2102" s="4" t="s">
        <v>637</v>
      </c>
      <c r="AJ2102" s="4" t="s">
        <v>33</v>
      </c>
      <c r="AK2102" s="4" t="s">
        <v>34</v>
      </c>
      <c r="AL2102" s="4" t="s">
        <v>601</v>
      </c>
      <c r="AM2102" s="4" t="s">
        <v>602</v>
      </c>
      <c r="AT2102" s="4" t="s">
        <v>388</v>
      </c>
      <c r="AU2102" s="4" t="s">
        <v>389</v>
      </c>
      <c r="AV2102" s="4" t="s">
        <v>7383</v>
      </c>
      <c r="AW2102" s="4" t="s">
        <v>7384</v>
      </c>
      <c r="BG2102" s="4" t="s">
        <v>388</v>
      </c>
      <c r="BH2102" s="4" t="s">
        <v>389</v>
      </c>
      <c r="BI2102" s="4" t="s">
        <v>1521</v>
      </c>
      <c r="BJ2102" s="4" t="s">
        <v>1522</v>
      </c>
      <c r="BK2102" s="4" t="s">
        <v>388</v>
      </c>
      <c r="BL2102" s="4" t="s">
        <v>389</v>
      </c>
      <c r="BM2102" s="4" t="s">
        <v>7385</v>
      </c>
      <c r="BN2102" s="4" t="s">
        <v>7386</v>
      </c>
      <c r="BO2102" s="4" t="s">
        <v>388</v>
      </c>
      <c r="BP2102" s="4" t="s">
        <v>389</v>
      </c>
      <c r="BQ2102" s="4" t="s">
        <v>7387</v>
      </c>
      <c r="BR2102" s="4" t="s">
        <v>12544</v>
      </c>
      <c r="BS2102" s="4" t="s">
        <v>81</v>
      </c>
      <c r="BT2102" s="4" t="s">
        <v>12545</v>
      </c>
    </row>
    <row r="2103" spans="1:72" ht="13.5" customHeight="1">
      <c r="A2103" s="6" t="str">
        <f>HYPERLINK("http://kyu.snu.ac.kr/sdhj/index.jsp?type=hj/GK14618_00IM0001_022a.jpg","1789_해북촌_022a")</f>
        <v>1789_해북촌_022a</v>
      </c>
      <c r="B2103" s="4">
        <v>1789</v>
      </c>
      <c r="C2103" s="4" t="s">
        <v>12546</v>
      </c>
      <c r="D2103" s="4" t="s">
        <v>12547</v>
      </c>
      <c r="E2103" s="4">
        <v>2102</v>
      </c>
      <c r="F2103" s="4">
        <v>8</v>
      </c>
      <c r="G2103" s="4" t="s">
        <v>5519</v>
      </c>
      <c r="H2103" s="4" t="s">
        <v>5520</v>
      </c>
      <c r="I2103" s="4">
        <v>21</v>
      </c>
      <c r="L2103" s="4">
        <v>5</v>
      </c>
      <c r="M2103" s="4" t="s">
        <v>7379</v>
      </c>
      <c r="N2103" s="4" t="s">
        <v>7380</v>
      </c>
      <c r="S2103" s="4" t="s">
        <v>234</v>
      </c>
      <c r="T2103" s="4" t="s">
        <v>235</v>
      </c>
      <c r="U2103" s="4" t="s">
        <v>4056</v>
      </c>
      <c r="V2103" s="4" t="s">
        <v>4057</v>
      </c>
      <c r="Y2103" s="4" t="s">
        <v>3483</v>
      </c>
      <c r="Z2103" s="4" t="s">
        <v>3484</v>
      </c>
      <c r="AC2103" s="4">
        <v>13</v>
      </c>
      <c r="AD2103" s="4" t="s">
        <v>191</v>
      </c>
      <c r="AE2103" s="4" t="s">
        <v>192</v>
      </c>
    </row>
    <row r="2104" spans="1:72" ht="13.5" customHeight="1">
      <c r="A2104" s="6" t="str">
        <f>HYPERLINK("http://kyu.snu.ac.kr/sdhj/index.jsp?type=hj/GK14618_00IM0001_022a.jpg","1789_해북촌_022a")</f>
        <v>1789_해북촌_022a</v>
      </c>
      <c r="B2104" s="4">
        <v>1789</v>
      </c>
      <c r="C2104" s="4" t="s">
        <v>10436</v>
      </c>
      <c r="D2104" s="4" t="s">
        <v>10437</v>
      </c>
      <c r="E2104" s="4">
        <v>2103</v>
      </c>
      <c r="F2104" s="4">
        <v>8</v>
      </c>
      <c r="G2104" s="4" t="s">
        <v>5519</v>
      </c>
      <c r="H2104" s="4" t="s">
        <v>5520</v>
      </c>
      <c r="I2104" s="4">
        <v>21</v>
      </c>
      <c r="L2104" s="4">
        <v>5</v>
      </c>
      <c r="M2104" s="4" t="s">
        <v>7379</v>
      </c>
      <c r="N2104" s="4" t="s">
        <v>7380</v>
      </c>
      <c r="S2104" s="4" t="s">
        <v>240</v>
      </c>
      <c r="T2104" s="4" t="s">
        <v>241</v>
      </c>
      <c r="AC2104" s="4">
        <v>11</v>
      </c>
      <c r="AD2104" s="4" t="s">
        <v>278</v>
      </c>
      <c r="AE2104" s="4" t="s">
        <v>279</v>
      </c>
      <c r="AF2104" s="4" t="s">
        <v>162</v>
      </c>
      <c r="AG2104" s="4" t="s">
        <v>163</v>
      </c>
    </row>
    <row r="2105" spans="1:72" ht="13.5" customHeight="1">
      <c r="A2105" s="6" t="str">
        <f>HYPERLINK("http://kyu.snu.ac.kr/sdhj/index.jsp?type=hj/GK14618_00IM0001_022a.jpg","1789_해북촌_022a")</f>
        <v>1789_해북촌_022a</v>
      </c>
      <c r="B2105" s="4">
        <v>1789</v>
      </c>
      <c r="C2105" s="4" t="s">
        <v>10436</v>
      </c>
      <c r="D2105" s="4" t="s">
        <v>10437</v>
      </c>
      <c r="E2105" s="4">
        <v>2104</v>
      </c>
      <c r="F2105" s="4">
        <v>8</v>
      </c>
      <c r="G2105" s="4" t="s">
        <v>5519</v>
      </c>
      <c r="H2105" s="4" t="s">
        <v>5520</v>
      </c>
      <c r="I2105" s="4">
        <v>22</v>
      </c>
      <c r="J2105" s="4" t="s">
        <v>7388</v>
      </c>
      <c r="K2105" s="4" t="s">
        <v>7389</v>
      </c>
      <c r="L2105" s="4">
        <v>1</v>
      </c>
      <c r="M2105" s="4" t="s">
        <v>7388</v>
      </c>
      <c r="N2105" s="4" t="s">
        <v>7389</v>
      </c>
      <c r="T2105" s="4" t="s">
        <v>11327</v>
      </c>
      <c r="U2105" s="4" t="s">
        <v>7390</v>
      </c>
      <c r="V2105" s="4" t="s">
        <v>7391</v>
      </c>
      <c r="W2105" s="4" t="s">
        <v>264</v>
      </c>
      <c r="X2105" s="4" t="s">
        <v>265</v>
      </c>
      <c r="Y2105" s="4" t="s">
        <v>7392</v>
      </c>
      <c r="Z2105" s="4" t="s">
        <v>7393</v>
      </c>
      <c r="AC2105" s="4">
        <v>55</v>
      </c>
      <c r="AD2105" s="4" t="s">
        <v>1043</v>
      </c>
      <c r="AE2105" s="4" t="s">
        <v>1044</v>
      </c>
      <c r="AJ2105" s="4" t="s">
        <v>33</v>
      </c>
      <c r="AK2105" s="4" t="s">
        <v>34</v>
      </c>
      <c r="AL2105" s="4" t="s">
        <v>1639</v>
      </c>
      <c r="AM2105" s="4" t="s">
        <v>12548</v>
      </c>
      <c r="AT2105" s="4" t="s">
        <v>388</v>
      </c>
      <c r="AU2105" s="4" t="s">
        <v>389</v>
      </c>
      <c r="AV2105" s="4" t="s">
        <v>7394</v>
      </c>
      <c r="AW2105" s="4" t="s">
        <v>7395</v>
      </c>
      <c r="BG2105" s="4" t="s">
        <v>388</v>
      </c>
      <c r="BH2105" s="4" t="s">
        <v>389</v>
      </c>
      <c r="BI2105" s="4" t="s">
        <v>7396</v>
      </c>
      <c r="BJ2105" s="4" t="s">
        <v>7397</v>
      </c>
      <c r="BK2105" s="4" t="s">
        <v>388</v>
      </c>
      <c r="BL2105" s="4" t="s">
        <v>389</v>
      </c>
      <c r="BM2105" s="4" t="s">
        <v>5850</v>
      </c>
      <c r="BN2105" s="4" t="s">
        <v>5851</v>
      </c>
      <c r="BO2105" s="4" t="s">
        <v>388</v>
      </c>
      <c r="BP2105" s="4" t="s">
        <v>389</v>
      </c>
      <c r="BQ2105" s="4" t="s">
        <v>7398</v>
      </c>
      <c r="BR2105" s="4" t="s">
        <v>7399</v>
      </c>
      <c r="BS2105" s="4" t="s">
        <v>459</v>
      </c>
      <c r="BT2105" s="4" t="s">
        <v>460</v>
      </c>
    </row>
    <row r="2106" spans="1:72" ht="13.5" customHeight="1">
      <c r="A2106" s="6" t="str">
        <f>HYPERLINK("http://kyu.snu.ac.kr/sdhj/index.jsp?type=hj/GK14618_00IM0001_022a.jpg","1789_해북촌_022a")</f>
        <v>1789_해북촌_022a</v>
      </c>
      <c r="B2106" s="4">
        <v>1789</v>
      </c>
      <c r="C2106" s="4" t="s">
        <v>11938</v>
      </c>
      <c r="D2106" s="4" t="s">
        <v>11939</v>
      </c>
      <c r="E2106" s="4">
        <v>2105</v>
      </c>
      <c r="F2106" s="4">
        <v>8</v>
      </c>
      <c r="G2106" s="4" t="s">
        <v>5519</v>
      </c>
      <c r="H2106" s="4" t="s">
        <v>5520</v>
      </c>
      <c r="I2106" s="4">
        <v>22</v>
      </c>
      <c r="L2106" s="4">
        <v>1</v>
      </c>
      <c r="M2106" s="4" t="s">
        <v>7388</v>
      </c>
      <c r="N2106" s="4" t="s">
        <v>7389</v>
      </c>
      <c r="S2106" s="4" t="s">
        <v>98</v>
      </c>
      <c r="T2106" s="4" t="s">
        <v>99</v>
      </c>
      <c r="W2106" s="4" t="s">
        <v>76</v>
      </c>
      <c r="X2106" s="4" t="s">
        <v>11328</v>
      </c>
      <c r="Y2106" s="4" t="s">
        <v>20</v>
      </c>
      <c r="Z2106" s="4" t="s">
        <v>21</v>
      </c>
      <c r="AC2106" s="4">
        <v>46</v>
      </c>
      <c r="AD2106" s="4" t="s">
        <v>221</v>
      </c>
      <c r="AE2106" s="4" t="s">
        <v>222</v>
      </c>
      <c r="AJ2106" s="4" t="s">
        <v>33</v>
      </c>
      <c r="AK2106" s="4" t="s">
        <v>34</v>
      </c>
      <c r="AL2106" s="4" t="s">
        <v>81</v>
      </c>
      <c r="AM2106" s="4" t="s">
        <v>11329</v>
      </c>
      <c r="AT2106" s="4" t="s">
        <v>388</v>
      </c>
      <c r="AU2106" s="4" t="s">
        <v>389</v>
      </c>
      <c r="AV2106" s="4" t="s">
        <v>6912</v>
      </c>
      <c r="AW2106" s="4" t="s">
        <v>6913</v>
      </c>
      <c r="BG2106" s="4" t="s">
        <v>388</v>
      </c>
      <c r="BH2106" s="4" t="s">
        <v>389</v>
      </c>
      <c r="BI2106" s="4" t="s">
        <v>6914</v>
      </c>
      <c r="BJ2106" s="4" t="s">
        <v>6915</v>
      </c>
      <c r="BK2106" s="4" t="s">
        <v>388</v>
      </c>
      <c r="BL2106" s="4" t="s">
        <v>389</v>
      </c>
      <c r="BM2106" s="4" t="s">
        <v>6916</v>
      </c>
      <c r="BN2106" s="4" t="s">
        <v>6917</v>
      </c>
      <c r="BO2106" s="4" t="s">
        <v>388</v>
      </c>
      <c r="BP2106" s="4" t="s">
        <v>389</v>
      </c>
      <c r="BQ2106" s="4" t="s">
        <v>7400</v>
      </c>
      <c r="BR2106" s="4" t="s">
        <v>7401</v>
      </c>
      <c r="BS2106" s="4" t="s">
        <v>1261</v>
      </c>
      <c r="BT2106" s="4" t="s">
        <v>1262</v>
      </c>
    </row>
    <row r="2107" spans="1:72" ht="13.5" customHeight="1">
      <c r="A2107" s="6" t="str">
        <f>HYPERLINK("http://kyu.snu.ac.kr/sdhj/index.jsp?type=hj/GK14618_00IM0001_022a.jpg","1789_해북촌_022a")</f>
        <v>1789_해북촌_022a</v>
      </c>
      <c r="B2107" s="4">
        <v>1789</v>
      </c>
      <c r="C2107" s="4" t="s">
        <v>10442</v>
      </c>
      <c r="D2107" s="4" t="s">
        <v>10443</v>
      </c>
      <c r="E2107" s="4">
        <v>2106</v>
      </c>
      <c r="F2107" s="4">
        <v>8</v>
      </c>
      <c r="G2107" s="4" t="s">
        <v>5519</v>
      </c>
      <c r="H2107" s="4" t="s">
        <v>5520</v>
      </c>
      <c r="I2107" s="4">
        <v>22</v>
      </c>
      <c r="L2107" s="4">
        <v>1</v>
      </c>
      <c r="M2107" s="4" t="s">
        <v>7388</v>
      </c>
      <c r="N2107" s="4" t="s">
        <v>7389</v>
      </c>
      <c r="S2107" s="4" t="s">
        <v>215</v>
      </c>
      <c r="T2107" s="4" t="s">
        <v>216</v>
      </c>
      <c r="W2107" s="4" t="s">
        <v>544</v>
      </c>
      <c r="X2107" s="4" t="s">
        <v>405</v>
      </c>
      <c r="Y2107" s="4" t="s">
        <v>20</v>
      </c>
      <c r="Z2107" s="4" t="s">
        <v>21</v>
      </c>
      <c r="AC2107" s="4">
        <v>82</v>
      </c>
      <c r="AD2107" s="4" t="s">
        <v>238</v>
      </c>
      <c r="AE2107" s="4" t="s">
        <v>239</v>
      </c>
    </row>
    <row r="2108" spans="1:72" ht="13.5" customHeight="1">
      <c r="A2108" s="6" t="str">
        <f>HYPERLINK("http://kyu.snu.ac.kr/sdhj/index.jsp?type=hj/GK14618_00IM0001_022a.jpg","1789_해북촌_022a")</f>
        <v>1789_해북촌_022a</v>
      </c>
      <c r="B2108" s="4">
        <v>1789</v>
      </c>
      <c r="C2108" s="4" t="s">
        <v>10526</v>
      </c>
      <c r="D2108" s="4" t="s">
        <v>10527</v>
      </c>
      <c r="E2108" s="4">
        <v>2107</v>
      </c>
      <c r="F2108" s="4">
        <v>8</v>
      </c>
      <c r="G2108" s="4" t="s">
        <v>5519</v>
      </c>
      <c r="H2108" s="4" t="s">
        <v>5520</v>
      </c>
      <c r="I2108" s="4">
        <v>22</v>
      </c>
      <c r="L2108" s="4">
        <v>1</v>
      </c>
      <c r="M2108" s="4" t="s">
        <v>7388</v>
      </c>
      <c r="N2108" s="4" t="s">
        <v>7389</v>
      </c>
      <c r="S2108" s="4" t="s">
        <v>240</v>
      </c>
      <c r="T2108" s="4" t="s">
        <v>241</v>
      </c>
      <c r="AC2108" s="4">
        <v>14</v>
      </c>
      <c r="AD2108" s="4" t="s">
        <v>242</v>
      </c>
      <c r="AE2108" s="4" t="s">
        <v>243</v>
      </c>
    </row>
    <row r="2109" spans="1:72" ht="13.5" customHeight="1">
      <c r="A2109" s="6" t="str">
        <f>HYPERLINK("http://kyu.snu.ac.kr/sdhj/index.jsp?type=hj/GK14618_00IM0001_022a.jpg","1789_해북촌_022a")</f>
        <v>1789_해북촌_022a</v>
      </c>
      <c r="B2109" s="4">
        <v>1789</v>
      </c>
      <c r="C2109" s="4" t="s">
        <v>10526</v>
      </c>
      <c r="D2109" s="4" t="s">
        <v>10527</v>
      </c>
      <c r="E2109" s="4">
        <v>2108</v>
      </c>
      <c r="F2109" s="4">
        <v>8</v>
      </c>
      <c r="G2109" s="4" t="s">
        <v>5519</v>
      </c>
      <c r="H2109" s="4" t="s">
        <v>5520</v>
      </c>
      <c r="I2109" s="4">
        <v>22</v>
      </c>
      <c r="L2109" s="4">
        <v>2</v>
      </c>
      <c r="M2109" s="4" t="s">
        <v>5939</v>
      </c>
      <c r="N2109" s="4" t="s">
        <v>5940</v>
      </c>
      <c r="T2109" s="4" t="s">
        <v>12134</v>
      </c>
      <c r="U2109" s="4" t="s">
        <v>3377</v>
      </c>
      <c r="V2109" s="4" t="s">
        <v>3378</v>
      </c>
      <c r="W2109" s="4" t="s">
        <v>76</v>
      </c>
      <c r="X2109" s="4" t="s">
        <v>12135</v>
      </c>
      <c r="Y2109" s="4" t="s">
        <v>400</v>
      </c>
      <c r="Z2109" s="4" t="s">
        <v>401</v>
      </c>
      <c r="AC2109" s="4">
        <v>67</v>
      </c>
      <c r="AD2109" s="4" t="s">
        <v>1830</v>
      </c>
      <c r="AE2109" s="4" t="s">
        <v>1831</v>
      </c>
      <c r="AJ2109" s="4" t="s">
        <v>33</v>
      </c>
      <c r="AK2109" s="4" t="s">
        <v>34</v>
      </c>
      <c r="AL2109" s="4" t="s">
        <v>81</v>
      </c>
      <c r="AM2109" s="4" t="s">
        <v>10213</v>
      </c>
      <c r="AT2109" s="4" t="s">
        <v>1009</v>
      </c>
      <c r="AU2109" s="4" t="s">
        <v>1010</v>
      </c>
      <c r="AV2109" s="4" t="s">
        <v>7402</v>
      </c>
      <c r="AW2109" s="4" t="s">
        <v>7280</v>
      </c>
      <c r="BG2109" s="4" t="s">
        <v>1009</v>
      </c>
      <c r="BH2109" s="4" t="s">
        <v>1010</v>
      </c>
      <c r="BI2109" s="4" t="s">
        <v>7281</v>
      </c>
      <c r="BJ2109" s="4" t="s">
        <v>7282</v>
      </c>
      <c r="BK2109" s="4" t="s">
        <v>1009</v>
      </c>
      <c r="BL2109" s="4" t="s">
        <v>1010</v>
      </c>
      <c r="BM2109" s="4" t="s">
        <v>7283</v>
      </c>
      <c r="BN2109" s="4" t="s">
        <v>7284</v>
      </c>
      <c r="BO2109" s="4" t="s">
        <v>1757</v>
      </c>
      <c r="BP2109" s="4" t="s">
        <v>12549</v>
      </c>
      <c r="BQ2109" s="4" t="s">
        <v>7403</v>
      </c>
      <c r="BR2109" s="4" t="s">
        <v>7404</v>
      </c>
      <c r="BS2109" s="4" t="s">
        <v>268</v>
      </c>
      <c r="BT2109" s="4" t="s">
        <v>269</v>
      </c>
    </row>
    <row r="2110" spans="1:72" ht="13.5" customHeight="1">
      <c r="A2110" s="6" t="str">
        <f>HYPERLINK("http://kyu.snu.ac.kr/sdhj/index.jsp?type=hj/GK14618_00IM0001_022a.jpg","1789_해북촌_022a")</f>
        <v>1789_해북촌_022a</v>
      </c>
      <c r="B2110" s="4">
        <v>1789</v>
      </c>
      <c r="C2110" s="4" t="s">
        <v>10909</v>
      </c>
      <c r="D2110" s="4" t="s">
        <v>10910</v>
      </c>
      <c r="E2110" s="4">
        <v>2109</v>
      </c>
      <c r="F2110" s="4">
        <v>8</v>
      </c>
      <c r="G2110" s="4" t="s">
        <v>5519</v>
      </c>
      <c r="H2110" s="4" t="s">
        <v>5520</v>
      </c>
      <c r="I2110" s="4">
        <v>22</v>
      </c>
      <c r="L2110" s="4">
        <v>2</v>
      </c>
      <c r="M2110" s="4" t="s">
        <v>5939</v>
      </c>
      <c r="N2110" s="4" t="s">
        <v>5940</v>
      </c>
      <c r="S2110" s="4" t="s">
        <v>234</v>
      </c>
      <c r="T2110" s="4" t="s">
        <v>235</v>
      </c>
      <c r="U2110" s="4" t="s">
        <v>7405</v>
      </c>
      <c r="V2110" s="4" t="s">
        <v>7406</v>
      </c>
      <c r="W2110" s="4" t="s">
        <v>2800</v>
      </c>
      <c r="X2110" s="4" t="s">
        <v>2801</v>
      </c>
      <c r="Y2110" s="4" t="s">
        <v>7407</v>
      </c>
      <c r="Z2110" s="4" t="s">
        <v>7408</v>
      </c>
      <c r="AC2110" s="4">
        <v>26</v>
      </c>
      <c r="AD2110" s="4" t="s">
        <v>160</v>
      </c>
      <c r="AE2110" s="4" t="s">
        <v>161</v>
      </c>
    </row>
    <row r="2111" spans="1:72" ht="13.5" customHeight="1">
      <c r="A2111" s="6" t="str">
        <f>HYPERLINK("http://kyu.snu.ac.kr/sdhj/index.jsp?type=hj/GK14618_00IM0001_022a.jpg","1789_해북촌_022a")</f>
        <v>1789_해북촌_022a</v>
      </c>
      <c r="B2111" s="4">
        <v>1789</v>
      </c>
      <c r="C2111" s="4" t="s">
        <v>10453</v>
      </c>
      <c r="D2111" s="4" t="s">
        <v>10202</v>
      </c>
      <c r="E2111" s="4">
        <v>2110</v>
      </c>
      <c r="F2111" s="4">
        <v>8</v>
      </c>
      <c r="G2111" s="4" t="s">
        <v>5519</v>
      </c>
      <c r="H2111" s="4" t="s">
        <v>5520</v>
      </c>
      <c r="I2111" s="4">
        <v>22</v>
      </c>
      <c r="L2111" s="4">
        <v>2</v>
      </c>
      <c r="M2111" s="4" t="s">
        <v>5939</v>
      </c>
      <c r="N2111" s="4" t="s">
        <v>5940</v>
      </c>
      <c r="S2111" s="4" t="s">
        <v>398</v>
      </c>
      <c r="T2111" s="4" t="s">
        <v>399</v>
      </c>
      <c r="W2111" s="4" t="s">
        <v>408</v>
      </c>
      <c r="X2111" s="4" t="s">
        <v>12169</v>
      </c>
      <c r="Y2111" s="4" t="s">
        <v>400</v>
      </c>
      <c r="Z2111" s="4" t="s">
        <v>401</v>
      </c>
      <c r="AC2111" s="4">
        <v>21</v>
      </c>
      <c r="AD2111" s="4" t="s">
        <v>509</v>
      </c>
      <c r="AE2111" s="4" t="s">
        <v>510</v>
      </c>
      <c r="AF2111" s="4" t="s">
        <v>162</v>
      </c>
      <c r="AG2111" s="4" t="s">
        <v>163</v>
      </c>
    </row>
    <row r="2112" spans="1:72" ht="13.5" customHeight="1">
      <c r="A2112" s="6" t="str">
        <f>HYPERLINK("http://kyu.snu.ac.kr/sdhj/index.jsp?type=hj/GK14618_00IM0001_022a.jpg","1789_해북촌_022a")</f>
        <v>1789_해북촌_022a</v>
      </c>
      <c r="B2112" s="4">
        <v>1789</v>
      </c>
      <c r="C2112" s="4" t="s">
        <v>12138</v>
      </c>
      <c r="D2112" s="4" t="s">
        <v>10241</v>
      </c>
      <c r="E2112" s="4">
        <v>2111</v>
      </c>
      <c r="F2112" s="4">
        <v>8</v>
      </c>
      <c r="G2112" s="4" t="s">
        <v>5519</v>
      </c>
      <c r="H2112" s="4" t="s">
        <v>5520</v>
      </c>
      <c r="I2112" s="4">
        <v>22</v>
      </c>
      <c r="L2112" s="4">
        <v>2</v>
      </c>
      <c r="M2112" s="4" t="s">
        <v>5939</v>
      </c>
      <c r="N2112" s="4" t="s">
        <v>5940</v>
      </c>
      <c r="S2112" s="4" t="s">
        <v>240</v>
      </c>
      <c r="T2112" s="4" t="s">
        <v>241</v>
      </c>
      <c r="Y2112" s="4" t="s">
        <v>400</v>
      </c>
      <c r="Z2112" s="4" t="s">
        <v>401</v>
      </c>
      <c r="AC2112" s="4">
        <v>12</v>
      </c>
      <c r="AD2112" s="4" t="s">
        <v>317</v>
      </c>
      <c r="AE2112" s="4" t="s">
        <v>318</v>
      </c>
    </row>
    <row r="2113" spans="1:72" ht="13.5" customHeight="1">
      <c r="A2113" s="6" t="str">
        <f>HYPERLINK("http://kyu.snu.ac.kr/sdhj/index.jsp?type=hj/GK14618_00IM0001_022a.jpg","1789_해북촌_022a")</f>
        <v>1789_해북촌_022a</v>
      </c>
      <c r="B2113" s="4">
        <v>1789</v>
      </c>
      <c r="C2113" s="4" t="s">
        <v>12138</v>
      </c>
      <c r="D2113" s="4" t="s">
        <v>10241</v>
      </c>
      <c r="E2113" s="4">
        <v>2112</v>
      </c>
      <c r="F2113" s="4">
        <v>8</v>
      </c>
      <c r="G2113" s="4" t="s">
        <v>5519</v>
      </c>
      <c r="H2113" s="4" t="s">
        <v>5520</v>
      </c>
      <c r="I2113" s="4">
        <v>22</v>
      </c>
      <c r="L2113" s="4">
        <v>3</v>
      </c>
      <c r="M2113" s="4" t="s">
        <v>7409</v>
      </c>
      <c r="N2113" s="4" t="s">
        <v>7410</v>
      </c>
      <c r="T2113" s="4" t="s">
        <v>10627</v>
      </c>
      <c r="U2113" s="4" t="s">
        <v>74</v>
      </c>
      <c r="V2113" s="4" t="s">
        <v>75</v>
      </c>
      <c r="W2113" s="4" t="s">
        <v>76</v>
      </c>
      <c r="X2113" s="4" t="s">
        <v>10635</v>
      </c>
      <c r="Y2113" s="4" t="s">
        <v>1168</v>
      </c>
      <c r="Z2113" s="4" t="s">
        <v>1169</v>
      </c>
      <c r="AC2113" s="4">
        <v>46</v>
      </c>
      <c r="AD2113" s="4" t="s">
        <v>221</v>
      </c>
      <c r="AE2113" s="4" t="s">
        <v>222</v>
      </c>
      <c r="AJ2113" s="4" t="s">
        <v>33</v>
      </c>
      <c r="AK2113" s="4" t="s">
        <v>34</v>
      </c>
      <c r="AL2113" s="4" t="s">
        <v>6195</v>
      </c>
      <c r="AM2113" s="4" t="s">
        <v>6196</v>
      </c>
      <c r="AT2113" s="4" t="s">
        <v>82</v>
      </c>
      <c r="AU2113" s="4" t="s">
        <v>83</v>
      </c>
      <c r="AV2113" s="4" t="s">
        <v>7411</v>
      </c>
      <c r="AW2113" s="4" t="s">
        <v>7412</v>
      </c>
      <c r="BG2113" s="4" t="s">
        <v>82</v>
      </c>
      <c r="BH2113" s="4" t="s">
        <v>83</v>
      </c>
      <c r="BI2113" s="4" t="s">
        <v>6186</v>
      </c>
      <c r="BJ2113" s="4" t="s">
        <v>6187</v>
      </c>
      <c r="BK2113" s="4" t="s">
        <v>7413</v>
      </c>
      <c r="BL2113" s="4" t="s">
        <v>7414</v>
      </c>
      <c r="BM2113" s="4" t="s">
        <v>3927</v>
      </c>
      <c r="BN2113" s="4" t="s">
        <v>3928</v>
      </c>
      <c r="BO2113" s="4" t="s">
        <v>82</v>
      </c>
      <c r="BP2113" s="4" t="s">
        <v>83</v>
      </c>
      <c r="BQ2113" s="4" t="s">
        <v>7415</v>
      </c>
      <c r="BR2113" s="4" t="s">
        <v>7416</v>
      </c>
      <c r="BS2113" s="4" t="s">
        <v>429</v>
      </c>
      <c r="BT2113" s="4" t="s">
        <v>430</v>
      </c>
    </row>
    <row r="2114" spans="1:72" ht="13.5" customHeight="1">
      <c r="A2114" s="6" t="str">
        <f>HYPERLINK("http://kyu.snu.ac.kr/sdhj/index.jsp?type=hj/GK14618_00IM0001_022a.jpg","1789_해북촌_022a")</f>
        <v>1789_해북촌_022a</v>
      </c>
      <c r="B2114" s="4">
        <v>1789</v>
      </c>
      <c r="C2114" s="4" t="s">
        <v>10972</v>
      </c>
      <c r="D2114" s="4" t="s">
        <v>10973</v>
      </c>
      <c r="E2114" s="4">
        <v>2113</v>
      </c>
      <c r="F2114" s="4">
        <v>8</v>
      </c>
      <c r="G2114" s="4" t="s">
        <v>5519</v>
      </c>
      <c r="H2114" s="4" t="s">
        <v>5520</v>
      </c>
      <c r="I2114" s="4">
        <v>22</v>
      </c>
      <c r="L2114" s="4">
        <v>3</v>
      </c>
      <c r="M2114" s="4" t="s">
        <v>7409</v>
      </c>
      <c r="N2114" s="4" t="s">
        <v>7410</v>
      </c>
      <c r="S2114" s="4" t="s">
        <v>2932</v>
      </c>
      <c r="T2114" s="4" t="s">
        <v>2932</v>
      </c>
      <c r="U2114" s="4" t="s">
        <v>82</v>
      </c>
      <c r="V2114" s="4" t="s">
        <v>83</v>
      </c>
      <c r="Y2114" s="4" t="s">
        <v>7411</v>
      </c>
      <c r="Z2114" s="4" t="s">
        <v>7412</v>
      </c>
      <c r="AF2114" s="4" t="s">
        <v>123</v>
      </c>
      <c r="AG2114" s="4" t="s">
        <v>124</v>
      </c>
    </row>
    <row r="2115" spans="1:72" ht="13.5" customHeight="1">
      <c r="A2115" s="6" t="str">
        <f>HYPERLINK("http://kyu.snu.ac.kr/sdhj/index.jsp?type=hj/GK14618_00IM0001_022a.jpg","1789_해북촌_022a")</f>
        <v>1789_해북촌_022a</v>
      </c>
      <c r="B2115" s="4">
        <v>1789</v>
      </c>
      <c r="C2115" s="4" t="s">
        <v>10631</v>
      </c>
      <c r="D2115" s="4" t="s">
        <v>10632</v>
      </c>
      <c r="E2115" s="4">
        <v>2114</v>
      </c>
      <c r="F2115" s="4">
        <v>8</v>
      </c>
      <c r="G2115" s="4" t="s">
        <v>5519</v>
      </c>
      <c r="H2115" s="4" t="s">
        <v>5520</v>
      </c>
      <c r="I2115" s="4">
        <v>22</v>
      </c>
      <c r="L2115" s="4">
        <v>3</v>
      </c>
      <c r="M2115" s="4" t="s">
        <v>7409</v>
      </c>
      <c r="N2115" s="4" t="s">
        <v>7410</v>
      </c>
      <c r="S2115" s="4" t="s">
        <v>98</v>
      </c>
      <c r="T2115" s="4" t="s">
        <v>99</v>
      </c>
      <c r="W2115" s="4" t="s">
        <v>408</v>
      </c>
      <c r="X2115" s="4" t="s">
        <v>11326</v>
      </c>
      <c r="Y2115" s="4" t="s">
        <v>102</v>
      </c>
      <c r="Z2115" s="4" t="s">
        <v>103</v>
      </c>
      <c r="AC2115" s="4">
        <v>32</v>
      </c>
      <c r="AD2115" s="4" t="s">
        <v>364</v>
      </c>
      <c r="AE2115" s="4" t="s">
        <v>365</v>
      </c>
      <c r="AJ2115" s="4" t="s">
        <v>106</v>
      </c>
      <c r="AK2115" s="4" t="s">
        <v>107</v>
      </c>
      <c r="AL2115" s="4" t="s">
        <v>94</v>
      </c>
      <c r="AM2115" s="4" t="s">
        <v>95</v>
      </c>
      <c r="AT2115" s="4" t="s">
        <v>82</v>
      </c>
      <c r="AU2115" s="4" t="s">
        <v>83</v>
      </c>
      <c r="AV2115" s="4" t="s">
        <v>7417</v>
      </c>
      <c r="AW2115" s="4" t="s">
        <v>7359</v>
      </c>
      <c r="BG2115" s="4" t="s">
        <v>82</v>
      </c>
      <c r="BH2115" s="4" t="s">
        <v>83</v>
      </c>
      <c r="BI2115" s="4" t="s">
        <v>7418</v>
      </c>
      <c r="BJ2115" s="4" t="s">
        <v>7419</v>
      </c>
      <c r="BK2115" s="4" t="s">
        <v>3183</v>
      </c>
      <c r="BL2115" s="4" t="s">
        <v>3184</v>
      </c>
      <c r="BM2115" s="4" t="s">
        <v>7420</v>
      </c>
      <c r="BN2115" s="4" t="s">
        <v>7421</v>
      </c>
      <c r="BO2115" s="4" t="s">
        <v>82</v>
      </c>
      <c r="BP2115" s="4" t="s">
        <v>83</v>
      </c>
      <c r="BQ2115" s="4" t="s">
        <v>7422</v>
      </c>
      <c r="BR2115" s="4" t="s">
        <v>7423</v>
      </c>
      <c r="BS2115" s="4" t="s">
        <v>1614</v>
      </c>
      <c r="BT2115" s="4" t="s">
        <v>1615</v>
      </c>
    </row>
    <row r="2116" spans="1:72" ht="13.5" customHeight="1">
      <c r="A2116" s="6" t="str">
        <f>HYPERLINK("http://kyu.snu.ac.kr/sdhj/index.jsp?type=hj/GK14618_00IM0001_022a.jpg","1789_해북촌_022a")</f>
        <v>1789_해북촌_022a</v>
      </c>
      <c r="B2116" s="4">
        <v>1789</v>
      </c>
      <c r="C2116" s="4" t="s">
        <v>10526</v>
      </c>
      <c r="D2116" s="4" t="s">
        <v>10527</v>
      </c>
      <c r="E2116" s="4">
        <v>2115</v>
      </c>
      <c r="F2116" s="4">
        <v>8</v>
      </c>
      <c r="G2116" s="4" t="s">
        <v>5519</v>
      </c>
      <c r="H2116" s="4" t="s">
        <v>5520</v>
      </c>
      <c r="I2116" s="4">
        <v>22</v>
      </c>
      <c r="L2116" s="4">
        <v>3</v>
      </c>
      <c r="M2116" s="4" t="s">
        <v>7409</v>
      </c>
      <c r="N2116" s="4" t="s">
        <v>7410</v>
      </c>
      <c r="S2116" s="4" t="s">
        <v>234</v>
      </c>
      <c r="T2116" s="4" t="s">
        <v>235</v>
      </c>
      <c r="Y2116" s="4" t="s">
        <v>7424</v>
      </c>
      <c r="Z2116" s="4" t="s">
        <v>6214</v>
      </c>
      <c r="AC2116" s="4">
        <v>21</v>
      </c>
      <c r="AD2116" s="4" t="s">
        <v>509</v>
      </c>
      <c r="AE2116" s="4" t="s">
        <v>510</v>
      </c>
    </row>
    <row r="2117" spans="1:72" ht="13.5" customHeight="1">
      <c r="A2117" s="6" t="str">
        <f>HYPERLINK("http://kyu.snu.ac.kr/sdhj/index.jsp?type=hj/GK14618_00IM0001_022a.jpg","1789_해북촌_022a")</f>
        <v>1789_해북촌_022a</v>
      </c>
      <c r="B2117" s="4">
        <v>1789</v>
      </c>
      <c r="C2117" s="4" t="s">
        <v>10631</v>
      </c>
      <c r="D2117" s="4" t="s">
        <v>10632</v>
      </c>
      <c r="E2117" s="4">
        <v>2116</v>
      </c>
      <c r="F2117" s="4">
        <v>8</v>
      </c>
      <c r="G2117" s="4" t="s">
        <v>5519</v>
      </c>
      <c r="H2117" s="4" t="s">
        <v>5520</v>
      </c>
      <c r="I2117" s="4">
        <v>22</v>
      </c>
      <c r="L2117" s="4">
        <v>3</v>
      </c>
      <c r="M2117" s="4" t="s">
        <v>7409</v>
      </c>
      <c r="N2117" s="4" t="s">
        <v>7410</v>
      </c>
      <c r="S2117" s="4" t="s">
        <v>234</v>
      </c>
      <c r="T2117" s="4" t="s">
        <v>235</v>
      </c>
      <c r="Y2117" s="4" t="s">
        <v>7425</v>
      </c>
      <c r="Z2117" s="4" t="s">
        <v>7426</v>
      </c>
      <c r="AC2117" s="4">
        <v>20</v>
      </c>
      <c r="AD2117" s="4" t="s">
        <v>185</v>
      </c>
      <c r="AE2117" s="4" t="s">
        <v>186</v>
      </c>
    </row>
    <row r="2118" spans="1:72" ht="13.5" customHeight="1">
      <c r="A2118" s="6" t="str">
        <f>HYPERLINK("http://kyu.snu.ac.kr/sdhj/index.jsp?type=hj/GK14618_00IM0001_022a.jpg","1789_해북촌_022a")</f>
        <v>1789_해북촌_022a</v>
      </c>
      <c r="B2118" s="4">
        <v>1789</v>
      </c>
      <c r="C2118" s="4" t="s">
        <v>10631</v>
      </c>
      <c r="D2118" s="4" t="s">
        <v>10632</v>
      </c>
      <c r="E2118" s="4">
        <v>2117</v>
      </c>
      <c r="F2118" s="4">
        <v>8</v>
      </c>
      <c r="G2118" s="4" t="s">
        <v>5519</v>
      </c>
      <c r="H2118" s="4" t="s">
        <v>5520</v>
      </c>
      <c r="I2118" s="4">
        <v>22</v>
      </c>
      <c r="L2118" s="4">
        <v>3</v>
      </c>
      <c r="M2118" s="4" t="s">
        <v>7409</v>
      </c>
      <c r="N2118" s="4" t="s">
        <v>7410</v>
      </c>
      <c r="S2118" s="4" t="s">
        <v>234</v>
      </c>
      <c r="T2118" s="4" t="s">
        <v>235</v>
      </c>
      <c r="Y2118" s="4" t="s">
        <v>12550</v>
      </c>
      <c r="Z2118" s="4" t="s">
        <v>12551</v>
      </c>
      <c r="AC2118" s="4">
        <v>12</v>
      </c>
      <c r="AD2118" s="4" t="s">
        <v>317</v>
      </c>
      <c r="AE2118" s="4" t="s">
        <v>318</v>
      </c>
    </row>
    <row r="2119" spans="1:72" ht="13.5" customHeight="1">
      <c r="A2119" s="6" t="str">
        <f>HYPERLINK("http://kyu.snu.ac.kr/sdhj/index.jsp?type=hj/GK14618_00IM0001_022a.jpg","1789_해북촌_022a")</f>
        <v>1789_해북촌_022a</v>
      </c>
      <c r="B2119" s="4">
        <v>1789</v>
      </c>
      <c r="C2119" s="4" t="s">
        <v>10631</v>
      </c>
      <c r="D2119" s="4" t="s">
        <v>10632</v>
      </c>
      <c r="E2119" s="4">
        <v>2118</v>
      </c>
      <c r="F2119" s="4">
        <v>8</v>
      </c>
      <c r="G2119" s="4" t="s">
        <v>5519</v>
      </c>
      <c r="H2119" s="4" t="s">
        <v>5520</v>
      </c>
      <c r="I2119" s="4">
        <v>22</v>
      </c>
      <c r="L2119" s="4">
        <v>3</v>
      </c>
      <c r="M2119" s="4" t="s">
        <v>7409</v>
      </c>
      <c r="N2119" s="4" t="s">
        <v>7410</v>
      </c>
      <c r="S2119" s="4" t="s">
        <v>234</v>
      </c>
      <c r="T2119" s="4" t="s">
        <v>235</v>
      </c>
      <c r="Y2119" s="4" t="s">
        <v>7427</v>
      </c>
      <c r="Z2119" s="4" t="s">
        <v>7428</v>
      </c>
      <c r="AC2119" s="4">
        <v>10</v>
      </c>
      <c r="AD2119" s="4" t="s">
        <v>278</v>
      </c>
      <c r="AE2119" s="4" t="s">
        <v>279</v>
      </c>
      <c r="AF2119" s="4" t="s">
        <v>162</v>
      </c>
      <c r="AG2119" s="4" t="s">
        <v>163</v>
      </c>
    </row>
    <row r="2120" spans="1:72" ht="13.5" customHeight="1">
      <c r="A2120" s="6" t="str">
        <f>HYPERLINK("http://kyu.snu.ac.kr/sdhj/index.jsp?type=hj/GK14618_00IM0001_022a.jpg","1789_해북촌_022a")</f>
        <v>1789_해북촌_022a</v>
      </c>
      <c r="B2120" s="4">
        <v>1789</v>
      </c>
      <c r="C2120" s="4" t="s">
        <v>10631</v>
      </c>
      <c r="D2120" s="4" t="s">
        <v>10632</v>
      </c>
      <c r="E2120" s="4">
        <v>2119</v>
      </c>
      <c r="F2120" s="4">
        <v>8</v>
      </c>
      <c r="G2120" s="4" t="s">
        <v>5519</v>
      </c>
      <c r="H2120" s="4" t="s">
        <v>5520</v>
      </c>
      <c r="I2120" s="4">
        <v>22</v>
      </c>
      <c r="L2120" s="4">
        <v>3</v>
      </c>
      <c r="M2120" s="4" t="s">
        <v>7409</v>
      </c>
      <c r="N2120" s="4" t="s">
        <v>7410</v>
      </c>
      <c r="T2120" s="4" t="s">
        <v>10636</v>
      </c>
      <c r="U2120" s="4" t="s">
        <v>119</v>
      </c>
      <c r="V2120" s="4" t="s">
        <v>120</v>
      </c>
      <c r="Y2120" s="4" t="s">
        <v>10150</v>
      </c>
      <c r="Z2120" s="4" t="s">
        <v>2609</v>
      </c>
      <c r="AC2120" s="4">
        <v>64</v>
      </c>
      <c r="AD2120" s="4" t="s">
        <v>685</v>
      </c>
      <c r="AE2120" s="4" t="s">
        <v>686</v>
      </c>
    </row>
    <row r="2121" spans="1:72" ht="13.5" customHeight="1">
      <c r="A2121" s="6" t="str">
        <f>HYPERLINK("http://kyu.snu.ac.kr/sdhj/index.jsp?type=hj/GK14618_00IM0001_022a.jpg","1789_해북촌_022a")</f>
        <v>1789_해북촌_022a</v>
      </c>
      <c r="B2121" s="4">
        <v>1789</v>
      </c>
      <c r="C2121" s="4" t="s">
        <v>10631</v>
      </c>
      <c r="D2121" s="4" t="s">
        <v>10632</v>
      </c>
      <c r="E2121" s="4">
        <v>2120</v>
      </c>
      <c r="F2121" s="4">
        <v>8</v>
      </c>
      <c r="G2121" s="4" t="s">
        <v>5519</v>
      </c>
      <c r="H2121" s="4" t="s">
        <v>5520</v>
      </c>
      <c r="I2121" s="4">
        <v>22</v>
      </c>
      <c r="L2121" s="4">
        <v>3</v>
      </c>
      <c r="M2121" s="4" t="s">
        <v>7409</v>
      </c>
      <c r="N2121" s="4" t="s">
        <v>7410</v>
      </c>
      <c r="T2121" s="4" t="s">
        <v>10636</v>
      </c>
      <c r="U2121" s="4" t="s">
        <v>119</v>
      </c>
      <c r="V2121" s="4" t="s">
        <v>120</v>
      </c>
      <c r="Y2121" s="4" t="s">
        <v>4856</v>
      </c>
      <c r="Z2121" s="4" t="s">
        <v>4857</v>
      </c>
      <c r="AC2121" s="4">
        <v>35</v>
      </c>
      <c r="AD2121" s="4" t="s">
        <v>251</v>
      </c>
      <c r="AE2121" s="4" t="s">
        <v>252</v>
      </c>
      <c r="AF2121" s="4" t="s">
        <v>12552</v>
      </c>
      <c r="AG2121" s="4" t="s">
        <v>163</v>
      </c>
    </row>
    <row r="2122" spans="1:72" ht="13.5" customHeight="1">
      <c r="A2122" s="6" t="str">
        <f>HYPERLINK("http://kyu.snu.ac.kr/sdhj/index.jsp?type=hj/GK14618_00IM0001_022a.jpg","1789_해북촌_022a")</f>
        <v>1789_해북촌_022a</v>
      </c>
      <c r="B2122" s="4">
        <v>1789</v>
      </c>
      <c r="C2122" s="4" t="s">
        <v>10631</v>
      </c>
      <c r="D2122" s="4" t="s">
        <v>10632</v>
      </c>
      <c r="E2122" s="4">
        <v>2121</v>
      </c>
      <c r="F2122" s="4">
        <v>8</v>
      </c>
      <c r="G2122" s="4" t="s">
        <v>5519</v>
      </c>
      <c r="H2122" s="4" t="s">
        <v>5520</v>
      </c>
      <c r="I2122" s="4">
        <v>22</v>
      </c>
      <c r="L2122" s="4">
        <v>4</v>
      </c>
      <c r="M2122" s="4" t="s">
        <v>7429</v>
      </c>
      <c r="N2122" s="4" t="s">
        <v>7430</v>
      </c>
      <c r="O2122" s="4" t="s">
        <v>12</v>
      </c>
      <c r="P2122" s="4" t="s">
        <v>13</v>
      </c>
      <c r="Q2122" s="4" t="s">
        <v>5841</v>
      </c>
      <c r="R2122" s="4" t="s">
        <v>5842</v>
      </c>
      <c r="T2122" s="4" t="s">
        <v>12553</v>
      </c>
      <c r="U2122" s="4" t="s">
        <v>2573</v>
      </c>
      <c r="V2122" s="4" t="s">
        <v>2574</v>
      </c>
      <c r="W2122" s="4" t="s">
        <v>76</v>
      </c>
      <c r="X2122" s="4" t="s">
        <v>10229</v>
      </c>
      <c r="Y2122" s="4" t="s">
        <v>6222</v>
      </c>
      <c r="Z2122" s="4" t="s">
        <v>6223</v>
      </c>
      <c r="AC2122" s="4">
        <v>50</v>
      </c>
      <c r="AD2122" s="4" t="s">
        <v>205</v>
      </c>
      <c r="AE2122" s="4" t="s">
        <v>206</v>
      </c>
      <c r="AJ2122" s="4" t="s">
        <v>33</v>
      </c>
      <c r="AK2122" s="4" t="s">
        <v>34</v>
      </c>
      <c r="AL2122" s="4" t="s">
        <v>81</v>
      </c>
      <c r="AM2122" s="4" t="s">
        <v>11493</v>
      </c>
      <c r="AT2122" s="4" t="s">
        <v>1009</v>
      </c>
      <c r="AU2122" s="4" t="s">
        <v>1010</v>
      </c>
      <c r="AV2122" s="4" t="s">
        <v>7431</v>
      </c>
      <c r="AW2122" s="4" t="s">
        <v>1409</v>
      </c>
      <c r="BG2122" s="4" t="s">
        <v>1009</v>
      </c>
      <c r="BH2122" s="4" t="s">
        <v>1010</v>
      </c>
      <c r="BI2122" s="4" t="s">
        <v>3124</v>
      </c>
      <c r="BJ2122" s="4" t="s">
        <v>3125</v>
      </c>
      <c r="BK2122" s="4" t="s">
        <v>1009</v>
      </c>
      <c r="BL2122" s="4" t="s">
        <v>1010</v>
      </c>
      <c r="BM2122" s="4" t="s">
        <v>5994</v>
      </c>
      <c r="BN2122" s="4" t="s">
        <v>504</v>
      </c>
      <c r="BO2122" s="4" t="s">
        <v>1009</v>
      </c>
      <c r="BP2122" s="4" t="s">
        <v>1010</v>
      </c>
      <c r="BQ2122" s="4" t="s">
        <v>12554</v>
      </c>
      <c r="BR2122" s="4" t="s">
        <v>12555</v>
      </c>
    </row>
    <row r="2123" spans="1:72" ht="13.5" customHeight="1">
      <c r="A2123" s="6" t="str">
        <f>HYPERLINK("http://kyu.snu.ac.kr/sdhj/index.jsp?type=hj/GK14618_00IM0001_022a.jpg","1789_해북촌_022a")</f>
        <v>1789_해북촌_022a</v>
      </c>
      <c r="B2123" s="4">
        <v>1789</v>
      </c>
      <c r="C2123" s="4" t="s">
        <v>11254</v>
      </c>
      <c r="D2123" s="4" t="s">
        <v>11255</v>
      </c>
      <c r="E2123" s="4">
        <v>2122</v>
      </c>
      <c r="F2123" s="4">
        <v>8</v>
      </c>
      <c r="G2123" s="4" t="s">
        <v>5519</v>
      </c>
      <c r="H2123" s="4" t="s">
        <v>5520</v>
      </c>
      <c r="I2123" s="4">
        <v>22</v>
      </c>
      <c r="L2123" s="4">
        <v>4</v>
      </c>
      <c r="M2123" s="4" t="s">
        <v>7429</v>
      </c>
      <c r="N2123" s="4" t="s">
        <v>7430</v>
      </c>
      <c r="S2123" s="4" t="s">
        <v>98</v>
      </c>
      <c r="T2123" s="4" t="s">
        <v>99</v>
      </c>
      <c r="W2123" s="4" t="s">
        <v>76</v>
      </c>
      <c r="X2123" s="4" t="s">
        <v>12556</v>
      </c>
      <c r="Y2123" s="4" t="s">
        <v>400</v>
      </c>
      <c r="Z2123" s="4" t="s">
        <v>401</v>
      </c>
      <c r="AC2123" s="4">
        <v>61</v>
      </c>
      <c r="AD2123" s="4" t="s">
        <v>736</v>
      </c>
      <c r="AE2123" s="4" t="s">
        <v>737</v>
      </c>
      <c r="AF2123" s="4" t="s">
        <v>12557</v>
      </c>
      <c r="AG2123" s="4" t="s">
        <v>12558</v>
      </c>
      <c r="AJ2123" s="4" t="s">
        <v>33</v>
      </c>
      <c r="AK2123" s="4" t="s">
        <v>34</v>
      </c>
      <c r="AL2123" s="4" t="s">
        <v>94</v>
      </c>
      <c r="AM2123" s="4" t="s">
        <v>95</v>
      </c>
      <c r="AT2123" s="4" t="s">
        <v>1009</v>
      </c>
      <c r="AU2123" s="4" t="s">
        <v>1010</v>
      </c>
      <c r="AV2123" s="4" t="s">
        <v>7432</v>
      </c>
      <c r="AW2123" s="4" t="s">
        <v>7433</v>
      </c>
      <c r="BG2123" s="4" t="s">
        <v>1009</v>
      </c>
      <c r="BH2123" s="4" t="s">
        <v>1010</v>
      </c>
      <c r="BI2123" s="4" t="s">
        <v>7434</v>
      </c>
      <c r="BJ2123" s="4" t="s">
        <v>7435</v>
      </c>
      <c r="BK2123" s="4" t="s">
        <v>1009</v>
      </c>
      <c r="BL2123" s="4" t="s">
        <v>1010</v>
      </c>
      <c r="BM2123" s="4" t="s">
        <v>7436</v>
      </c>
      <c r="BN2123" s="4" t="s">
        <v>7437</v>
      </c>
      <c r="BO2123" s="4" t="s">
        <v>1009</v>
      </c>
      <c r="BP2123" s="4" t="s">
        <v>1010</v>
      </c>
      <c r="BQ2123" s="4" t="s">
        <v>7438</v>
      </c>
      <c r="BR2123" s="4" t="s">
        <v>12559</v>
      </c>
      <c r="BS2123" s="4" t="s">
        <v>94</v>
      </c>
      <c r="BT2123" s="4" t="s">
        <v>95</v>
      </c>
    </row>
    <row r="2124" spans="1:72" ht="13.5" customHeight="1">
      <c r="A2124" s="6" t="str">
        <f>HYPERLINK("http://kyu.snu.ac.kr/sdhj/index.jsp?type=hj/GK14618_00IM0001_022a.jpg","1789_해북촌_022a")</f>
        <v>1789_해북촌_022a</v>
      </c>
      <c r="B2124" s="4">
        <v>1789</v>
      </c>
      <c r="C2124" s="4" t="s">
        <v>12560</v>
      </c>
      <c r="D2124" s="4" t="s">
        <v>12561</v>
      </c>
      <c r="E2124" s="4">
        <v>2123</v>
      </c>
      <c r="F2124" s="4">
        <v>8</v>
      </c>
      <c r="G2124" s="4" t="s">
        <v>5519</v>
      </c>
      <c r="H2124" s="4" t="s">
        <v>5520</v>
      </c>
      <c r="I2124" s="4">
        <v>22</v>
      </c>
      <c r="L2124" s="4">
        <v>5</v>
      </c>
      <c r="M2124" s="4" t="s">
        <v>7439</v>
      </c>
      <c r="N2124" s="4" t="s">
        <v>7440</v>
      </c>
      <c r="Q2124" s="4" t="s">
        <v>7441</v>
      </c>
      <c r="R2124" s="4" t="s">
        <v>12562</v>
      </c>
      <c r="T2124" s="4" t="s">
        <v>10547</v>
      </c>
      <c r="U2124" s="4" t="s">
        <v>406</v>
      </c>
      <c r="V2124" s="4" t="s">
        <v>407</v>
      </c>
      <c r="W2124" s="4" t="s">
        <v>597</v>
      </c>
      <c r="X2124" s="4" t="s">
        <v>598</v>
      </c>
      <c r="Y2124" s="4" t="s">
        <v>4013</v>
      </c>
      <c r="Z2124" s="4" t="s">
        <v>4014</v>
      </c>
      <c r="AC2124" s="4">
        <v>43</v>
      </c>
      <c r="AD2124" s="4" t="s">
        <v>1184</v>
      </c>
      <c r="AE2124" s="4" t="s">
        <v>1185</v>
      </c>
      <c r="AJ2124" s="4" t="s">
        <v>33</v>
      </c>
      <c r="AK2124" s="4" t="s">
        <v>34</v>
      </c>
      <c r="AL2124" s="4" t="s">
        <v>1251</v>
      </c>
      <c r="AM2124" s="4" t="s">
        <v>1252</v>
      </c>
      <c r="AT2124" s="4" t="s">
        <v>388</v>
      </c>
      <c r="AU2124" s="4" t="s">
        <v>389</v>
      </c>
      <c r="AV2124" s="4" t="s">
        <v>7442</v>
      </c>
      <c r="AW2124" s="4" t="s">
        <v>5247</v>
      </c>
      <c r="BG2124" s="4" t="s">
        <v>388</v>
      </c>
      <c r="BH2124" s="4" t="s">
        <v>389</v>
      </c>
      <c r="BI2124" s="4" t="s">
        <v>4327</v>
      </c>
      <c r="BJ2124" s="4" t="s">
        <v>3008</v>
      </c>
      <c r="BK2124" s="4" t="s">
        <v>4969</v>
      </c>
      <c r="BL2124" s="4" t="s">
        <v>4912</v>
      </c>
      <c r="BM2124" s="4" t="s">
        <v>7101</v>
      </c>
      <c r="BN2124" s="4" t="s">
        <v>12456</v>
      </c>
      <c r="BO2124" s="4" t="s">
        <v>388</v>
      </c>
      <c r="BP2124" s="4" t="s">
        <v>389</v>
      </c>
      <c r="BQ2124" s="4" t="s">
        <v>7443</v>
      </c>
      <c r="BR2124" s="4" t="s">
        <v>12563</v>
      </c>
      <c r="BS2124" s="4" t="s">
        <v>1639</v>
      </c>
      <c r="BT2124" s="4" t="s">
        <v>12564</v>
      </c>
    </row>
    <row r="2125" spans="1:72" ht="13.5" customHeight="1">
      <c r="A2125" s="6" t="str">
        <f>HYPERLINK("http://kyu.snu.ac.kr/sdhj/index.jsp?type=hj/GK14618_00IM0001_022a.jpg","1789_해북촌_022a")</f>
        <v>1789_해북촌_022a</v>
      </c>
      <c r="B2125" s="4">
        <v>1789</v>
      </c>
      <c r="C2125" s="4" t="s">
        <v>11848</v>
      </c>
      <c r="D2125" s="4" t="s">
        <v>10210</v>
      </c>
      <c r="E2125" s="4">
        <v>2124</v>
      </c>
      <c r="F2125" s="4">
        <v>8</v>
      </c>
      <c r="G2125" s="4" t="s">
        <v>5519</v>
      </c>
      <c r="H2125" s="4" t="s">
        <v>5520</v>
      </c>
      <c r="I2125" s="4">
        <v>22</v>
      </c>
      <c r="L2125" s="4">
        <v>5</v>
      </c>
      <c r="M2125" s="4" t="s">
        <v>7439</v>
      </c>
      <c r="N2125" s="4" t="s">
        <v>7440</v>
      </c>
      <c r="S2125" s="4" t="s">
        <v>215</v>
      </c>
      <c r="T2125" s="4" t="s">
        <v>216</v>
      </c>
      <c r="W2125" s="4" t="s">
        <v>2240</v>
      </c>
      <c r="X2125" s="4" t="s">
        <v>12464</v>
      </c>
      <c r="Y2125" s="4" t="s">
        <v>20</v>
      </c>
      <c r="Z2125" s="4" t="s">
        <v>21</v>
      </c>
      <c r="AF2125" s="4" t="s">
        <v>123</v>
      </c>
      <c r="AG2125" s="4" t="s">
        <v>124</v>
      </c>
    </row>
    <row r="2126" spans="1:72" ht="13.5" customHeight="1">
      <c r="A2126" s="6" t="str">
        <f>HYPERLINK("http://kyu.snu.ac.kr/sdhj/index.jsp?type=hj/GK14618_00IM0001_022a.jpg","1789_해북촌_022a")</f>
        <v>1789_해북촌_022a</v>
      </c>
      <c r="B2126" s="4">
        <v>1789</v>
      </c>
      <c r="C2126" s="4" t="s">
        <v>10551</v>
      </c>
      <c r="D2126" s="4" t="s">
        <v>10552</v>
      </c>
      <c r="E2126" s="4">
        <v>2125</v>
      </c>
      <c r="F2126" s="4">
        <v>8</v>
      </c>
      <c r="G2126" s="4" t="s">
        <v>5519</v>
      </c>
      <c r="H2126" s="4" t="s">
        <v>5520</v>
      </c>
      <c r="I2126" s="4">
        <v>22</v>
      </c>
      <c r="L2126" s="4">
        <v>5</v>
      </c>
      <c r="M2126" s="4" t="s">
        <v>7439</v>
      </c>
      <c r="N2126" s="4" t="s">
        <v>7440</v>
      </c>
      <c r="S2126" s="4" t="s">
        <v>98</v>
      </c>
      <c r="T2126" s="4" t="s">
        <v>99</v>
      </c>
      <c r="W2126" s="4" t="s">
        <v>597</v>
      </c>
      <c r="X2126" s="4" t="s">
        <v>598</v>
      </c>
      <c r="Y2126" s="4" t="s">
        <v>20</v>
      </c>
      <c r="Z2126" s="4" t="s">
        <v>21</v>
      </c>
      <c r="AF2126" s="4" t="s">
        <v>123</v>
      </c>
      <c r="AG2126" s="4" t="s">
        <v>124</v>
      </c>
    </row>
    <row r="2127" spans="1:72" ht="13.5" customHeight="1">
      <c r="A2127" s="6" t="str">
        <f>HYPERLINK("http://kyu.snu.ac.kr/sdhj/index.jsp?type=hj/GK14618_00IM0001_022a.jpg","1789_해북촌_022a")</f>
        <v>1789_해북촌_022a</v>
      </c>
      <c r="B2127" s="4">
        <v>1789</v>
      </c>
      <c r="C2127" s="4" t="s">
        <v>10551</v>
      </c>
      <c r="D2127" s="4" t="s">
        <v>10552</v>
      </c>
      <c r="E2127" s="4">
        <v>2126</v>
      </c>
      <c r="F2127" s="4">
        <v>8</v>
      </c>
      <c r="G2127" s="4" t="s">
        <v>5519</v>
      </c>
      <c r="H2127" s="4" t="s">
        <v>5520</v>
      </c>
      <c r="I2127" s="4">
        <v>22</v>
      </c>
      <c r="L2127" s="4">
        <v>5</v>
      </c>
      <c r="M2127" s="4" t="s">
        <v>7439</v>
      </c>
      <c r="N2127" s="4" t="s">
        <v>7440</v>
      </c>
      <c r="S2127" s="4" t="s">
        <v>98</v>
      </c>
      <c r="T2127" s="4" t="s">
        <v>99</v>
      </c>
      <c r="W2127" s="4" t="s">
        <v>76</v>
      </c>
      <c r="X2127" s="4" t="s">
        <v>11300</v>
      </c>
      <c r="Y2127" s="4" t="s">
        <v>20</v>
      </c>
      <c r="Z2127" s="4" t="s">
        <v>21</v>
      </c>
      <c r="AC2127" s="4">
        <v>33</v>
      </c>
      <c r="AD2127" s="4" t="s">
        <v>364</v>
      </c>
      <c r="AE2127" s="4" t="s">
        <v>365</v>
      </c>
      <c r="AF2127" s="4" t="s">
        <v>162</v>
      </c>
      <c r="AG2127" s="4" t="s">
        <v>163</v>
      </c>
      <c r="AJ2127" s="4" t="s">
        <v>33</v>
      </c>
      <c r="AK2127" s="4" t="s">
        <v>34</v>
      </c>
      <c r="AL2127" s="4" t="s">
        <v>81</v>
      </c>
      <c r="AM2127" s="4" t="s">
        <v>11301</v>
      </c>
      <c r="AT2127" s="4" t="s">
        <v>388</v>
      </c>
      <c r="AU2127" s="4" t="s">
        <v>389</v>
      </c>
      <c r="AV2127" s="4" t="s">
        <v>7444</v>
      </c>
      <c r="AW2127" s="4" t="s">
        <v>7445</v>
      </c>
      <c r="BG2127" s="4" t="s">
        <v>388</v>
      </c>
      <c r="BH2127" s="4" t="s">
        <v>389</v>
      </c>
      <c r="BI2127" s="4" t="s">
        <v>7446</v>
      </c>
      <c r="BJ2127" s="4" t="s">
        <v>7447</v>
      </c>
      <c r="BK2127" s="4" t="s">
        <v>388</v>
      </c>
      <c r="BL2127" s="4" t="s">
        <v>389</v>
      </c>
      <c r="BM2127" s="4" t="s">
        <v>7448</v>
      </c>
      <c r="BN2127" s="4" t="s">
        <v>7449</v>
      </c>
      <c r="BO2127" s="4" t="s">
        <v>388</v>
      </c>
      <c r="BP2127" s="4" t="s">
        <v>389</v>
      </c>
      <c r="BQ2127" s="4" t="s">
        <v>7450</v>
      </c>
      <c r="BR2127" s="4" t="s">
        <v>12565</v>
      </c>
      <c r="BS2127" s="4" t="s">
        <v>94</v>
      </c>
      <c r="BT2127" s="4" t="s">
        <v>95</v>
      </c>
    </row>
    <row r="2128" spans="1:72" ht="13.5" customHeight="1">
      <c r="A2128" s="6" t="str">
        <f>HYPERLINK("http://kyu.snu.ac.kr/sdhj/index.jsp?type=hj/GK14618_00IM0001_022b.jpg","1789_해북촌_022b")</f>
        <v>1789_해북촌_022b</v>
      </c>
      <c r="B2128" s="4">
        <v>1789</v>
      </c>
      <c r="C2128" s="4" t="s">
        <v>12511</v>
      </c>
      <c r="D2128" s="4" t="s">
        <v>12512</v>
      </c>
      <c r="E2128" s="4">
        <v>2127</v>
      </c>
      <c r="F2128" s="4">
        <v>8</v>
      </c>
      <c r="G2128" s="4" t="s">
        <v>5519</v>
      </c>
      <c r="H2128" s="4" t="s">
        <v>5520</v>
      </c>
      <c r="I2128" s="4">
        <v>22</v>
      </c>
      <c r="L2128" s="4">
        <v>5</v>
      </c>
      <c r="M2128" s="4" t="s">
        <v>7439</v>
      </c>
      <c r="N2128" s="4" t="s">
        <v>7440</v>
      </c>
      <c r="S2128" s="4" t="s">
        <v>802</v>
      </c>
      <c r="T2128" s="4" t="s">
        <v>803</v>
      </c>
      <c r="U2128" s="4" t="s">
        <v>590</v>
      </c>
      <c r="V2128" s="4" t="s">
        <v>12502</v>
      </c>
      <c r="Y2128" s="4" t="s">
        <v>7451</v>
      </c>
      <c r="Z2128" s="4" t="s">
        <v>7452</v>
      </c>
      <c r="AC2128" s="4">
        <v>19</v>
      </c>
      <c r="AD2128" s="4" t="s">
        <v>313</v>
      </c>
      <c r="AE2128" s="4" t="s">
        <v>314</v>
      </c>
      <c r="AF2128" s="4" t="s">
        <v>162</v>
      </c>
      <c r="AG2128" s="4" t="s">
        <v>163</v>
      </c>
    </row>
    <row r="2129" spans="1:72" ht="13.5" customHeight="1">
      <c r="A2129" s="6" t="str">
        <f>HYPERLINK("http://kyu.snu.ac.kr/sdhj/index.jsp?type=hj/GK14618_00IM0001_022b.jpg","1789_해북촌_022b")</f>
        <v>1789_해북촌_022b</v>
      </c>
      <c r="B2129" s="4">
        <v>1789</v>
      </c>
      <c r="C2129" s="4" t="s">
        <v>10551</v>
      </c>
      <c r="D2129" s="4" t="s">
        <v>10552</v>
      </c>
      <c r="E2129" s="4">
        <v>2128</v>
      </c>
      <c r="F2129" s="4">
        <v>8</v>
      </c>
      <c r="G2129" s="4" t="s">
        <v>5519</v>
      </c>
      <c r="H2129" s="4" t="s">
        <v>5520</v>
      </c>
      <c r="I2129" s="4">
        <v>22</v>
      </c>
      <c r="L2129" s="4">
        <v>5</v>
      </c>
      <c r="M2129" s="4" t="s">
        <v>7439</v>
      </c>
      <c r="N2129" s="4" t="s">
        <v>7440</v>
      </c>
      <c r="S2129" s="4" t="s">
        <v>234</v>
      </c>
      <c r="T2129" s="4" t="s">
        <v>235</v>
      </c>
      <c r="Y2129" s="4" t="s">
        <v>7453</v>
      </c>
      <c r="Z2129" s="4" t="s">
        <v>7454</v>
      </c>
      <c r="AC2129" s="4">
        <v>3</v>
      </c>
      <c r="AD2129" s="4" t="s">
        <v>374</v>
      </c>
      <c r="AE2129" s="4" t="s">
        <v>375</v>
      </c>
      <c r="AF2129" s="4" t="s">
        <v>162</v>
      </c>
      <c r="AG2129" s="4" t="s">
        <v>163</v>
      </c>
    </row>
    <row r="2130" spans="1:72" ht="13.5" customHeight="1">
      <c r="A2130" s="6" t="str">
        <f>HYPERLINK("http://kyu.snu.ac.kr/sdhj/index.jsp?type=hj/GK14618_00IM0001_022b.jpg","1789_해북촌_022b")</f>
        <v>1789_해북촌_022b</v>
      </c>
      <c r="B2130" s="4">
        <v>1789</v>
      </c>
      <c r="C2130" s="4" t="s">
        <v>10551</v>
      </c>
      <c r="D2130" s="4" t="s">
        <v>10552</v>
      </c>
      <c r="E2130" s="4">
        <v>2129</v>
      </c>
      <c r="F2130" s="4">
        <v>8</v>
      </c>
      <c r="G2130" s="4" t="s">
        <v>5519</v>
      </c>
      <c r="H2130" s="4" t="s">
        <v>5520</v>
      </c>
      <c r="I2130" s="4">
        <v>23</v>
      </c>
      <c r="J2130" s="4" t="s">
        <v>7455</v>
      </c>
      <c r="K2130" s="4" t="s">
        <v>7456</v>
      </c>
      <c r="L2130" s="4">
        <v>1</v>
      </c>
      <c r="M2130" s="4" t="s">
        <v>7455</v>
      </c>
      <c r="N2130" s="4" t="s">
        <v>7456</v>
      </c>
      <c r="T2130" s="4" t="s">
        <v>10307</v>
      </c>
      <c r="U2130" s="4" t="s">
        <v>7457</v>
      </c>
      <c r="V2130" s="4" t="s">
        <v>7458</v>
      </c>
      <c r="W2130" s="4" t="s">
        <v>938</v>
      </c>
      <c r="X2130" s="4" t="s">
        <v>939</v>
      </c>
      <c r="Y2130" s="4" t="s">
        <v>7459</v>
      </c>
      <c r="Z2130" s="4" t="s">
        <v>7460</v>
      </c>
      <c r="AC2130" s="4">
        <v>59</v>
      </c>
      <c r="AD2130" s="4" t="s">
        <v>2084</v>
      </c>
      <c r="AE2130" s="4" t="s">
        <v>2085</v>
      </c>
      <c r="AJ2130" s="4" t="s">
        <v>33</v>
      </c>
      <c r="AK2130" s="4" t="s">
        <v>34</v>
      </c>
      <c r="AL2130" s="4" t="s">
        <v>1614</v>
      </c>
      <c r="AM2130" s="4" t="s">
        <v>1615</v>
      </c>
      <c r="AT2130" s="4" t="s">
        <v>7461</v>
      </c>
      <c r="AU2130" s="4" t="s">
        <v>7462</v>
      </c>
      <c r="AV2130" s="4" t="s">
        <v>7463</v>
      </c>
      <c r="AW2130" s="4" t="s">
        <v>5676</v>
      </c>
      <c r="BG2130" s="4" t="s">
        <v>7461</v>
      </c>
      <c r="BH2130" s="4" t="s">
        <v>7462</v>
      </c>
      <c r="BI2130" s="4" t="s">
        <v>7464</v>
      </c>
      <c r="BJ2130" s="4" t="s">
        <v>7465</v>
      </c>
      <c r="BK2130" s="4" t="s">
        <v>7461</v>
      </c>
      <c r="BL2130" s="4" t="s">
        <v>7462</v>
      </c>
      <c r="BM2130" s="4" t="s">
        <v>7466</v>
      </c>
      <c r="BN2130" s="4" t="s">
        <v>7467</v>
      </c>
      <c r="BQ2130" s="4" t="s">
        <v>7468</v>
      </c>
      <c r="BR2130" s="4" t="s">
        <v>7469</v>
      </c>
      <c r="BS2130" s="4" t="s">
        <v>117</v>
      </c>
      <c r="BT2130" s="4" t="s">
        <v>118</v>
      </c>
    </row>
    <row r="2131" spans="1:72" ht="13.5" customHeight="1">
      <c r="A2131" s="6" t="str">
        <f>HYPERLINK("http://kyu.snu.ac.kr/sdhj/index.jsp?type=hj/GK14618_00IM0001_022b.jpg","1789_해북촌_022b")</f>
        <v>1789_해북촌_022b</v>
      </c>
      <c r="B2131" s="4">
        <v>1789</v>
      </c>
      <c r="C2131" s="4" t="s">
        <v>10395</v>
      </c>
      <c r="D2131" s="4" t="s">
        <v>10396</v>
      </c>
      <c r="E2131" s="4">
        <v>2130</v>
      </c>
      <c r="F2131" s="4">
        <v>8</v>
      </c>
      <c r="G2131" s="4" t="s">
        <v>5519</v>
      </c>
      <c r="H2131" s="4" t="s">
        <v>5520</v>
      </c>
      <c r="I2131" s="4">
        <v>23</v>
      </c>
      <c r="L2131" s="4">
        <v>1</v>
      </c>
      <c r="M2131" s="4" t="s">
        <v>7455</v>
      </c>
      <c r="N2131" s="4" t="s">
        <v>7456</v>
      </c>
      <c r="S2131" s="4" t="s">
        <v>98</v>
      </c>
      <c r="T2131" s="4" t="s">
        <v>99</v>
      </c>
      <c r="W2131" s="4" t="s">
        <v>1562</v>
      </c>
      <c r="X2131" s="4" t="s">
        <v>1563</v>
      </c>
      <c r="Y2131" s="4" t="s">
        <v>400</v>
      </c>
      <c r="Z2131" s="4" t="s">
        <v>401</v>
      </c>
      <c r="AC2131" s="4">
        <v>59</v>
      </c>
      <c r="AD2131" s="4" t="s">
        <v>2084</v>
      </c>
      <c r="AE2131" s="4" t="s">
        <v>2085</v>
      </c>
      <c r="AJ2131" s="4" t="s">
        <v>33</v>
      </c>
      <c r="AK2131" s="4" t="s">
        <v>34</v>
      </c>
      <c r="AL2131" s="4" t="s">
        <v>1856</v>
      </c>
      <c r="AM2131" s="4" t="s">
        <v>1857</v>
      </c>
      <c r="AT2131" s="4" t="s">
        <v>2924</v>
      </c>
      <c r="AU2131" s="4" t="s">
        <v>2925</v>
      </c>
      <c r="AV2131" s="4" t="s">
        <v>702</v>
      </c>
      <c r="AW2131" s="4" t="s">
        <v>11308</v>
      </c>
      <c r="BG2131" s="4" t="s">
        <v>2924</v>
      </c>
      <c r="BH2131" s="4" t="s">
        <v>2925</v>
      </c>
      <c r="BI2131" s="4" t="s">
        <v>7470</v>
      </c>
      <c r="BJ2131" s="4" t="s">
        <v>7471</v>
      </c>
      <c r="BK2131" s="4" t="s">
        <v>2924</v>
      </c>
      <c r="BL2131" s="4" t="s">
        <v>2925</v>
      </c>
      <c r="BM2131" s="4" t="s">
        <v>7472</v>
      </c>
      <c r="BN2131" s="4" t="s">
        <v>7473</v>
      </c>
      <c r="BQ2131" s="4" t="s">
        <v>7474</v>
      </c>
      <c r="BR2131" s="4" t="s">
        <v>12566</v>
      </c>
      <c r="BS2131" s="4" t="s">
        <v>213</v>
      </c>
      <c r="BT2131" s="4" t="s">
        <v>214</v>
      </c>
    </row>
    <row r="2132" spans="1:72" ht="13.5" customHeight="1">
      <c r="A2132" s="6" t="str">
        <f>HYPERLINK("http://kyu.snu.ac.kr/sdhj/index.jsp?type=hj/GK14618_00IM0001_022b.jpg","1789_해북촌_022b")</f>
        <v>1789_해북촌_022b</v>
      </c>
      <c r="B2132" s="4">
        <v>1789</v>
      </c>
      <c r="C2132" s="4" t="s">
        <v>10370</v>
      </c>
      <c r="D2132" s="4" t="s">
        <v>10231</v>
      </c>
      <c r="E2132" s="4">
        <v>2131</v>
      </c>
      <c r="F2132" s="4">
        <v>8</v>
      </c>
      <c r="G2132" s="4" t="s">
        <v>5519</v>
      </c>
      <c r="H2132" s="4" t="s">
        <v>5520</v>
      </c>
      <c r="I2132" s="4">
        <v>23</v>
      </c>
      <c r="L2132" s="4">
        <v>1</v>
      </c>
      <c r="M2132" s="4" t="s">
        <v>7455</v>
      </c>
      <c r="N2132" s="4" t="s">
        <v>7456</v>
      </c>
      <c r="S2132" s="4" t="s">
        <v>240</v>
      </c>
      <c r="T2132" s="4" t="s">
        <v>241</v>
      </c>
      <c r="AF2132" s="4" t="s">
        <v>534</v>
      </c>
      <c r="AG2132" s="4" t="s">
        <v>535</v>
      </c>
    </row>
    <row r="2133" spans="1:72" ht="13.5" customHeight="1">
      <c r="A2133" s="6" t="str">
        <f>HYPERLINK("http://kyu.snu.ac.kr/sdhj/index.jsp?type=hj/GK14618_00IM0001_022b.jpg","1789_해북촌_022b")</f>
        <v>1789_해북촌_022b</v>
      </c>
      <c r="B2133" s="4">
        <v>1789</v>
      </c>
      <c r="C2133" s="4" t="s">
        <v>10370</v>
      </c>
      <c r="D2133" s="4" t="s">
        <v>10231</v>
      </c>
      <c r="E2133" s="4">
        <v>2132</v>
      </c>
      <c r="F2133" s="4">
        <v>8</v>
      </c>
      <c r="G2133" s="4" t="s">
        <v>5519</v>
      </c>
      <c r="H2133" s="4" t="s">
        <v>5520</v>
      </c>
      <c r="I2133" s="4">
        <v>23</v>
      </c>
      <c r="L2133" s="4">
        <v>1</v>
      </c>
      <c r="M2133" s="4" t="s">
        <v>7455</v>
      </c>
      <c r="N2133" s="4" t="s">
        <v>7456</v>
      </c>
      <c r="S2133" s="4" t="s">
        <v>240</v>
      </c>
      <c r="T2133" s="4" t="s">
        <v>241</v>
      </c>
      <c r="AC2133" s="4">
        <v>17</v>
      </c>
      <c r="AD2133" s="4" t="s">
        <v>1830</v>
      </c>
      <c r="AE2133" s="4" t="s">
        <v>1831</v>
      </c>
    </row>
    <row r="2134" spans="1:72" ht="13.5" customHeight="1">
      <c r="A2134" s="6" t="str">
        <f>HYPERLINK("http://kyu.snu.ac.kr/sdhj/index.jsp?type=hj/GK14618_00IM0001_022b.jpg","1789_해북촌_022b")</f>
        <v>1789_해북촌_022b</v>
      </c>
      <c r="B2134" s="4">
        <v>1789</v>
      </c>
      <c r="C2134" s="4" t="s">
        <v>10370</v>
      </c>
      <c r="D2134" s="4" t="s">
        <v>10231</v>
      </c>
      <c r="E2134" s="4">
        <v>2133</v>
      </c>
      <c r="F2134" s="4">
        <v>8</v>
      </c>
      <c r="G2134" s="4" t="s">
        <v>5519</v>
      </c>
      <c r="H2134" s="4" t="s">
        <v>5520</v>
      </c>
      <c r="I2134" s="4">
        <v>23</v>
      </c>
      <c r="L2134" s="4">
        <v>2</v>
      </c>
      <c r="M2134" s="4" t="s">
        <v>7475</v>
      </c>
      <c r="N2134" s="4" t="s">
        <v>7476</v>
      </c>
      <c r="O2134" s="4" t="s">
        <v>12</v>
      </c>
      <c r="P2134" s="4" t="s">
        <v>13</v>
      </c>
      <c r="T2134" s="4" t="s">
        <v>12567</v>
      </c>
      <c r="U2134" s="4" t="s">
        <v>378</v>
      </c>
      <c r="V2134" s="4" t="s">
        <v>379</v>
      </c>
      <c r="W2134" s="4" t="s">
        <v>76</v>
      </c>
      <c r="X2134" s="4" t="s">
        <v>12568</v>
      </c>
      <c r="Y2134" s="4" t="s">
        <v>7477</v>
      </c>
      <c r="Z2134" s="4" t="s">
        <v>7478</v>
      </c>
      <c r="AC2134" s="4">
        <v>37</v>
      </c>
      <c r="AD2134" s="4" t="s">
        <v>494</v>
      </c>
      <c r="AE2134" s="4" t="s">
        <v>495</v>
      </c>
      <c r="AJ2134" s="4" t="s">
        <v>33</v>
      </c>
      <c r="AK2134" s="4" t="s">
        <v>34</v>
      </c>
      <c r="AL2134" s="4" t="s">
        <v>81</v>
      </c>
      <c r="AM2134" s="4" t="s">
        <v>12569</v>
      </c>
      <c r="AT2134" s="4" t="s">
        <v>388</v>
      </c>
      <c r="AU2134" s="4" t="s">
        <v>389</v>
      </c>
      <c r="AV2134" s="4" t="s">
        <v>7479</v>
      </c>
      <c r="AW2134" s="4" t="s">
        <v>7480</v>
      </c>
      <c r="BG2134" s="4" t="s">
        <v>388</v>
      </c>
      <c r="BH2134" s="4" t="s">
        <v>389</v>
      </c>
      <c r="BI2134" s="4" t="s">
        <v>3119</v>
      </c>
      <c r="BJ2134" s="4" t="s">
        <v>3120</v>
      </c>
      <c r="BK2134" s="4" t="s">
        <v>388</v>
      </c>
      <c r="BL2134" s="4" t="s">
        <v>389</v>
      </c>
      <c r="BM2134" s="4" t="s">
        <v>7481</v>
      </c>
      <c r="BN2134" s="4" t="s">
        <v>7482</v>
      </c>
      <c r="BO2134" s="4" t="s">
        <v>388</v>
      </c>
      <c r="BP2134" s="4" t="s">
        <v>389</v>
      </c>
      <c r="BQ2134" s="4" t="s">
        <v>7483</v>
      </c>
      <c r="BR2134" s="4" t="s">
        <v>7484</v>
      </c>
      <c r="BS2134" s="4" t="s">
        <v>268</v>
      </c>
      <c r="BT2134" s="4" t="s">
        <v>269</v>
      </c>
    </row>
    <row r="2135" spans="1:72" ht="13.5" customHeight="1">
      <c r="A2135" s="6" t="str">
        <f>HYPERLINK("http://kyu.snu.ac.kr/sdhj/index.jsp?type=hj/GK14618_00IM0001_022b.jpg","1789_해북촌_022b")</f>
        <v>1789_해북촌_022b</v>
      </c>
      <c r="B2135" s="4">
        <v>1789</v>
      </c>
      <c r="C2135" s="4" t="s">
        <v>10595</v>
      </c>
      <c r="D2135" s="4" t="s">
        <v>10596</v>
      </c>
      <c r="E2135" s="4">
        <v>2134</v>
      </c>
      <c r="F2135" s="4">
        <v>8</v>
      </c>
      <c r="G2135" s="4" t="s">
        <v>5519</v>
      </c>
      <c r="H2135" s="4" t="s">
        <v>5520</v>
      </c>
      <c r="I2135" s="4">
        <v>23</v>
      </c>
      <c r="L2135" s="4">
        <v>2</v>
      </c>
      <c r="M2135" s="4" t="s">
        <v>7475</v>
      </c>
      <c r="N2135" s="4" t="s">
        <v>7476</v>
      </c>
      <c r="S2135" s="4" t="s">
        <v>215</v>
      </c>
      <c r="T2135" s="4" t="s">
        <v>216</v>
      </c>
      <c r="W2135" s="4" t="s">
        <v>264</v>
      </c>
      <c r="X2135" s="4" t="s">
        <v>265</v>
      </c>
      <c r="Y2135" s="4" t="s">
        <v>400</v>
      </c>
      <c r="Z2135" s="4" t="s">
        <v>401</v>
      </c>
      <c r="AF2135" s="4" t="s">
        <v>123</v>
      </c>
      <c r="AG2135" s="4" t="s">
        <v>124</v>
      </c>
    </row>
    <row r="2136" spans="1:72" ht="13.5" customHeight="1">
      <c r="A2136" s="6" t="str">
        <f>HYPERLINK("http://kyu.snu.ac.kr/sdhj/index.jsp?type=hj/GK14618_00IM0001_022b.jpg","1789_해북촌_022b")</f>
        <v>1789_해북촌_022b</v>
      </c>
      <c r="B2136" s="4">
        <v>1789</v>
      </c>
      <c r="C2136" s="4" t="s">
        <v>11551</v>
      </c>
      <c r="D2136" s="4" t="s">
        <v>11552</v>
      </c>
      <c r="E2136" s="4">
        <v>2135</v>
      </c>
      <c r="F2136" s="4">
        <v>8</v>
      </c>
      <c r="G2136" s="4" t="s">
        <v>5519</v>
      </c>
      <c r="H2136" s="4" t="s">
        <v>5520</v>
      </c>
      <c r="I2136" s="4">
        <v>23</v>
      </c>
      <c r="L2136" s="4">
        <v>2</v>
      </c>
      <c r="M2136" s="4" t="s">
        <v>7475</v>
      </c>
      <c r="N2136" s="4" t="s">
        <v>7476</v>
      </c>
      <c r="S2136" s="4" t="s">
        <v>98</v>
      </c>
      <c r="T2136" s="4" t="s">
        <v>99</v>
      </c>
      <c r="W2136" s="4" t="s">
        <v>5616</v>
      </c>
      <c r="X2136" s="4" t="s">
        <v>5617</v>
      </c>
      <c r="Y2136" s="4" t="s">
        <v>20</v>
      </c>
      <c r="Z2136" s="4" t="s">
        <v>21</v>
      </c>
      <c r="AC2136" s="4">
        <v>28</v>
      </c>
      <c r="AD2136" s="4" t="s">
        <v>177</v>
      </c>
      <c r="AE2136" s="4" t="s">
        <v>178</v>
      </c>
      <c r="AF2136" s="4" t="s">
        <v>511</v>
      </c>
      <c r="AG2136" s="4" t="s">
        <v>512</v>
      </c>
      <c r="AJ2136" s="4" t="s">
        <v>33</v>
      </c>
      <c r="AK2136" s="4" t="s">
        <v>34</v>
      </c>
      <c r="AL2136" s="4" t="s">
        <v>213</v>
      </c>
      <c r="AM2136" s="4" t="s">
        <v>214</v>
      </c>
      <c r="AV2136" s="4" t="s">
        <v>7485</v>
      </c>
      <c r="AW2136" s="4" t="s">
        <v>7486</v>
      </c>
      <c r="BI2136" s="4" t="s">
        <v>7487</v>
      </c>
      <c r="BJ2136" s="4" t="s">
        <v>6663</v>
      </c>
      <c r="BM2136" s="4" t="s">
        <v>7488</v>
      </c>
      <c r="BN2136" s="4" t="s">
        <v>7489</v>
      </c>
      <c r="BQ2136" s="4" t="s">
        <v>7490</v>
      </c>
      <c r="BR2136" s="4" t="s">
        <v>12570</v>
      </c>
      <c r="BS2136" s="4" t="s">
        <v>81</v>
      </c>
      <c r="BT2136" s="4" t="s">
        <v>12571</v>
      </c>
    </row>
    <row r="2137" spans="1:72" ht="13.5" customHeight="1">
      <c r="A2137" s="6" t="str">
        <f>HYPERLINK("http://kyu.snu.ac.kr/sdhj/index.jsp?type=hj/GK14618_00IM0001_022b.jpg","1789_해북촌_022b")</f>
        <v>1789_해북촌_022b</v>
      </c>
      <c r="B2137" s="4">
        <v>1789</v>
      </c>
      <c r="C2137" s="4" t="s">
        <v>11347</v>
      </c>
      <c r="D2137" s="4" t="s">
        <v>11348</v>
      </c>
      <c r="E2137" s="4">
        <v>2136</v>
      </c>
      <c r="F2137" s="4">
        <v>8</v>
      </c>
      <c r="G2137" s="4" t="s">
        <v>5519</v>
      </c>
      <c r="H2137" s="4" t="s">
        <v>5520</v>
      </c>
      <c r="I2137" s="4">
        <v>23</v>
      </c>
      <c r="L2137" s="4">
        <v>3</v>
      </c>
      <c r="M2137" s="4" t="s">
        <v>7491</v>
      </c>
      <c r="N2137" s="4" t="s">
        <v>7492</v>
      </c>
      <c r="O2137" s="4" t="s">
        <v>12</v>
      </c>
      <c r="P2137" s="4" t="s">
        <v>13</v>
      </c>
      <c r="T2137" s="4" t="s">
        <v>11327</v>
      </c>
      <c r="U2137" s="4" t="s">
        <v>7493</v>
      </c>
      <c r="V2137" s="4" t="s">
        <v>12572</v>
      </c>
      <c r="W2137" s="4" t="s">
        <v>76</v>
      </c>
      <c r="X2137" s="4" t="s">
        <v>11328</v>
      </c>
      <c r="Y2137" s="4" t="s">
        <v>4159</v>
      </c>
      <c r="Z2137" s="4" t="s">
        <v>12573</v>
      </c>
      <c r="AC2137" s="4">
        <v>52</v>
      </c>
      <c r="AD2137" s="4" t="s">
        <v>127</v>
      </c>
      <c r="AE2137" s="4" t="s">
        <v>128</v>
      </c>
      <c r="AJ2137" s="4" t="s">
        <v>33</v>
      </c>
      <c r="AK2137" s="4" t="s">
        <v>34</v>
      </c>
      <c r="AL2137" s="4" t="s">
        <v>81</v>
      </c>
      <c r="AM2137" s="4" t="s">
        <v>11329</v>
      </c>
      <c r="AT2137" s="4" t="s">
        <v>2819</v>
      </c>
      <c r="AU2137" s="4" t="s">
        <v>2820</v>
      </c>
      <c r="AV2137" s="4" t="s">
        <v>7494</v>
      </c>
      <c r="AW2137" s="4" t="s">
        <v>7267</v>
      </c>
      <c r="BG2137" s="4" t="s">
        <v>2819</v>
      </c>
      <c r="BH2137" s="4" t="s">
        <v>2820</v>
      </c>
      <c r="BI2137" s="4" t="s">
        <v>7495</v>
      </c>
      <c r="BJ2137" s="4" t="s">
        <v>3790</v>
      </c>
      <c r="BK2137" s="4" t="s">
        <v>2819</v>
      </c>
      <c r="BL2137" s="4" t="s">
        <v>2820</v>
      </c>
      <c r="BM2137" s="4" t="s">
        <v>7496</v>
      </c>
      <c r="BN2137" s="4" t="s">
        <v>7497</v>
      </c>
      <c r="BO2137" s="4" t="s">
        <v>2819</v>
      </c>
      <c r="BP2137" s="4" t="s">
        <v>2820</v>
      </c>
      <c r="BQ2137" s="4" t="s">
        <v>7498</v>
      </c>
      <c r="BR2137" s="4" t="s">
        <v>12574</v>
      </c>
      <c r="BS2137" s="4" t="s">
        <v>94</v>
      </c>
      <c r="BT2137" s="4" t="s">
        <v>95</v>
      </c>
    </row>
    <row r="2138" spans="1:72" ht="13.5" customHeight="1">
      <c r="A2138" s="6" t="str">
        <f>HYPERLINK("http://kyu.snu.ac.kr/sdhj/index.jsp?type=hj/GK14618_00IM0001_022b.jpg","1789_해북촌_022b")</f>
        <v>1789_해북촌_022b</v>
      </c>
      <c r="B2138" s="4">
        <v>1789</v>
      </c>
      <c r="C2138" s="4" t="s">
        <v>12575</v>
      </c>
      <c r="D2138" s="4" t="s">
        <v>12576</v>
      </c>
      <c r="E2138" s="4">
        <v>2137</v>
      </c>
      <c r="F2138" s="4">
        <v>8</v>
      </c>
      <c r="G2138" s="4" t="s">
        <v>5519</v>
      </c>
      <c r="H2138" s="4" t="s">
        <v>5520</v>
      </c>
      <c r="I2138" s="4">
        <v>23</v>
      </c>
      <c r="L2138" s="4">
        <v>3</v>
      </c>
      <c r="M2138" s="4" t="s">
        <v>7491</v>
      </c>
      <c r="N2138" s="4" t="s">
        <v>7492</v>
      </c>
      <c r="S2138" s="4" t="s">
        <v>98</v>
      </c>
      <c r="T2138" s="4" t="s">
        <v>99</v>
      </c>
      <c r="W2138" s="4" t="s">
        <v>76</v>
      </c>
      <c r="X2138" s="4" t="s">
        <v>11328</v>
      </c>
      <c r="Y2138" s="4" t="s">
        <v>20</v>
      </c>
      <c r="Z2138" s="4" t="s">
        <v>21</v>
      </c>
      <c r="AC2138" s="4">
        <v>52</v>
      </c>
      <c r="AD2138" s="4" t="s">
        <v>127</v>
      </c>
      <c r="AE2138" s="4" t="s">
        <v>128</v>
      </c>
      <c r="AJ2138" s="4" t="s">
        <v>33</v>
      </c>
      <c r="AK2138" s="4" t="s">
        <v>34</v>
      </c>
      <c r="AL2138" s="4" t="s">
        <v>81</v>
      </c>
      <c r="AM2138" s="4" t="s">
        <v>11329</v>
      </c>
      <c r="AT2138" s="4" t="s">
        <v>388</v>
      </c>
      <c r="AU2138" s="4" t="s">
        <v>389</v>
      </c>
      <c r="AV2138" s="4" t="s">
        <v>7499</v>
      </c>
      <c r="AW2138" s="4" t="s">
        <v>7500</v>
      </c>
      <c r="BG2138" s="4" t="s">
        <v>388</v>
      </c>
      <c r="BH2138" s="4" t="s">
        <v>389</v>
      </c>
      <c r="BI2138" s="4" t="s">
        <v>7501</v>
      </c>
      <c r="BJ2138" s="4" t="s">
        <v>7502</v>
      </c>
      <c r="BK2138" s="4" t="s">
        <v>388</v>
      </c>
      <c r="BL2138" s="4" t="s">
        <v>389</v>
      </c>
      <c r="BM2138" s="4" t="s">
        <v>7503</v>
      </c>
      <c r="BN2138" s="4" t="s">
        <v>805</v>
      </c>
      <c r="BO2138" s="4" t="s">
        <v>388</v>
      </c>
      <c r="BP2138" s="4" t="s">
        <v>389</v>
      </c>
      <c r="BQ2138" s="4" t="s">
        <v>7504</v>
      </c>
      <c r="BR2138" s="4" t="s">
        <v>7505</v>
      </c>
      <c r="BS2138" s="4" t="s">
        <v>268</v>
      </c>
      <c r="BT2138" s="4" t="s">
        <v>269</v>
      </c>
    </row>
    <row r="2139" spans="1:72" ht="13.5" customHeight="1">
      <c r="A2139" s="6" t="str">
        <f>HYPERLINK("http://kyu.snu.ac.kr/sdhj/index.jsp?type=hj/GK14618_00IM0001_022b.jpg","1789_해북촌_022b")</f>
        <v>1789_해북촌_022b</v>
      </c>
      <c r="B2139" s="4">
        <v>1789</v>
      </c>
      <c r="C2139" s="4" t="s">
        <v>10592</v>
      </c>
      <c r="D2139" s="4" t="s">
        <v>10593</v>
      </c>
      <c r="E2139" s="4">
        <v>2138</v>
      </c>
      <c r="F2139" s="4">
        <v>8</v>
      </c>
      <c r="G2139" s="4" t="s">
        <v>5519</v>
      </c>
      <c r="H2139" s="4" t="s">
        <v>5520</v>
      </c>
      <c r="I2139" s="4">
        <v>23</v>
      </c>
      <c r="L2139" s="4">
        <v>3</v>
      </c>
      <c r="M2139" s="4" t="s">
        <v>7491</v>
      </c>
      <c r="N2139" s="4" t="s">
        <v>7492</v>
      </c>
      <c r="S2139" s="4" t="s">
        <v>234</v>
      </c>
      <c r="T2139" s="4" t="s">
        <v>235</v>
      </c>
      <c r="U2139" s="4" t="s">
        <v>2819</v>
      </c>
      <c r="V2139" s="4" t="s">
        <v>2820</v>
      </c>
      <c r="Y2139" s="4" t="s">
        <v>3329</v>
      </c>
      <c r="Z2139" s="4" t="s">
        <v>3330</v>
      </c>
      <c r="AC2139" s="4">
        <v>8</v>
      </c>
      <c r="AD2139" s="4" t="s">
        <v>133</v>
      </c>
      <c r="AE2139" s="4" t="s">
        <v>134</v>
      </c>
      <c r="AF2139" s="4" t="s">
        <v>717</v>
      </c>
      <c r="AG2139" s="4" t="s">
        <v>718</v>
      </c>
    </row>
    <row r="2140" spans="1:72" ht="13.5" customHeight="1">
      <c r="A2140" s="6" t="str">
        <f>HYPERLINK("http://kyu.snu.ac.kr/sdhj/index.jsp?type=hj/GK14618_00IM0001_022b.jpg","1789_해북촌_022b")</f>
        <v>1789_해북촌_022b</v>
      </c>
      <c r="B2140" s="4">
        <v>1789</v>
      </c>
      <c r="C2140" s="4" t="s">
        <v>10972</v>
      </c>
      <c r="D2140" s="4" t="s">
        <v>10973</v>
      </c>
      <c r="E2140" s="4">
        <v>2139</v>
      </c>
      <c r="F2140" s="4">
        <v>8</v>
      </c>
      <c r="G2140" s="4" t="s">
        <v>5519</v>
      </c>
      <c r="H2140" s="4" t="s">
        <v>5520</v>
      </c>
      <c r="I2140" s="4">
        <v>23</v>
      </c>
      <c r="L2140" s="4">
        <v>4</v>
      </c>
      <c r="M2140" s="4" t="s">
        <v>7506</v>
      </c>
      <c r="N2140" s="4" t="s">
        <v>7507</v>
      </c>
      <c r="O2140" s="4" t="s">
        <v>12</v>
      </c>
      <c r="P2140" s="4" t="s">
        <v>13</v>
      </c>
      <c r="T2140" s="4" t="s">
        <v>10307</v>
      </c>
      <c r="U2140" s="4" t="s">
        <v>3377</v>
      </c>
      <c r="V2140" s="4" t="s">
        <v>3378</v>
      </c>
      <c r="W2140" s="4" t="s">
        <v>264</v>
      </c>
      <c r="X2140" s="4" t="s">
        <v>265</v>
      </c>
      <c r="Y2140" s="4" t="s">
        <v>20</v>
      </c>
      <c r="Z2140" s="4" t="s">
        <v>21</v>
      </c>
      <c r="AC2140" s="4">
        <v>49</v>
      </c>
      <c r="AD2140" s="4" t="s">
        <v>748</v>
      </c>
      <c r="AE2140" s="4" t="s">
        <v>749</v>
      </c>
      <c r="AJ2140" s="4" t="s">
        <v>33</v>
      </c>
      <c r="AK2140" s="4" t="s">
        <v>34</v>
      </c>
      <c r="AL2140" s="4" t="s">
        <v>268</v>
      </c>
      <c r="AM2140" s="4" t="s">
        <v>269</v>
      </c>
      <c r="AT2140" s="4" t="s">
        <v>388</v>
      </c>
      <c r="AU2140" s="4" t="s">
        <v>389</v>
      </c>
      <c r="AV2140" s="4" t="s">
        <v>3989</v>
      </c>
      <c r="AW2140" s="4" t="s">
        <v>3990</v>
      </c>
      <c r="BG2140" s="4" t="s">
        <v>388</v>
      </c>
      <c r="BH2140" s="4" t="s">
        <v>389</v>
      </c>
      <c r="BI2140" s="4" t="s">
        <v>7508</v>
      </c>
      <c r="BJ2140" s="4" t="s">
        <v>12577</v>
      </c>
      <c r="BK2140" s="4" t="s">
        <v>388</v>
      </c>
      <c r="BL2140" s="4" t="s">
        <v>389</v>
      </c>
      <c r="BM2140" s="4" t="s">
        <v>7509</v>
      </c>
      <c r="BN2140" s="4" t="s">
        <v>7510</v>
      </c>
      <c r="BO2140" s="4" t="s">
        <v>388</v>
      </c>
      <c r="BP2140" s="4" t="s">
        <v>389</v>
      </c>
      <c r="BQ2140" s="4" t="s">
        <v>7511</v>
      </c>
      <c r="BR2140" s="4" t="s">
        <v>7512</v>
      </c>
      <c r="BS2140" s="4" t="s">
        <v>253</v>
      </c>
      <c r="BT2140" s="4" t="s">
        <v>254</v>
      </c>
    </row>
    <row r="2141" spans="1:72" ht="13.5" customHeight="1">
      <c r="A2141" s="6" t="str">
        <f>HYPERLINK("http://kyu.snu.ac.kr/sdhj/index.jsp?type=hj/GK14618_00IM0001_022b.jpg","1789_해북촌_022b")</f>
        <v>1789_해북촌_022b</v>
      </c>
      <c r="B2141" s="4">
        <v>1789</v>
      </c>
      <c r="C2141" s="4" t="s">
        <v>10909</v>
      </c>
      <c r="D2141" s="4" t="s">
        <v>10910</v>
      </c>
      <c r="E2141" s="4">
        <v>2140</v>
      </c>
      <c r="F2141" s="4">
        <v>8</v>
      </c>
      <c r="G2141" s="4" t="s">
        <v>5519</v>
      </c>
      <c r="H2141" s="4" t="s">
        <v>5520</v>
      </c>
      <c r="I2141" s="4">
        <v>23</v>
      </c>
      <c r="L2141" s="4">
        <v>4</v>
      </c>
      <c r="M2141" s="4" t="s">
        <v>7506</v>
      </c>
      <c r="N2141" s="4" t="s">
        <v>7507</v>
      </c>
      <c r="S2141" s="4" t="s">
        <v>240</v>
      </c>
      <c r="T2141" s="4" t="s">
        <v>241</v>
      </c>
      <c r="AC2141" s="4">
        <v>8</v>
      </c>
      <c r="AD2141" s="4" t="s">
        <v>133</v>
      </c>
      <c r="AE2141" s="4" t="s">
        <v>134</v>
      </c>
      <c r="AF2141" s="4" t="s">
        <v>511</v>
      </c>
      <c r="AG2141" s="4" t="s">
        <v>512</v>
      </c>
    </row>
    <row r="2142" spans="1:72" ht="13.5" customHeight="1">
      <c r="A2142" s="6" t="str">
        <f>HYPERLINK("http://kyu.snu.ac.kr/sdhj/index.jsp?type=hj/GK14618_00IM0001_022b.jpg","1789_해북촌_022b")</f>
        <v>1789_해북촌_022b</v>
      </c>
      <c r="B2142" s="4">
        <v>1789</v>
      </c>
      <c r="C2142" s="4" t="s">
        <v>10370</v>
      </c>
      <c r="D2142" s="4" t="s">
        <v>10231</v>
      </c>
      <c r="E2142" s="4">
        <v>2141</v>
      </c>
      <c r="F2142" s="4">
        <v>8</v>
      </c>
      <c r="G2142" s="4" t="s">
        <v>5519</v>
      </c>
      <c r="H2142" s="4" t="s">
        <v>5520</v>
      </c>
      <c r="I2142" s="4">
        <v>23</v>
      </c>
      <c r="L2142" s="4">
        <v>5</v>
      </c>
      <c r="M2142" s="4" t="s">
        <v>7513</v>
      </c>
      <c r="N2142" s="4" t="s">
        <v>7514</v>
      </c>
      <c r="O2142" s="4" t="s">
        <v>12</v>
      </c>
      <c r="P2142" s="4" t="s">
        <v>13</v>
      </c>
      <c r="T2142" s="4" t="s">
        <v>10427</v>
      </c>
      <c r="U2142" s="4" t="s">
        <v>5003</v>
      </c>
      <c r="V2142" s="4" t="s">
        <v>5004</v>
      </c>
      <c r="W2142" s="4" t="s">
        <v>408</v>
      </c>
      <c r="X2142" s="4" t="s">
        <v>11814</v>
      </c>
      <c r="Y2142" s="4" t="s">
        <v>7515</v>
      </c>
      <c r="Z2142" s="4" t="s">
        <v>7516</v>
      </c>
      <c r="AC2142" s="4">
        <v>35</v>
      </c>
      <c r="AD2142" s="4" t="s">
        <v>251</v>
      </c>
      <c r="AE2142" s="4" t="s">
        <v>252</v>
      </c>
      <c r="AJ2142" s="4" t="s">
        <v>33</v>
      </c>
      <c r="AK2142" s="4" t="s">
        <v>34</v>
      </c>
      <c r="AL2142" s="4" t="s">
        <v>94</v>
      </c>
      <c r="AM2142" s="4" t="s">
        <v>95</v>
      </c>
      <c r="AT2142" s="4" t="s">
        <v>2819</v>
      </c>
      <c r="AU2142" s="4" t="s">
        <v>2820</v>
      </c>
      <c r="AV2142" s="4" t="s">
        <v>3919</v>
      </c>
      <c r="AW2142" s="4" t="s">
        <v>3868</v>
      </c>
      <c r="BG2142" s="4" t="s">
        <v>2819</v>
      </c>
      <c r="BH2142" s="4" t="s">
        <v>2820</v>
      </c>
      <c r="BI2142" s="4" t="s">
        <v>1743</v>
      </c>
      <c r="BJ2142" s="4" t="s">
        <v>1090</v>
      </c>
      <c r="BK2142" s="4" t="s">
        <v>2819</v>
      </c>
      <c r="BL2142" s="4" t="s">
        <v>2820</v>
      </c>
      <c r="BM2142" s="4" t="s">
        <v>7517</v>
      </c>
      <c r="BN2142" s="4" t="s">
        <v>7518</v>
      </c>
      <c r="BQ2142" s="4" t="s">
        <v>7519</v>
      </c>
      <c r="BR2142" s="4" t="s">
        <v>7520</v>
      </c>
      <c r="BS2142" s="4" t="s">
        <v>554</v>
      </c>
      <c r="BT2142" s="4" t="s">
        <v>555</v>
      </c>
    </row>
    <row r="2143" spans="1:72" ht="13.5" customHeight="1">
      <c r="A2143" s="6" t="str">
        <f>HYPERLINK("http://kyu.snu.ac.kr/sdhj/index.jsp?type=hj/GK14618_00IM0001_022b.jpg","1789_해북촌_022b")</f>
        <v>1789_해북촌_022b</v>
      </c>
      <c r="B2143" s="4">
        <v>1789</v>
      </c>
      <c r="C2143" s="4" t="s">
        <v>10436</v>
      </c>
      <c r="D2143" s="4" t="s">
        <v>10437</v>
      </c>
      <c r="E2143" s="4">
        <v>2142</v>
      </c>
      <c r="F2143" s="4">
        <v>8</v>
      </c>
      <c r="G2143" s="4" t="s">
        <v>5519</v>
      </c>
      <c r="H2143" s="4" t="s">
        <v>5520</v>
      </c>
      <c r="I2143" s="4">
        <v>23</v>
      </c>
      <c r="L2143" s="4">
        <v>5</v>
      </c>
      <c r="M2143" s="4" t="s">
        <v>7513</v>
      </c>
      <c r="N2143" s="4" t="s">
        <v>7514</v>
      </c>
      <c r="S2143" s="4" t="s">
        <v>98</v>
      </c>
      <c r="T2143" s="4" t="s">
        <v>99</v>
      </c>
      <c r="W2143" s="4" t="s">
        <v>408</v>
      </c>
      <c r="X2143" s="4" t="s">
        <v>11814</v>
      </c>
      <c r="Y2143" s="4" t="s">
        <v>20</v>
      </c>
      <c r="Z2143" s="4" t="s">
        <v>21</v>
      </c>
      <c r="AC2143" s="4">
        <v>39</v>
      </c>
      <c r="AD2143" s="4" t="s">
        <v>914</v>
      </c>
      <c r="AE2143" s="4" t="s">
        <v>915</v>
      </c>
      <c r="AF2143" s="4" t="s">
        <v>717</v>
      </c>
      <c r="AG2143" s="4" t="s">
        <v>718</v>
      </c>
      <c r="AJ2143" s="4" t="s">
        <v>33</v>
      </c>
      <c r="AK2143" s="4" t="s">
        <v>34</v>
      </c>
      <c r="AL2143" s="4" t="s">
        <v>1125</v>
      </c>
      <c r="AM2143" s="4" t="s">
        <v>1126</v>
      </c>
      <c r="AT2143" s="4" t="s">
        <v>388</v>
      </c>
      <c r="AU2143" s="4" t="s">
        <v>389</v>
      </c>
      <c r="AV2143" s="4" t="s">
        <v>7521</v>
      </c>
      <c r="AW2143" s="4" t="s">
        <v>7522</v>
      </c>
      <c r="BG2143" s="4" t="s">
        <v>388</v>
      </c>
      <c r="BH2143" s="4" t="s">
        <v>389</v>
      </c>
      <c r="BI2143" s="4" t="s">
        <v>3040</v>
      </c>
      <c r="BJ2143" s="4" t="s">
        <v>3041</v>
      </c>
      <c r="BK2143" s="4" t="s">
        <v>388</v>
      </c>
      <c r="BL2143" s="4" t="s">
        <v>389</v>
      </c>
      <c r="BM2143" s="4" t="s">
        <v>7523</v>
      </c>
      <c r="BN2143" s="4" t="s">
        <v>7524</v>
      </c>
      <c r="BQ2143" s="4" t="s">
        <v>7525</v>
      </c>
      <c r="BR2143" s="4" t="s">
        <v>7526</v>
      </c>
      <c r="BS2143" s="4" t="s">
        <v>554</v>
      </c>
      <c r="BT2143" s="4" t="s">
        <v>555</v>
      </c>
    </row>
    <row r="2144" spans="1:72" ht="13.5" customHeight="1">
      <c r="A2144" s="6" t="str">
        <f>HYPERLINK("http://kyu.snu.ac.kr/sdhj/index.jsp?type=hj/GK14618_00IM0001_022b.jpg","1789_해북촌_022b")</f>
        <v>1789_해북촌_022b</v>
      </c>
      <c r="B2144" s="4">
        <v>1789</v>
      </c>
      <c r="C2144" s="4" t="s">
        <v>10289</v>
      </c>
      <c r="D2144" s="4" t="s">
        <v>10290</v>
      </c>
      <c r="E2144" s="4">
        <v>2143</v>
      </c>
      <c r="F2144" s="4">
        <v>8</v>
      </c>
      <c r="G2144" s="4" t="s">
        <v>5519</v>
      </c>
      <c r="H2144" s="4" t="s">
        <v>5520</v>
      </c>
      <c r="I2144" s="4">
        <v>23</v>
      </c>
      <c r="L2144" s="4">
        <v>6</v>
      </c>
      <c r="M2144" s="4" t="s">
        <v>7527</v>
      </c>
      <c r="N2144" s="4" t="s">
        <v>7528</v>
      </c>
      <c r="O2144" s="4" t="s">
        <v>12</v>
      </c>
      <c r="P2144" s="4" t="s">
        <v>13</v>
      </c>
      <c r="T2144" s="4" t="s">
        <v>10575</v>
      </c>
      <c r="U2144" s="4" t="s">
        <v>7529</v>
      </c>
      <c r="V2144" s="4" t="s">
        <v>7530</v>
      </c>
      <c r="W2144" s="4" t="s">
        <v>264</v>
      </c>
      <c r="X2144" s="4" t="s">
        <v>265</v>
      </c>
      <c r="Y2144" s="4" t="s">
        <v>7531</v>
      </c>
      <c r="Z2144" s="4" t="s">
        <v>7532</v>
      </c>
      <c r="AC2144" s="4">
        <v>37</v>
      </c>
      <c r="AD2144" s="4" t="s">
        <v>520</v>
      </c>
      <c r="AE2144" s="4" t="s">
        <v>521</v>
      </c>
      <c r="AJ2144" s="4" t="s">
        <v>33</v>
      </c>
      <c r="AK2144" s="4" t="s">
        <v>34</v>
      </c>
      <c r="AL2144" s="4" t="s">
        <v>268</v>
      </c>
      <c r="AM2144" s="4" t="s">
        <v>269</v>
      </c>
      <c r="AT2144" s="4" t="s">
        <v>1009</v>
      </c>
      <c r="AU2144" s="4" t="s">
        <v>1010</v>
      </c>
      <c r="AV2144" s="4" t="s">
        <v>7533</v>
      </c>
      <c r="AW2144" s="4" t="s">
        <v>7534</v>
      </c>
      <c r="BG2144" s="4" t="s">
        <v>1009</v>
      </c>
      <c r="BH2144" s="4" t="s">
        <v>1010</v>
      </c>
      <c r="BI2144" s="4" t="s">
        <v>721</v>
      </c>
      <c r="BJ2144" s="4" t="s">
        <v>722</v>
      </c>
      <c r="BK2144" s="4" t="s">
        <v>1009</v>
      </c>
      <c r="BL2144" s="4" t="s">
        <v>1010</v>
      </c>
      <c r="BM2144" s="4" t="s">
        <v>3927</v>
      </c>
      <c r="BN2144" s="4" t="s">
        <v>3928</v>
      </c>
      <c r="BQ2144" s="4" t="s">
        <v>7535</v>
      </c>
      <c r="BR2144" s="4" t="s">
        <v>12578</v>
      </c>
      <c r="BS2144" s="4" t="s">
        <v>94</v>
      </c>
      <c r="BT2144" s="4" t="s">
        <v>95</v>
      </c>
    </row>
    <row r="2145" spans="1:72" ht="13.5" customHeight="1">
      <c r="A2145" s="6" t="str">
        <f>HYPERLINK("http://kyu.snu.ac.kr/sdhj/index.jsp?type=hj/GK14618_00IM0001_022b.jpg","1789_해북촌_022b")</f>
        <v>1789_해북촌_022b</v>
      </c>
      <c r="B2145" s="4">
        <v>1789</v>
      </c>
      <c r="C2145" s="4" t="s">
        <v>12579</v>
      </c>
      <c r="D2145" s="4" t="s">
        <v>12580</v>
      </c>
      <c r="E2145" s="4">
        <v>2144</v>
      </c>
      <c r="F2145" s="4">
        <v>8</v>
      </c>
      <c r="G2145" s="4" t="s">
        <v>5519</v>
      </c>
      <c r="H2145" s="4" t="s">
        <v>5520</v>
      </c>
      <c r="I2145" s="4">
        <v>23</v>
      </c>
      <c r="L2145" s="4">
        <v>6</v>
      </c>
      <c r="M2145" s="4" t="s">
        <v>7527</v>
      </c>
      <c r="N2145" s="4" t="s">
        <v>7528</v>
      </c>
      <c r="S2145" s="4" t="s">
        <v>98</v>
      </c>
      <c r="T2145" s="4" t="s">
        <v>99</v>
      </c>
      <c r="W2145" s="4" t="s">
        <v>408</v>
      </c>
      <c r="X2145" s="4" t="s">
        <v>12379</v>
      </c>
      <c r="Y2145" s="4" t="s">
        <v>400</v>
      </c>
      <c r="Z2145" s="4" t="s">
        <v>401</v>
      </c>
      <c r="AC2145" s="4">
        <v>47</v>
      </c>
      <c r="AD2145" s="4" t="s">
        <v>520</v>
      </c>
      <c r="AE2145" s="4" t="s">
        <v>521</v>
      </c>
      <c r="AJ2145" s="4" t="s">
        <v>33</v>
      </c>
      <c r="AK2145" s="4" t="s">
        <v>34</v>
      </c>
      <c r="AL2145" s="4" t="s">
        <v>94</v>
      </c>
      <c r="AM2145" s="4" t="s">
        <v>95</v>
      </c>
      <c r="AT2145" s="4" t="s">
        <v>1009</v>
      </c>
      <c r="AU2145" s="4" t="s">
        <v>1010</v>
      </c>
      <c r="AV2145" s="4" t="s">
        <v>721</v>
      </c>
      <c r="AW2145" s="4" t="s">
        <v>722</v>
      </c>
      <c r="BG2145" s="4" t="s">
        <v>1009</v>
      </c>
      <c r="BH2145" s="4" t="s">
        <v>1010</v>
      </c>
      <c r="BI2145" s="4" t="s">
        <v>721</v>
      </c>
      <c r="BJ2145" s="4" t="s">
        <v>722</v>
      </c>
      <c r="BM2145" s="4" t="s">
        <v>721</v>
      </c>
      <c r="BN2145" s="4" t="s">
        <v>722</v>
      </c>
      <c r="BQ2145" s="4" t="s">
        <v>3984</v>
      </c>
      <c r="BR2145" s="4" t="s">
        <v>11520</v>
      </c>
      <c r="BS2145" s="4" t="s">
        <v>81</v>
      </c>
      <c r="BT2145" s="4" t="s">
        <v>11521</v>
      </c>
    </row>
    <row r="2146" spans="1:72" ht="13.5" customHeight="1">
      <c r="A2146" s="6" t="str">
        <f>HYPERLINK("http://kyu.snu.ac.kr/sdhj/index.jsp?type=hj/GK14618_00IM0001_022b.jpg","1789_해북촌_022b")</f>
        <v>1789_해북촌_022b</v>
      </c>
      <c r="B2146" s="4">
        <v>1789</v>
      </c>
      <c r="C2146" s="4" t="s">
        <v>11522</v>
      </c>
      <c r="D2146" s="4" t="s">
        <v>11523</v>
      </c>
      <c r="E2146" s="4">
        <v>2145</v>
      </c>
      <c r="F2146" s="4">
        <v>8</v>
      </c>
      <c r="G2146" s="4" t="s">
        <v>5519</v>
      </c>
      <c r="H2146" s="4" t="s">
        <v>5520</v>
      </c>
      <c r="I2146" s="4">
        <v>23</v>
      </c>
      <c r="L2146" s="4">
        <v>6</v>
      </c>
      <c r="M2146" s="4" t="s">
        <v>7527</v>
      </c>
      <c r="N2146" s="4" t="s">
        <v>7528</v>
      </c>
      <c r="S2146" s="4" t="s">
        <v>240</v>
      </c>
      <c r="T2146" s="4" t="s">
        <v>241</v>
      </c>
      <c r="AC2146" s="4">
        <v>10</v>
      </c>
      <c r="AD2146" s="4" t="s">
        <v>278</v>
      </c>
      <c r="AE2146" s="4" t="s">
        <v>279</v>
      </c>
    </row>
    <row r="2147" spans="1:72" ht="13.5" customHeight="1">
      <c r="A2147" s="6" t="str">
        <f>HYPERLINK("http://kyu.snu.ac.kr/sdhj/index.jsp?type=hj/GK14618_00IM0001_022b.jpg","1789_해북촌_022b")</f>
        <v>1789_해북촌_022b</v>
      </c>
      <c r="B2147" s="4">
        <v>1789</v>
      </c>
      <c r="C2147" s="4" t="s">
        <v>10580</v>
      </c>
      <c r="D2147" s="4" t="s">
        <v>10581</v>
      </c>
      <c r="E2147" s="4">
        <v>2146</v>
      </c>
      <c r="F2147" s="4">
        <v>9</v>
      </c>
      <c r="G2147" s="4" t="s">
        <v>7536</v>
      </c>
      <c r="H2147" s="4" t="s">
        <v>7537</v>
      </c>
      <c r="I2147" s="4">
        <v>1</v>
      </c>
      <c r="J2147" s="4" t="s">
        <v>4036</v>
      </c>
      <c r="K2147" s="4" t="s">
        <v>12581</v>
      </c>
      <c r="L2147" s="4">
        <v>1</v>
      </c>
      <c r="M2147" s="4" t="s">
        <v>7538</v>
      </c>
      <c r="N2147" s="4" t="s">
        <v>7539</v>
      </c>
      <c r="T2147" s="4" t="s">
        <v>12533</v>
      </c>
      <c r="U2147" s="4" t="s">
        <v>4827</v>
      </c>
      <c r="V2147" s="4" t="s">
        <v>4828</v>
      </c>
      <c r="W2147" s="4" t="s">
        <v>642</v>
      </c>
      <c r="X2147" s="4" t="s">
        <v>643</v>
      </c>
      <c r="Y2147" s="4" t="s">
        <v>7540</v>
      </c>
      <c r="Z2147" s="4" t="s">
        <v>7541</v>
      </c>
      <c r="AC2147" s="4">
        <v>70</v>
      </c>
      <c r="AD2147" s="4" t="s">
        <v>278</v>
      </c>
      <c r="AE2147" s="4" t="s">
        <v>279</v>
      </c>
      <c r="AJ2147" s="4" t="s">
        <v>33</v>
      </c>
      <c r="AK2147" s="4" t="s">
        <v>34</v>
      </c>
      <c r="AL2147" s="4" t="s">
        <v>423</v>
      </c>
      <c r="AM2147" s="4" t="s">
        <v>424</v>
      </c>
      <c r="AT2147" s="4" t="s">
        <v>7082</v>
      </c>
      <c r="AU2147" s="4" t="s">
        <v>12582</v>
      </c>
      <c r="AV2147" s="4" t="s">
        <v>7542</v>
      </c>
      <c r="AW2147" s="4" t="s">
        <v>12583</v>
      </c>
      <c r="BG2147" s="4" t="s">
        <v>12584</v>
      </c>
      <c r="BH2147" s="4" t="s">
        <v>12585</v>
      </c>
      <c r="BI2147" s="4" t="s">
        <v>7543</v>
      </c>
      <c r="BJ2147" s="4" t="s">
        <v>12586</v>
      </c>
      <c r="BK2147" s="4" t="s">
        <v>3236</v>
      </c>
      <c r="BL2147" s="4" t="s">
        <v>3237</v>
      </c>
      <c r="BM2147" s="4" t="s">
        <v>12587</v>
      </c>
      <c r="BN2147" s="4" t="s">
        <v>12588</v>
      </c>
      <c r="BO2147" s="4" t="s">
        <v>331</v>
      </c>
      <c r="BP2147" s="4" t="s">
        <v>332</v>
      </c>
      <c r="BQ2147" s="4" t="s">
        <v>7544</v>
      </c>
      <c r="BR2147" s="4" t="s">
        <v>12589</v>
      </c>
      <c r="BS2147" s="4" t="s">
        <v>2729</v>
      </c>
      <c r="BT2147" s="4" t="s">
        <v>2730</v>
      </c>
    </row>
    <row r="2148" spans="1:72" ht="13.5" customHeight="1">
      <c r="A2148" s="6" t="str">
        <f>HYPERLINK("http://kyu.snu.ac.kr/sdhj/index.jsp?type=hj/GK14618_00IM0001_022b.jpg","1789_해북촌_022b")</f>
        <v>1789_해북촌_022b</v>
      </c>
      <c r="B2148" s="4">
        <v>1789</v>
      </c>
      <c r="C2148" s="4" t="s">
        <v>10584</v>
      </c>
      <c r="D2148" s="4" t="s">
        <v>10585</v>
      </c>
      <c r="E2148" s="4">
        <v>2147</v>
      </c>
      <c r="F2148" s="4">
        <v>9</v>
      </c>
      <c r="G2148" s="4" t="s">
        <v>7536</v>
      </c>
      <c r="H2148" s="4" t="s">
        <v>7537</v>
      </c>
      <c r="I2148" s="4">
        <v>1</v>
      </c>
      <c r="L2148" s="4">
        <v>1</v>
      </c>
      <c r="M2148" s="4" t="s">
        <v>7538</v>
      </c>
      <c r="N2148" s="4" t="s">
        <v>7539</v>
      </c>
      <c r="S2148" s="4" t="s">
        <v>98</v>
      </c>
      <c r="T2148" s="4" t="s">
        <v>99</v>
      </c>
      <c r="W2148" s="4" t="s">
        <v>337</v>
      </c>
      <c r="X2148" s="4" t="s">
        <v>338</v>
      </c>
      <c r="Y2148" s="4" t="s">
        <v>20</v>
      </c>
      <c r="Z2148" s="4" t="s">
        <v>21</v>
      </c>
      <c r="AC2148" s="4">
        <v>66</v>
      </c>
      <c r="AD2148" s="4" t="s">
        <v>372</v>
      </c>
      <c r="AE2148" s="4" t="s">
        <v>373</v>
      </c>
      <c r="AJ2148" s="4" t="s">
        <v>33</v>
      </c>
      <c r="AK2148" s="4" t="s">
        <v>34</v>
      </c>
      <c r="AL2148" s="4" t="s">
        <v>94</v>
      </c>
      <c r="AM2148" s="4" t="s">
        <v>95</v>
      </c>
      <c r="AV2148" s="4" t="s">
        <v>7545</v>
      </c>
      <c r="AW2148" s="4" t="s">
        <v>12590</v>
      </c>
      <c r="BI2148" s="4" t="s">
        <v>7546</v>
      </c>
      <c r="BJ2148" s="4" t="s">
        <v>12591</v>
      </c>
      <c r="BM2148" s="4" t="s">
        <v>7547</v>
      </c>
      <c r="BN2148" s="4" t="s">
        <v>12592</v>
      </c>
      <c r="BQ2148" s="4" t="s">
        <v>7548</v>
      </c>
      <c r="BR2148" s="4" t="s">
        <v>12593</v>
      </c>
      <c r="BS2148" s="4" t="s">
        <v>213</v>
      </c>
      <c r="BT2148" s="4" t="s">
        <v>214</v>
      </c>
    </row>
    <row r="2149" spans="1:72" ht="13.5" customHeight="1">
      <c r="A2149" s="6" t="str">
        <f>HYPERLINK("http://kyu.snu.ac.kr/sdhj/index.jsp?type=hj/GK14618_00IM0001_022b.jpg","1789_해북촌_022b")</f>
        <v>1789_해북촌_022b</v>
      </c>
      <c r="B2149" s="4">
        <v>1789</v>
      </c>
      <c r="C2149" s="4" t="s">
        <v>11315</v>
      </c>
      <c r="D2149" s="4" t="s">
        <v>11316</v>
      </c>
      <c r="E2149" s="4">
        <v>2148</v>
      </c>
      <c r="F2149" s="4">
        <v>9</v>
      </c>
      <c r="G2149" s="4" t="s">
        <v>7536</v>
      </c>
      <c r="H2149" s="4" t="s">
        <v>7537</v>
      </c>
      <c r="I2149" s="4">
        <v>1</v>
      </c>
      <c r="L2149" s="4">
        <v>1</v>
      </c>
      <c r="M2149" s="4" t="s">
        <v>7538</v>
      </c>
      <c r="N2149" s="4" t="s">
        <v>7539</v>
      </c>
      <c r="S2149" s="4" t="s">
        <v>240</v>
      </c>
      <c r="T2149" s="4" t="s">
        <v>241</v>
      </c>
      <c r="AC2149" s="4">
        <v>26</v>
      </c>
      <c r="AD2149" s="4" t="s">
        <v>160</v>
      </c>
      <c r="AE2149" s="4" t="s">
        <v>161</v>
      </c>
    </row>
    <row r="2150" spans="1:72" ht="13.5" customHeight="1">
      <c r="A2150" s="6" t="str">
        <f>HYPERLINK("http://kyu.snu.ac.kr/sdhj/index.jsp?type=hj/GK14618_00IM0001_022b.jpg","1789_해북촌_022b")</f>
        <v>1789_해북촌_022b</v>
      </c>
      <c r="B2150" s="4">
        <v>1789</v>
      </c>
      <c r="C2150" s="4" t="s">
        <v>10763</v>
      </c>
      <c r="D2150" s="4" t="s">
        <v>10764</v>
      </c>
      <c r="E2150" s="4">
        <v>2149</v>
      </c>
      <c r="F2150" s="4">
        <v>9</v>
      </c>
      <c r="G2150" s="4" t="s">
        <v>7536</v>
      </c>
      <c r="H2150" s="4" t="s">
        <v>7537</v>
      </c>
      <c r="I2150" s="4">
        <v>1</v>
      </c>
      <c r="L2150" s="4">
        <v>1</v>
      </c>
      <c r="M2150" s="4" t="s">
        <v>7538</v>
      </c>
      <c r="N2150" s="4" t="s">
        <v>7539</v>
      </c>
      <c r="S2150" s="4" t="s">
        <v>6279</v>
      </c>
      <c r="T2150" s="4" t="s">
        <v>405</v>
      </c>
      <c r="U2150" s="4" t="s">
        <v>6172</v>
      </c>
      <c r="V2150" s="4" t="s">
        <v>6173</v>
      </c>
      <c r="W2150" s="4" t="s">
        <v>337</v>
      </c>
      <c r="X2150" s="4" t="s">
        <v>338</v>
      </c>
      <c r="Y2150" s="4" t="s">
        <v>4862</v>
      </c>
      <c r="Z2150" s="4" t="s">
        <v>12594</v>
      </c>
      <c r="AC2150" s="4">
        <v>40</v>
      </c>
      <c r="AD2150" s="4" t="s">
        <v>707</v>
      </c>
      <c r="AE2150" s="4" t="s">
        <v>708</v>
      </c>
    </row>
    <row r="2151" spans="1:72" ht="13.5" customHeight="1">
      <c r="A2151" s="6" t="str">
        <f>HYPERLINK("http://kyu.snu.ac.kr/sdhj/index.jsp?type=hj/GK14618_00IM0001_022b.jpg","1789_해북촌_022b")</f>
        <v>1789_해북촌_022b</v>
      </c>
      <c r="B2151" s="4">
        <v>1789</v>
      </c>
      <c r="C2151" s="4" t="s">
        <v>10720</v>
      </c>
      <c r="D2151" s="4" t="s">
        <v>10721</v>
      </c>
      <c r="E2151" s="4">
        <v>2150</v>
      </c>
      <c r="F2151" s="4">
        <v>9</v>
      </c>
      <c r="G2151" s="4" t="s">
        <v>7536</v>
      </c>
      <c r="H2151" s="4" t="s">
        <v>7537</v>
      </c>
      <c r="I2151" s="4">
        <v>1</v>
      </c>
      <c r="L2151" s="4">
        <v>1</v>
      </c>
      <c r="M2151" s="4" t="s">
        <v>7538</v>
      </c>
      <c r="N2151" s="4" t="s">
        <v>7539</v>
      </c>
      <c r="S2151" s="4" t="s">
        <v>240</v>
      </c>
      <c r="T2151" s="4" t="s">
        <v>241</v>
      </c>
      <c r="AF2151" s="4" t="s">
        <v>534</v>
      </c>
      <c r="AG2151" s="4" t="s">
        <v>535</v>
      </c>
    </row>
    <row r="2152" spans="1:72" ht="13.5" customHeight="1">
      <c r="A2152" s="6" t="str">
        <f>HYPERLINK("http://kyu.snu.ac.kr/sdhj/index.jsp?type=hj/GK14618_00IM0001_022b.jpg","1789_해북촌_022b")</f>
        <v>1789_해북촌_022b</v>
      </c>
      <c r="B2152" s="4">
        <v>1789</v>
      </c>
      <c r="C2152" s="4" t="s">
        <v>10763</v>
      </c>
      <c r="D2152" s="4" t="s">
        <v>10764</v>
      </c>
      <c r="E2152" s="4">
        <v>2151</v>
      </c>
      <c r="F2152" s="4">
        <v>9</v>
      </c>
      <c r="G2152" s="4" t="s">
        <v>7536</v>
      </c>
      <c r="H2152" s="4" t="s">
        <v>7537</v>
      </c>
      <c r="I2152" s="4">
        <v>1</v>
      </c>
      <c r="L2152" s="4">
        <v>1</v>
      </c>
      <c r="M2152" s="4" t="s">
        <v>7538</v>
      </c>
      <c r="N2152" s="4" t="s">
        <v>7539</v>
      </c>
      <c r="S2152" s="4" t="s">
        <v>240</v>
      </c>
      <c r="T2152" s="4" t="s">
        <v>241</v>
      </c>
      <c r="AC2152" s="4">
        <v>17</v>
      </c>
      <c r="AD2152" s="4" t="s">
        <v>358</v>
      </c>
      <c r="AE2152" s="4" t="s">
        <v>359</v>
      </c>
    </row>
    <row r="2153" spans="1:72" ht="13.5" customHeight="1">
      <c r="A2153" s="6" t="str">
        <f>HYPERLINK("http://kyu.snu.ac.kr/sdhj/index.jsp?type=hj/GK14618_00IM0001_022b.jpg","1789_해북촌_022b")</f>
        <v>1789_해북촌_022b</v>
      </c>
      <c r="B2153" s="4">
        <v>1789</v>
      </c>
      <c r="C2153" s="4" t="s">
        <v>10763</v>
      </c>
      <c r="D2153" s="4" t="s">
        <v>10764</v>
      </c>
      <c r="E2153" s="4">
        <v>2152</v>
      </c>
      <c r="F2153" s="4">
        <v>9</v>
      </c>
      <c r="G2153" s="4" t="s">
        <v>7536</v>
      </c>
      <c r="H2153" s="4" t="s">
        <v>7537</v>
      </c>
      <c r="I2153" s="4">
        <v>1</v>
      </c>
      <c r="L2153" s="4">
        <v>1</v>
      </c>
      <c r="M2153" s="4" t="s">
        <v>7538</v>
      </c>
      <c r="N2153" s="4" t="s">
        <v>7539</v>
      </c>
      <c r="S2153" s="4" t="s">
        <v>234</v>
      </c>
      <c r="T2153" s="4" t="s">
        <v>235</v>
      </c>
      <c r="Y2153" s="4" t="s">
        <v>12595</v>
      </c>
      <c r="Z2153" s="4" t="s">
        <v>12596</v>
      </c>
      <c r="AF2153" s="4" t="s">
        <v>123</v>
      </c>
      <c r="AG2153" s="4" t="s">
        <v>124</v>
      </c>
    </row>
    <row r="2154" spans="1:72" ht="13.5" customHeight="1">
      <c r="A2154" s="6" t="str">
        <f>HYPERLINK("http://kyu.snu.ac.kr/sdhj/index.jsp?type=hj/GK14618_00IM0001_022b.jpg","1789_해북촌_022b")</f>
        <v>1789_해북촌_022b</v>
      </c>
      <c r="B2154" s="4">
        <v>1789</v>
      </c>
      <c r="C2154" s="4" t="s">
        <v>10763</v>
      </c>
      <c r="D2154" s="4" t="s">
        <v>10764</v>
      </c>
      <c r="E2154" s="4">
        <v>2153</v>
      </c>
      <c r="F2154" s="4">
        <v>9</v>
      </c>
      <c r="G2154" s="4" t="s">
        <v>7536</v>
      </c>
      <c r="H2154" s="4" t="s">
        <v>7537</v>
      </c>
      <c r="I2154" s="4">
        <v>1</v>
      </c>
      <c r="L2154" s="4">
        <v>2</v>
      </c>
      <c r="M2154" s="4" t="s">
        <v>7549</v>
      </c>
      <c r="N2154" s="4" t="s">
        <v>7550</v>
      </c>
      <c r="T2154" s="4" t="s">
        <v>12597</v>
      </c>
      <c r="U2154" s="4" t="s">
        <v>74</v>
      </c>
      <c r="V2154" s="4" t="s">
        <v>75</v>
      </c>
      <c r="W2154" s="4" t="s">
        <v>408</v>
      </c>
      <c r="X2154" s="4" t="s">
        <v>12598</v>
      </c>
      <c r="Y2154" s="4" t="s">
        <v>12599</v>
      </c>
      <c r="Z2154" s="4" t="s">
        <v>12600</v>
      </c>
      <c r="AC2154" s="4">
        <v>32</v>
      </c>
      <c r="AD2154" s="4" t="s">
        <v>364</v>
      </c>
      <c r="AE2154" s="4" t="s">
        <v>365</v>
      </c>
      <c r="AJ2154" s="4" t="s">
        <v>33</v>
      </c>
      <c r="AK2154" s="4" t="s">
        <v>34</v>
      </c>
      <c r="AL2154" s="4" t="s">
        <v>601</v>
      </c>
      <c r="AM2154" s="4" t="s">
        <v>602</v>
      </c>
      <c r="AT2154" s="4" t="s">
        <v>88</v>
      </c>
      <c r="AU2154" s="4" t="s">
        <v>89</v>
      </c>
      <c r="AV2154" s="4" t="s">
        <v>7551</v>
      </c>
      <c r="AW2154" s="4" t="s">
        <v>12601</v>
      </c>
      <c r="BG2154" s="4" t="s">
        <v>7552</v>
      </c>
      <c r="BH2154" s="4" t="s">
        <v>12602</v>
      </c>
      <c r="BI2154" s="4" t="s">
        <v>7553</v>
      </c>
      <c r="BJ2154" s="4" t="s">
        <v>12603</v>
      </c>
      <c r="BK2154" s="4" t="s">
        <v>82</v>
      </c>
      <c r="BL2154" s="4" t="s">
        <v>83</v>
      </c>
      <c r="BM2154" s="4" t="s">
        <v>7554</v>
      </c>
      <c r="BN2154" s="4" t="s">
        <v>12604</v>
      </c>
      <c r="BO2154" s="4" t="s">
        <v>82</v>
      </c>
      <c r="BP2154" s="4" t="s">
        <v>83</v>
      </c>
      <c r="BQ2154" s="4" t="s">
        <v>7555</v>
      </c>
      <c r="BR2154" s="4" t="s">
        <v>12605</v>
      </c>
      <c r="BS2154" s="4" t="s">
        <v>117</v>
      </c>
      <c r="BT2154" s="4" t="s">
        <v>118</v>
      </c>
    </row>
    <row r="2155" spans="1:72" ht="13.5" customHeight="1">
      <c r="A2155" s="6" t="str">
        <f>HYPERLINK("http://kyu.snu.ac.kr/sdhj/index.jsp?type=hj/GK14618_00IM0001_022b.jpg","1789_해북촌_022b")</f>
        <v>1789_해북촌_022b</v>
      </c>
      <c r="B2155" s="4">
        <v>1789</v>
      </c>
      <c r="C2155" s="4" t="s">
        <v>11909</v>
      </c>
      <c r="D2155" s="4" t="s">
        <v>11910</v>
      </c>
      <c r="E2155" s="4">
        <v>2154</v>
      </c>
      <c r="F2155" s="4">
        <v>9</v>
      </c>
      <c r="G2155" s="4" t="s">
        <v>7536</v>
      </c>
      <c r="H2155" s="4" t="s">
        <v>7537</v>
      </c>
      <c r="I2155" s="4">
        <v>1</v>
      </c>
      <c r="L2155" s="4">
        <v>2</v>
      </c>
      <c r="M2155" s="4" t="s">
        <v>7549</v>
      </c>
      <c r="N2155" s="4" t="s">
        <v>7550</v>
      </c>
      <c r="S2155" s="4" t="s">
        <v>173</v>
      </c>
      <c r="T2155" s="4" t="s">
        <v>174</v>
      </c>
      <c r="Y2155" s="4" t="s">
        <v>7556</v>
      </c>
      <c r="Z2155" s="4" t="s">
        <v>12606</v>
      </c>
      <c r="AC2155" s="4">
        <v>30</v>
      </c>
      <c r="AD2155" s="4" t="s">
        <v>266</v>
      </c>
      <c r="AE2155" s="4" t="s">
        <v>267</v>
      </c>
    </row>
    <row r="2156" spans="1:72" ht="13.5" customHeight="1">
      <c r="A2156" s="6" t="str">
        <f>HYPERLINK("http://kyu.snu.ac.kr/sdhj/index.jsp?type=hj/GK14618_00IM0001_022b.jpg","1789_해북촌_022b")</f>
        <v>1789_해북촌_022b</v>
      </c>
      <c r="B2156" s="4">
        <v>1789</v>
      </c>
      <c r="C2156" s="4" t="s">
        <v>12607</v>
      </c>
      <c r="D2156" s="4" t="s">
        <v>12608</v>
      </c>
      <c r="E2156" s="4">
        <v>2155</v>
      </c>
      <c r="F2156" s="4">
        <v>9</v>
      </c>
      <c r="G2156" s="4" t="s">
        <v>7536</v>
      </c>
      <c r="H2156" s="4" t="s">
        <v>7537</v>
      </c>
      <c r="I2156" s="4">
        <v>1</v>
      </c>
      <c r="L2156" s="4">
        <v>2</v>
      </c>
      <c r="M2156" s="4" t="s">
        <v>7549</v>
      </c>
      <c r="N2156" s="4" t="s">
        <v>7550</v>
      </c>
      <c r="S2156" s="4" t="s">
        <v>173</v>
      </c>
      <c r="T2156" s="4" t="s">
        <v>174</v>
      </c>
      <c r="Y2156" s="4" t="s">
        <v>7557</v>
      </c>
      <c r="Z2156" s="4" t="s">
        <v>12609</v>
      </c>
      <c r="AC2156" s="4">
        <v>23</v>
      </c>
      <c r="AD2156" s="4" t="s">
        <v>442</v>
      </c>
      <c r="AE2156" s="4" t="s">
        <v>443</v>
      </c>
    </row>
    <row r="2157" spans="1:72" ht="13.5" customHeight="1">
      <c r="A2157" s="6" t="str">
        <f>HYPERLINK("http://kyu.snu.ac.kr/sdhj/index.jsp?type=hj/GK14618_00IM0001_022b.jpg","1789_해북촌_022b")</f>
        <v>1789_해북촌_022b</v>
      </c>
      <c r="B2157" s="4">
        <v>1789</v>
      </c>
      <c r="C2157" s="4" t="s">
        <v>12607</v>
      </c>
      <c r="D2157" s="4" t="s">
        <v>12608</v>
      </c>
      <c r="E2157" s="4">
        <v>2156</v>
      </c>
      <c r="F2157" s="4">
        <v>9</v>
      </c>
      <c r="G2157" s="4" t="s">
        <v>7536</v>
      </c>
      <c r="H2157" s="4" t="s">
        <v>7537</v>
      </c>
      <c r="I2157" s="4">
        <v>1</v>
      </c>
      <c r="L2157" s="4">
        <v>2</v>
      </c>
      <c r="M2157" s="4" t="s">
        <v>7549</v>
      </c>
      <c r="N2157" s="4" t="s">
        <v>7550</v>
      </c>
      <c r="S2157" s="4" t="s">
        <v>173</v>
      </c>
      <c r="T2157" s="4" t="s">
        <v>174</v>
      </c>
      <c r="Y2157" s="4" t="s">
        <v>7558</v>
      </c>
      <c r="Z2157" s="4" t="s">
        <v>12610</v>
      </c>
      <c r="AC2157" s="4">
        <v>28</v>
      </c>
      <c r="AD2157" s="4" t="s">
        <v>177</v>
      </c>
      <c r="AE2157" s="4" t="s">
        <v>178</v>
      </c>
    </row>
    <row r="2158" spans="1:72" ht="13.5" customHeight="1">
      <c r="A2158" s="6" t="str">
        <f>HYPERLINK("http://kyu.snu.ac.kr/sdhj/index.jsp?type=hj/GK14618_00IM0001_022b.jpg","1789_해북촌_022b")</f>
        <v>1789_해북촌_022b</v>
      </c>
      <c r="B2158" s="4">
        <v>1789</v>
      </c>
      <c r="C2158" s="4" t="s">
        <v>12607</v>
      </c>
      <c r="D2158" s="4" t="s">
        <v>12608</v>
      </c>
      <c r="E2158" s="4">
        <v>2157</v>
      </c>
      <c r="F2158" s="4">
        <v>9</v>
      </c>
      <c r="G2158" s="4" t="s">
        <v>7536</v>
      </c>
      <c r="H2158" s="4" t="s">
        <v>7537</v>
      </c>
      <c r="I2158" s="4">
        <v>1</v>
      </c>
      <c r="L2158" s="4">
        <v>2</v>
      </c>
      <c r="M2158" s="4" t="s">
        <v>7549</v>
      </c>
      <c r="N2158" s="4" t="s">
        <v>7550</v>
      </c>
      <c r="S2158" s="4" t="s">
        <v>173</v>
      </c>
      <c r="T2158" s="4" t="s">
        <v>174</v>
      </c>
      <c r="Y2158" s="4" t="s">
        <v>7559</v>
      </c>
      <c r="Z2158" s="4" t="s">
        <v>12611</v>
      </c>
      <c r="AC2158" s="4">
        <v>12</v>
      </c>
      <c r="AD2158" s="4" t="s">
        <v>317</v>
      </c>
      <c r="AE2158" s="4" t="s">
        <v>318</v>
      </c>
    </row>
    <row r="2159" spans="1:72" ht="13.5" customHeight="1">
      <c r="A2159" s="6" t="str">
        <f>HYPERLINK("http://kyu.snu.ac.kr/sdhj/index.jsp?type=hj/GK14618_00IM0001_022b.jpg","1789_해북촌_022b")</f>
        <v>1789_해북촌_022b</v>
      </c>
      <c r="B2159" s="4">
        <v>1789</v>
      </c>
      <c r="C2159" s="4" t="s">
        <v>12607</v>
      </c>
      <c r="D2159" s="4" t="s">
        <v>12608</v>
      </c>
      <c r="E2159" s="4">
        <v>2158</v>
      </c>
      <c r="F2159" s="4">
        <v>9</v>
      </c>
      <c r="G2159" s="4" t="s">
        <v>7536</v>
      </c>
      <c r="H2159" s="4" t="s">
        <v>7537</v>
      </c>
      <c r="I2159" s="4">
        <v>1</v>
      </c>
      <c r="L2159" s="4">
        <v>2</v>
      </c>
      <c r="M2159" s="4" t="s">
        <v>7549</v>
      </c>
      <c r="N2159" s="4" t="s">
        <v>7550</v>
      </c>
      <c r="S2159" s="4" t="s">
        <v>173</v>
      </c>
      <c r="T2159" s="4" t="s">
        <v>174</v>
      </c>
      <c r="Y2159" s="4" t="s">
        <v>7560</v>
      </c>
      <c r="Z2159" s="4" t="s">
        <v>12612</v>
      </c>
      <c r="AF2159" s="4" t="s">
        <v>123</v>
      </c>
      <c r="AG2159" s="4" t="s">
        <v>124</v>
      </c>
    </row>
    <row r="2160" spans="1:72" ht="13.5" customHeight="1">
      <c r="A2160" s="6" t="str">
        <f>HYPERLINK("http://kyu.snu.ac.kr/sdhj/index.jsp?type=hj/GK14618_00IM0001_022b.jpg","1789_해북촌_022b")</f>
        <v>1789_해북촌_022b</v>
      </c>
      <c r="B2160" s="4">
        <v>1789</v>
      </c>
      <c r="C2160" s="4" t="s">
        <v>12607</v>
      </c>
      <c r="D2160" s="4" t="s">
        <v>12608</v>
      </c>
      <c r="E2160" s="4">
        <v>2159</v>
      </c>
      <c r="F2160" s="4">
        <v>9</v>
      </c>
      <c r="G2160" s="4" t="s">
        <v>7536</v>
      </c>
      <c r="H2160" s="4" t="s">
        <v>7537</v>
      </c>
      <c r="I2160" s="4">
        <v>1</v>
      </c>
      <c r="L2160" s="4">
        <v>2</v>
      </c>
      <c r="M2160" s="4" t="s">
        <v>7549</v>
      </c>
      <c r="N2160" s="4" t="s">
        <v>7550</v>
      </c>
      <c r="T2160" s="4" t="s">
        <v>12613</v>
      </c>
      <c r="U2160" s="4" t="s">
        <v>129</v>
      </c>
      <c r="V2160" s="4" t="s">
        <v>130</v>
      </c>
      <c r="Y2160" s="4" t="s">
        <v>2776</v>
      </c>
      <c r="Z2160" s="4" t="s">
        <v>12614</v>
      </c>
      <c r="AF2160" s="4" t="s">
        <v>123</v>
      </c>
      <c r="AG2160" s="4" t="s">
        <v>124</v>
      </c>
    </row>
    <row r="2161" spans="1:73" ht="13.5" customHeight="1">
      <c r="A2161" s="6" t="str">
        <f>HYPERLINK("http://kyu.snu.ac.kr/sdhj/index.jsp?type=hj/GK14618_00IM0001_022b.jpg","1789_해북촌_022b")</f>
        <v>1789_해북촌_022b</v>
      </c>
      <c r="B2161" s="4">
        <v>1789</v>
      </c>
      <c r="C2161" s="4" t="s">
        <v>12607</v>
      </c>
      <c r="D2161" s="4" t="s">
        <v>12608</v>
      </c>
      <c r="E2161" s="4">
        <v>2160</v>
      </c>
      <c r="F2161" s="4">
        <v>9</v>
      </c>
      <c r="G2161" s="4" t="s">
        <v>7536</v>
      </c>
      <c r="H2161" s="4" t="s">
        <v>7537</v>
      </c>
      <c r="I2161" s="4">
        <v>1</v>
      </c>
      <c r="L2161" s="4">
        <v>2</v>
      </c>
      <c r="M2161" s="4" t="s">
        <v>7549</v>
      </c>
      <c r="N2161" s="4" t="s">
        <v>7550</v>
      </c>
      <c r="T2161" s="4" t="s">
        <v>12613</v>
      </c>
      <c r="U2161" s="4" t="s">
        <v>119</v>
      </c>
      <c r="V2161" s="4" t="s">
        <v>120</v>
      </c>
      <c r="Y2161" s="4" t="s">
        <v>4332</v>
      </c>
      <c r="Z2161" s="4" t="s">
        <v>12615</v>
      </c>
      <c r="AC2161" s="4">
        <v>51</v>
      </c>
      <c r="AD2161" s="4" t="s">
        <v>572</v>
      </c>
      <c r="AE2161" s="4" t="s">
        <v>573</v>
      </c>
      <c r="BB2161" s="4" t="s">
        <v>119</v>
      </c>
      <c r="BC2161" s="4" t="s">
        <v>120</v>
      </c>
      <c r="BD2161" s="4" t="s">
        <v>7561</v>
      </c>
      <c r="BE2161" s="4" t="s">
        <v>12616</v>
      </c>
      <c r="BF2161" s="4" t="s">
        <v>12617</v>
      </c>
    </row>
    <row r="2162" spans="1:73" ht="13.5" customHeight="1">
      <c r="A2162" s="6" t="str">
        <f>HYPERLINK("http://kyu.snu.ac.kr/sdhj/index.jsp?type=hj/GK14618_00IM0001_022b.jpg","1789_해북촌_022b")</f>
        <v>1789_해북촌_022b</v>
      </c>
      <c r="B2162" s="4">
        <v>1789</v>
      </c>
      <c r="C2162" s="4" t="s">
        <v>12607</v>
      </c>
      <c r="D2162" s="4" t="s">
        <v>12608</v>
      </c>
      <c r="E2162" s="4">
        <v>2161</v>
      </c>
      <c r="F2162" s="4">
        <v>9</v>
      </c>
      <c r="G2162" s="4" t="s">
        <v>7536</v>
      </c>
      <c r="H2162" s="4" t="s">
        <v>7537</v>
      </c>
      <c r="I2162" s="4">
        <v>1</v>
      </c>
      <c r="L2162" s="4">
        <v>2</v>
      </c>
      <c r="M2162" s="4" t="s">
        <v>7549</v>
      </c>
      <c r="N2162" s="4" t="s">
        <v>7550</v>
      </c>
      <c r="T2162" s="4" t="s">
        <v>12613</v>
      </c>
      <c r="U2162" s="4" t="s">
        <v>129</v>
      </c>
      <c r="V2162" s="4" t="s">
        <v>130</v>
      </c>
      <c r="Y2162" s="4" t="s">
        <v>1216</v>
      </c>
      <c r="Z2162" s="4" t="s">
        <v>12618</v>
      </c>
      <c r="AD2162" s="4" t="s">
        <v>914</v>
      </c>
      <c r="AE2162" s="4" t="s">
        <v>915</v>
      </c>
      <c r="AF2162" s="4" t="s">
        <v>411</v>
      </c>
      <c r="AG2162" s="4" t="s">
        <v>412</v>
      </c>
      <c r="BC2162" s="4" t="s">
        <v>120</v>
      </c>
      <c r="BE2162" s="4" t="s">
        <v>12616</v>
      </c>
      <c r="BF2162" s="4" t="s">
        <v>12619</v>
      </c>
    </row>
    <row r="2163" spans="1:73" ht="13.5" customHeight="1">
      <c r="A2163" s="6" t="str">
        <f>HYPERLINK("http://kyu.snu.ac.kr/sdhj/index.jsp?type=hj/GK14618_00IM0001_022b.jpg","1789_해북촌_022b")</f>
        <v>1789_해북촌_022b</v>
      </c>
      <c r="B2163" s="4">
        <v>1789</v>
      </c>
      <c r="C2163" s="4" t="s">
        <v>12607</v>
      </c>
      <c r="D2163" s="4" t="s">
        <v>12608</v>
      </c>
      <c r="E2163" s="4">
        <v>2162</v>
      </c>
      <c r="F2163" s="4">
        <v>9</v>
      </c>
      <c r="G2163" s="4" t="s">
        <v>7536</v>
      </c>
      <c r="H2163" s="4" t="s">
        <v>7537</v>
      </c>
      <c r="I2163" s="4">
        <v>1</v>
      </c>
      <c r="L2163" s="4">
        <v>2</v>
      </c>
      <c r="M2163" s="4" t="s">
        <v>7549</v>
      </c>
      <c r="N2163" s="4" t="s">
        <v>7550</v>
      </c>
      <c r="T2163" s="4" t="s">
        <v>12613</v>
      </c>
      <c r="U2163" s="4" t="s">
        <v>129</v>
      </c>
      <c r="V2163" s="4" t="s">
        <v>130</v>
      </c>
      <c r="Y2163" s="4" t="s">
        <v>12620</v>
      </c>
      <c r="Z2163" s="4" t="s">
        <v>12621</v>
      </c>
      <c r="AC2163" s="4">
        <v>6</v>
      </c>
      <c r="AD2163" s="4" t="s">
        <v>372</v>
      </c>
      <c r="AE2163" s="4" t="s">
        <v>373</v>
      </c>
      <c r="AF2163" s="4" t="s">
        <v>162</v>
      </c>
      <c r="AG2163" s="4" t="s">
        <v>163</v>
      </c>
      <c r="BD2163" s="4" t="s">
        <v>4332</v>
      </c>
      <c r="BE2163" s="4" t="s">
        <v>12615</v>
      </c>
      <c r="BF2163" s="4" t="s">
        <v>12619</v>
      </c>
    </row>
    <row r="2164" spans="1:73" ht="13.5" customHeight="1">
      <c r="A2164" s="6" t="str">
        <f>HYPERLINK("http://kyu.snu.ac.kr/sdhj/index.jsp?type=hj/GK14618_00IM0001_022b.jpg","1789_해북촌_022b")</f>
        <v>1789_해북촌_022b</v>
      </c>
      <c r="B2164" s="4">
        <v>1789</v>
      </c>
      <c r="C2164" s="4" t="s">
        <v>12607</v>
      </c>
      <c r="D2164" s="4" t="s">
        <v>12608</v>
      </c>
      <c r="E2164" s="4">
        <v>2163</v>
      </c>
      <c r="F2164" s="4">
        <v>9</v>
      </c>
      <c r="G2164" s="4" t="s">
        <v>7536</v>
      </c>
      <c r="H2164" s="4" t="s">
        <v>7537</v>
      </c>
      <c r="I2164" s="4">
        <v>1</v>
      </c>
      <c r="L2164" s="4">
        <v>2</v>
      </c>
      <c r="M2164" s="4" t="s">
        <v>7549</v>
      </c>
      <c r="N2164" s="4" t="s">
        <v>7550</v>
      </c>
      <c r="T2164" s="4" t="s">
        <v>12613</v>
      </c>
      <c r="U2164" s="4" t="s">
        <v>129</v>
      </c>
      <c r="V2164" s="4" t="s">
        <v>130</v>
      </c>
      <c r="Y2164" s="4" t="s">
        <v>7562</v>
      </c>
      <c r="Z2164" s="4" t="s">
        <v>12622</v>
      </c>
      <c r="AC2164" s="4">
        <v>9</v>
      </c>
      <c r="AD2164" s="4" t="s">
        <v>384</v>
      </c>
      <c r="AE2164" s="4" t="s">
        <v>385</v>
      </c>
      <c r="AF2164" s="4" t="s">
        <v>162</v>
      </c>
      <c r="AG2164" s="4" t="s">
        <v>163</v>
      </c>
      <c r="BB2164" s="4" t="s">
        <v>119</v>
      </c>
      <c r="BC2164" s="4" t="s">
        <v>120</v>
      </c>
      <c r="BD2164" s="4" t="s">
        <v>7563</v>
      </c>
      <c r="BE2164" s="4" t="s">
        <v>12623</v>
      </c>
      <c r="BF2164" s="4" t="s">
        <v>12624</v>
      </c>
      <c r="BU2164" s="4" t="s">
        <v>12625</v>
      </c>
    </row>
    <row r="2165" spans="1:73" ht="13.5" customHeight="1">
      <c r="A2165" s="6" t="str">
        <f>HYPERLINK("http://kyu.snu.ac.kr/sdhj/index.jsp?type=hj/GK14618_00IM0001_022b.jpg","1789_해북촌_022b")</f>
        <v>1789_해북촌_022b</v>
      </c>
      <c r="B2165" s="4">
        <v>1789</v>
      </c>
      <c r="C2165" s="4" t="s">
        <v>12607</v>
      </c>
      <c r="D2165" s="4" t="s">
        <v>12608</v>
      </c>
      <c r="E2165" s="4">
        <v>2164</v>
      </c>
      <c r="F2165" s="4">
        <v>9</v>
      </c>
      <c r="G2165" s="4" t="s">
        <v>7536</v>
      </c>
      <c r="H2165" s="4" t="s">
        <v>7537</v>
      </c>
      <c r="I2165" s="4">
        <v>1</v>
      </c>
      <c r="L2165" s="4">
        <v>2</v>
      </c>
      <c r="M2165" s="4" t="s">
        <v>7549</v>
      </c>
      <c r="N2165" s="4" t="s">
        <v>7550</v>
      </c>
      <c r="T2165" s="4" t="s">
        <v>12613</v>
      </c>
      <c r="U2165" s="4" t="s">
        <v>12626</v>
      </c>
      <c r="V2165" s="4" t="s">
        <v>12627</v>
      </c>
      <c r="Y2165" s="4" t="s">
        <v>7564</v>
      </c>
      <c r="Z2165" s="4" t="s">
        <v>12628</v>
      </c>
      <c r="AC2165" s="4">
        <v>50</v>
      </c>
      <c r="AD2165" s="4" t="s">
        <v>205</v>
      </c>
      <c r="AE2165" s="4" t="s">
        <v>206</v>
      </c>
      <c r="BD2165" s="4" t="s">
        <v>12629</v>
      </c>
      <c r="BE2165" s="4" t="s">
        <v>12630</v>
      </c>
      <c r="BF2165" s="4" t="s">
        <v>12617</v>
      </c>
    </row>
    <row r="2166" spans="1:73" ht="13.5" customHeight="1">
      <c r="A2166" s="6" t="str">
        <f>HYPERLINK("http://kyu.snu.ac.kr/sdhj/index.jsp?type=hj/GK14618_00IM0001_022b.jpg","1789_해북촌_022b")</f>
        <v>1789_해북촌_022b</v>
      </c>
      <c r="B2166" s="4">
        <v>1789</v>
      </c>
      <c r="C2166" s="4" t="s">
        <v>12607</v>
      </c>
      <c r="D2166" s="4" t="s">
        <v>12608</v>
      </c>
      <c r="E2166" s="4">
        <v>2165</v>
      </c>
      <c r="F2166" s="4">
        <v>9</v>
      </c>
      <c r="G2166" s="4" t="s">
        <v>7536</v>
      </c>
      <c r="H2166" s="4" t="s">
        <v>7537</v>
      </c>
      <c r="I2166" s="4">
        <v>1</v>
      </c>
      <c r="L2166" s="4">
        <v>2</v>
      </c>
      <c r="M2166" s="4" t="s">
        <v>7549</v>
      </c>
      <c r="N2166" s="4" t="s">
        <v>7550</v>
      </c>
      <c r="T2166" s="4" t="s">
        <v>12613</v>
      </c>
      <c r="U2166" s="4" t="s">
        <v>12631</v>
      </c>
      <c r="V2166" s="4" t="s">
        <v>12632</v>
      </c>
      <c r="Y2166" s="4" t="s">
        <v>7565</v>
      </c>
      <c r="Z2166" s="4" t="s">
        <v>12633</v>
      </c>
      <c r="AF2166" s="4" t="s">
        <v>12634</v>
      </c>
      <c r="AG2166" s="4" t="s">
        <v>12635</v>
      </c>
    </row>
    <row r="2167" spans="1:73" ht="13.5" customHeight="1">
      <c r="A2167" s="6" t="str">
        <f>HYPERLINK("http://kyu.snu.ac.kr/sdhj/index.jsp?type=hj/GK14618_00IM0001_022b.jpg","1789_해북촌_022b")</f>
        <v>1789_해북촌_022b</v>
      </c>
      <c r="B2167" s="4">
        <v>1789</v>
      </c>
      <c r="C2167" s="4" t="s">
        <v>12607</v>
      </c>
      <c r="D2167" s="4" t="s">
        <v>12608</v>
      </c>
      <c r="E2167" s="4">
        <v>2166</v>
      </c>
      <c r="F2167" s="4">
        <v>9</v>
      </c>
      <c r="G2167" s="4" t="s">
        <v>7536</v>
      </c>
      <c r="H2167" s="4" t="s">
        <v>7537</v>
      </c>
      <c r="I2167" s="4">
        <v>1</v>
      </c>
      <c r="L2167" s="4">
        <v>3</v>
      </c>
      <c r="M2167" s="4" t="s">
        <v>4036</v>
      </c>
      <c r="N2167" s="4" t="s">
        <v>4037</v>
      </c>
      <c r="T2167" s="4" t="s">
        <v>11542</v>
      </c>
      <c r="U2167" s="4" t="s">
        <v>513</v>
      </c>
      <c r="V2167" s="4" t="s">
        <v>514</v>
      </c>
      <c r="W2167" s="4" t="s">
        <v>408</v>
      </c>
      <c r="X2167" s="4" t="s">
        <v>11597</v>
      </c>
      <c r="Y2167" s="4" t="s">
        <v>4038</v>
      </c>
      <c r="Z2167" s="4" t="s">
        <v>4039</v>
      </c>
      <c r="AC2167" s="4">
        <v>37</v>
      </c>
      <c r="AD2167" s="4" t="s">
        <v>626</v>
      </c>
      <c r="AE2167" s="4" t="s">
        <v>627</v>
      </c>
      <c r="AJ2167" s="4" t="s">
        <v>33</v>
      </c>
      <c r="AK2167" s="4" t="s">
        <v>34</v>
      </c>
      <c r="AL2167" s="4" t="s">
        <v>429</v>
      </c>
      <c r="AM2167" s="4" t="s">
        <v>430</v>
      </c>
      <c r="AT2167" s="4" t="s">
        <v>388</v>
      </c>
      <c r="AU2167" s="4" t="s">
        <v>389</v>
      </c>
      <c r="AV2167" s="4" t="s">
        <v>3270</v>
      </c>
      <c r="AW2167" s="4" t="s">
        <v>12636</v>
      </c>
      <c r="BG2167" s="4" t="s">
        <v>388</v>
      </c>
      <c r="BH2167" s="4" t="s">
        <v>389</v>
      </c>
      <c r="BI2167" s="4" t="s">
        <v>7566</v>
      </c>
      <c r="BJ2167" s="4" t="s">
        <v>12637</v>
      </c>
      <c r="BK2167" s="4" t="s">
        <v>388</v>
      </c>
      <c r="BL2167" s="4" t="s">
        <v>389</v>
      </c>
      <c r="BM2167" s="4" t="s">
        <v>7567</v>
      </c>
      <c r="BN2167" s="4" t="s">
        <v>12638</v>
      </c>
      <c r="BO2167" s="4" t="s">
        <v>388</v>
      </c>
      <c r="BP2167" s="4" t="s">
        <v>389</v>
      </c>
      <c r="BQ2167" s="4" t="s">
        <v>7568</v>
      </c>
      <c r="BR2167" s="4" t="s">
        <v>12639</v>
      </c>
      <c r="BS2167" s="4" t="s">
        <v>1639</v>
      </c>
      <c r="BT2167" s="4" t="s">
        <v>12640</v>
      </c>
    </row>
    <row r="2168" spans="1:73" ht="13.5" customHeight="1">
      <c r="A2168" s="6" t="str">
        <f>HYPERLINK("http://kyu.snu.ac.kr/sdhj/index.jsp?type=hj/GK14618_00IM0001_022b.jpg","1789_해북촌_022b")</f>
        <v>1789_해북촌_022b</v>
      </c>
      <c r="B2168" s="4">
        <v>1789</v>
      </c>
      <c r="C2168" s="4" t="s">
        <v>11862</v>
      </c>
      <c r="D2168" s="4" t="s">
        <v>11863</v>
      </c>
      <c r="E2168" s="4">
        <v>2167</v>
      </c>
      <c r="F2168" s="4">
        <v>9</v>
      </c>
      <c r="G2168" s="4" t="s">
        <v>7536</v>
      </c>
      <c r="H2168" s="4" t="s">
        <v>7537</v>
      </c>
      <c r="I2168" s="4">
        <v>1</v>
      </c>
      <c r="L2168" s="4">
        <v>3</v>
      </c>
      <c r="M2168" s="4" t="s">
        <v>4036</v>
      </c>
      <c r="N2168" s="4" t="s">
        <v>4037</v>
      </c>
      <c r="S2168" s="4" t="s">
        <v>98</v>
      </c>
      <c r="T2168" s="4" t="s">
        <v>99</v>
      </c>
      <c r="W2168" s="4" t="s">
        <v>2612</v>
      </c>
      <c r="X2168" s="4" t="s">
        <v>2613</v>
      </c>
      <c r="Y2168" s="4" t="s">
        <v>20</v>
      </c>
      <c r="Z2168" s="4" t="s">
        <v>21</v>
      </c>
      <c r="AC2168" s="4">
        <v>36</v>
      </c>
      <c r="AD2168" s="4" t="s">
        <v>494</v>
      </c>
      <c r="AE2168" s="4" t="s">
        <v>495</v>
      </c>
      <c r="AJ2168" s="4" t="s">
        <v>33</v>
      </c>
      <c r="AK2168" s="4" t="s">
        <v>34</v>
      </c>
      <c r="AL2168" s="4" t="s">
        <v>2616</v>
      </c>
      <c r="AM2168" s="4" t="s">
        <v>2617</v>
      </c>
      <c r="AT2168" s="4" t="s">
        <v>388</v>
      </c>
      <c r="AU2168" s="4" t="s">
        <v>389</v>
      </c>
      <c r="AV2168" s="4" t="s">
        <v>7569</v>
      </c>
      <c r="AW2168" s="4" t="s">
        <v>12641</v>
      </c>
      <c r="BG2168" s="4" t="s">
        <v>388</v>
      </c>
      <c r="BH2168" s="4" t="s">
        <v>389</v>
      </c>
      <c r="BI2168" s="4" t="s">
        <v>7570</v>
      </c>
      <c r="BJ2168" s="4" t="s">
        <v>12642</v>
      </c>
      <c r="BK2168" s="4" t="s">
        <v>388</v>
      </c>
      <c r="BL2168" s="4" t="s">
        <v>389</v>
      </c>
      <c r="BM2168" s="4" t="s">
        <v>7571</v>
      </c>
      <c r="BN2168" s="4" t="s">
        <v>12643</v>
      </c>
      <c r="BO2168" s="4" t="s">
        <v>388</v>
      </c>
      <c r="BP2168" s="4" t="s">
        <v>389</v>
      </c>
      <c r="BQ2168" s="4" t="s">
        <v>7572</v>
      </c>
      <c r="BR2168" s="4" t="s">
        <v>12644</v>
      </c>
      <c r="BS2168" s="4" t="s">
        <v>81</v>
      </c>
      <c r="BT2168" s="4" t="s">
        <v>12645</v>
      </c>
    </row>
    <row r="2169" spans="1:73" ht="13.5" customHeight="1">
      <c r="A2169" s="6" t="str">
        <f>HYPERLINK("http://kyu.snu.ac.kr/sdhj/index.jsp?type=hj/GK14618_00IM0001_022b.jpg","1789_해북촌_022b")</f>
        <v>1789_해북촌_022b</v>
      </c>
      <c r="B2169" s="4">
        <v>1789</v>
      </c>
      <c r="C2169" s="4" t="s">
        <v>12472</v>
      </c>
      <c r="D2169" s="4" t="s">
        <v>12473</v>
      </c>
      <c r="E2169" s="4">
        <v>2168</v>
      </c>
      <c r="F2169" s="4">
        <v>9</v>
      </c>
      <c r="G2169" s="4" t="s">
        <v>7536</v>
      </c>
      <c r="H2169" s="4" t="s">
        <v>7537</v>
      </c>
      <c r="I2169" s="4">
        <v>1</v>
      </c>
      <c r="L2169" s="4">
        <v>3</v>
      </c>
      <c r="M2169" s="4" t="s">
        <v>4036</v>
      </c>
      <c r="N2169" s="4" t="s">
        <v>4037</v>
      </c>
      <c r="S2169" s="4" t="s">
        <v>240</v>
      </c>
      <c r="T2169" s="4" t="s">
        <v>241</v>
      </c>
      <c r="AC2169" s="4">
        <v>14</v>
      </c>
      <c r="AD2169" s="4" t="s">
        <v>79</v>
      </c>
      <c r="AE2169" s="4" t="s">
        <v>80</v>
      </c>
    </row>
    <row r="2170" spans="1:73" ht="13.5" customHeight="1">
      <c r="A2170" s="6" t="str">
        <f>HYPERLINK("http://kyu.snu.ac.kr/sdhj/index.jsp?type=hj/GK14618_00IM0001_022b.jpg","1789_해북촌_022b")</f>
        <v>1789_해북촌_022b</v>
      </c>
      <c r="B2170" s="4">
        <v>1789</v>
      </c>
      <c r="C2170" s="4" t="s">
        <v>10379</v>
      </c>
      <c r="D2170" s="4" t="s">
        <v>10380</v>
      </c>
      <c r="E2170" s="4">
        <v>2169</v>
      </c>
      <c r="F2170" s="4">
        <v>9</v>
      </c>
      <c r="G2170" s="4" t="s">
        <v>7536</v>
      </c>
      <c r="H2170" s="4" t="s">
        <v>7537</v>
      </c>
      <c r="I2170" s="4">
        <v>1</v>
      </c>
      <c r="L2170" s="4">
        <v>3</v>
      </c>
      <c r="M2170" s="4" t="s">
        <v>4036</v>
      </c>
      <c r="N2170" s="4" t="s">
        <v>4037</v>
      </c>
      <c r="S2170" s="4" t="s">
        <v>240</v>
      </c>
      <c r="T2170" s="4" t="s">
        <v>241</v>
      </c>
      <c r="AF2170" s="4" t="s">
        <v>123</v>
      </c>
      <c r="AG2170" s="4" t="s">
        <v>124</v>
      </c>
    </row>
    <row r="2171" spans="1:73" ht="13.5" customHeight="1">
      <c r="A2171" s="6" t="str">
        <f>HYPERLINK("http://kyu.snu.ac.kr/sdhj/index.jsp?type=hj/GK14618_00IM0001_022b.jpg","1789_해북촌_022b")</f>
        <v>1789_해북촌_022b</v>
      </c>
      <c r="B2171" s="4">
        <v>1789</v>
      </c>
      <c r="C2171" s="4" t="s">
        <v>10379</v>
      </c>
      <c r="D2171" s="4" t="s">
        <v>10380</v>
      </c>
      <c r="E2171" s="4">
        <v>2170</v>
      </c>
      <c r="F2171" s="4">
        <v>9</v>
      </c>
      <c r="G2171" s="4" t="s">
        <v>7536</v>
      </c>
      <c r="H2171" s="4" t="s">
        <v>7537</v>
      </c>
      <c r="I2171" s="4">
        <v>1</v>
      </c>
      <c r="L2171" s="4">
        <v>3</v>
      </c>
      <c r="M2171" s="4" t="s">
        <v>4036</v>
      </c>
      <c r="N2171" s="4" t="s">
        <v>4037</v>
      </c>
      <c r="S2171" s="4" t="s">
        <v>234</v>
      </c>
      <c r="T2171" s="4" t="s">
        <v>235</v>
      </c>
      <c r="U2171" s="4" t="s">
        <v>406</v>
      </c>
      <c r="V2171" s="4" t="s">
        <v>407</v>
      </c>
      <c r="Y2171" s="4" t="s">
        <v>7573</v>
      </c>
      <c r="Z2171" s="4" t="s">
        <v>12646</v>
      </c>
      <c r="AC2171" s="4">
        <v>15</v>
      </c>
      <c r="AD2171" s="4" t="s">
        <v>358</v>
      </c>
      <c r="AE2171" s="4" t="s">
        <v>359</v>
      </c>
      <c r="AF2171" s="4" t="s">
        <v>162</v>
      </c>
      <c r="AG2171" s="4" t="s">
        <v>163</v>
      </c>
    </row>
    <row r="2172" spans="1:73" ht="13.5" customHeight="1">
      <c r="A2172" s="6" t="str">
        <f>HYPERLINK("http://kyu.snu.ac.kr/sdhj/index.jsp?type=hj/GK14618_00IM0001_022b.jpg","1789_해북촌_022b")</f>
        <v>1789_해북촌_022b</v>
      </c>
      <c r="B2172" s="4">
        <v>1789</v>
      </c>
      <c r="C2172" s="4" t="s">
        <v>10379</v>
      </c>
      <c r="D2172" s="4" t="s">
        <v>10380</v>
      </c>
      <c r="E2172" s="4">
        <v>2171</v>
      </c>
      <c r="F2172" s="4">
        <v>9</v>
      </c>
      <c r="G2172" s="4" t="s">
        <v>7536</v>
      </c>
      <c r="H2172" s="4" t="s">
        <v>7537</v>
      </c>
      <c r="I2172" s="4">
        <v>1</v>
      </c>
      <c r="L2172" s="4">
        <v>4</v>
      </c>
      <c r="M2172" s="4" t="s">
        <v>7574</v>
      </c>
      <c r="N2172" s="4" t="s">
        <v>7575</v>
      </c>
      <c r="T2172" s="4" t="s">
        <v>10381</v>
      </c>
      <c r="U2172" s="4" t="s">
        <v>74</v>
      </c>
      <c r="V2172" s="4" t="s">
        <v>75</v>
      </c>
      <c r="W2172" s="4" t="s">
        <v>408</v>
      </c>
      <c r="X2172" s="4" t="s">
        <v>12647</v>
      </c>
      <c r="Y2172" s="4" t="s">
        <v>7576</v>
      </c>
      <c r="Z2172" s="4" t="s">
        <v>12648</v>
      </c>
      <c r="AC2172" s="4">
        <v>52</v>
      </c>
      <c r="AD2172" s="4" t="s">
        <v>127</v>
      </c>
      <c r="AE2172" s="4" t="s">
        <v>128</v>
      </c>
      <c r="AJ2172" s="4" t="s">
        <v>33</v>
      </c>
      <c r="AK2172" s="4" t="s">
        <v>34</v>
      </c>
      <c r="AL2172" s="4" t="s">
        <v>429</v>
      </c>
      <c r="AM2172" s="4" t="s">
        <v>430</v>
      </c>
      <c r="AT2172" s="4" t="s">
        <v>82</v>
      </c>
      <c r="AU2172" s="4" t="s">
        <v>83</v>
      </c>
      <c r="AV2172" s="4" t="s">
        <v>7577</v>
      </c>
      <c r="AW2172" s="4" t="s">
        <v>12649</v>
      </c>
      <c r="BG2172" s="4" t="s">
        <v>82</v>
      </c>
      <c r="BH2172" s="4" t="s">
        <v>83</v>
      </c>
      <c r="BI2172" s="4" t="s">
        <v>7578</v>
      </c>
      <c r="BJ2172" s="4" t="s">
        <v>12650</v>
      </c>
      <c r="BK2172" s="4" t="s">
        <v>82</v>
      </c>
      <c r="BL2172" s="4" t="s">
        <v>83</v>
      </c>
      <c r="BM2172" s="4" t="s">
        <v>7567</v>
      </c>
      <c r="BN2172" s="4" t="s">
        <v>12651</v>
      </c>
      <c r="BO2172" s="4" t="s">
        <v>82</v>
      </c>
      <c r="BP2172" s="4" t="s">
        <v>83</v>
      </c>
      <c r="BQ2172" s="4" t="s">
        <v>7579</v>
      </c>
      <c r="BR2172" s="4" t="s">
        <v>11889</v>
      </c>
      <c r="BS2172" s="4" t="s">
        <v>790</v>
      </c>
      <c r="BT2172" s="4" t="s">
        <v>791</v>
      </c>
    </row>
    <row r="2173" spans="1:73" ht="13.5" customHeight="1">
      <c r="A2173" s="6" t="str">
        <f>HYPERLINK("http://kyu.snu.ac.kr/sdhj/index.jsp?type=hj/GK14618_00IM0001_022b.jpg","1789_해북촌_022b")</f>
        <v>1789_해북촌_022b</v>
      </c>
      <c r="B2173" s="4">
        <v>1789</v>
      </c>
      <c r="C2173" s="4" t="s">
        <v>10794</v>
      </c>
      <c r="D2173" s="4" t="s">
        <v>10243</v>
      </c>
      <c r="E2173" s="4">
        <v>2172</v>
      </c>
      <c r="F2173" s="4">
        <v>9</v>
      </c>
      <c r="G2173" s="4" t="s">
        <v>7536</v>
      </c>
      <c r="H2173" s="4" t="s">
        <v>7537</v>
      </c>
      <c r="I2173" s="4">
        <v>1</v>
      </c>
      <c r="L2173" s="4">
        <v>4</v>
      </c>
      <c r="M2173" s="4" t="s">
        <v>7574</v>
      </c>
      <c r="N2173" s="4" t="s">
        <v>7575</v>
      </c>
      <c r="S2173" s="4" t="s">
        <v>98</v>
      </c>
      <c r="T2173" s="4" t="s">
        <v>99</v>
      </c>
      <c r="W2173" s="4" t="s">
        <v>408</v>
      </c>
      <c r="X2173" s="4" t="s">
        <v>12647</v>
      </c>
      <c r="Y2173" s="4" t="s">
        <v>102</v>
      </c>
      <c r="Z2173" s="4" t="s">
        <v>103</v>
      </c>
      <c r="AC2173" s="4">
        <v>38</v>
      </c>
      <c r="AD2173" s="4" t="s">
        <v>3032</v>
      </c>
      <c r="AE2173" s="4" t="s">
        <v>3033</v>
      </c>
      <c r="AJ2173" s="4" t="s">
        <v>33</v>
      </c>
      <c r="AK2173" s="4" t="s">
        <v>34</v>
      </c>
      <c r="AL2173" s="4" t="s">
        <v>94</v>
      </c>
      <c r="AM2173" s="4" t="s">
        <v>95</v>
      </c>
      <c r="AT2173" s="4" t="s">
        <v>82</v>
      </c>
      <c r="AU2173" s="4" t="s">
        <v>83</v>
      </c>
      <c r="AV2173" s="4" t="s">
        <v>6418</v>
      </c>
      <c r="AW2173" s="4" t="s">
        <v>12652</v>
      </c>
      <c r="BG2173" s="4" t="s">
        <v>82</v>
      </c>
      <c r="BH2173" s="4" t="s">
        <v>83</v>
      </c>
      <c r="BI2173" s="4" t="s">
        <v>7580</v>
      </c>
      <c r="BJ2173" s="4" t="s">
        <v>12653</v>
      </c>
      <c r="BK2173" s="4" t="s">
        <v>82</v>
      </c>
      <c r="BL2173" s="4" t="s">
        <v>83</v>
      </c>
      <c r="BM2173" s="4" t="s">
        <v>380</v>
      </c>
      <c r="BN2173" s="4" t="s">
        <v>12654</v>
      </c>
      <c r="BO2173" s="4" t="s">
        <v>82</v>
      </c>
      <c r="BP2173" s="4" t="s">
        <v>83</v>
      </c>
      <c r="BQ2173" s="4" t="s">
        <v>7581</v>
      </c>
      <c r="BR2173" s="4" t="s">
        <v>12655</v>
      </c>
      <c r="BS2173" s="4" t="s">
        <v>1194</v>
      </c>
      <c r="BT2173" s="4" t="s">
        <v>1195</v>
      </c>
    </row>
    <row r="2174" spans="1:73" ht="13.5" customHeight="1">
      <c r="A2174" s="6" t="str">
        <f>HYPERLINK("http://kyu.snu.ac.kr/sdhj/index.jsp?type=hj/GK14618_00IM0001_022b.jpg","1789_해북촌_022b")</f>
        <v>1789_해북촌_022b</v>
      </c>
      <c r="B2174" s="4">
        <v>1789</v>
      </c>
      <c r="C2174" s="4" t="s">
        <v>12656</v>
      </c>
      <c r="D2174" s="4" t="s">
        <v>12657</v>
      </c>
      <c r="E2174" s="4">
        <v>2173</v>
      </c>
      <c r="F2174" s="4">
        <v>9</v>
      </c>
      <c r="G2174" s="4" t="s">
        <v>7536</v>
      </c>
      <c r="H2174" s="4" t="s">
        <v>7537</v>
      </c>
      <c r="I2174" s="4">
        <v>1</v>
      </c>
      <c r="L2174" s="4">
        <v>4</v>
      </c>
      <c r="M2174" s="4" t="s">
        <v>7574</v>
      </c>
      <c r="N2174" s="4" t="s">
        <v>7575</v>
      </c>
      <c r="S2174" s="4" t="s">
        <v>215</v>
      </c>
      <c r="T2174" s="4" t="s">
        <v>216</v>
      </c>
      <c r="W2174" s="4" t="s">
        <v>408</v>
      </c>
      <c r="X2174" s="4" t="s">
        <v>12647</v>
      </c>
      <c r="Y2174" s="4" t="s">
        <v>102</v>
      </c>
      <c r="Z2174" s="4" t="s">
        <v>103</v>
      </c>
      <c r="AF2174" s="4" t="s">
        <v>123</v>
      </c>
      <c r="AG2174" s="4" t="s">
        <v>124</v>
      </c>
    </row>
    <row r="2175" spans="1:73" ht="13.5" customHeight="1">
      <c r="A2175" s="6" t="str">
        <f>HYPERLINK("http://kyu.snu.ac.kr/sdhj/index.jsp?type=hj/GK14618_00IM0001_022b.jpg","1789_해북촌_022b")</f>
        <v>1789_해북촌_022b</v>
      </c>
      <c r="B2175" s="4">
        <v>1789</v>
      </c>
      <c r="C2175" s="4" t="s">
        <v>10387</v>
      </c>
      <c r="D2175" s="4" t="s">
        <v>10388</v>
      </c>
      <c r="E2175" s="4">
        <v>2174</v>
      </c>
      <c r="F2175" s="4">
        <v>9</v>
      </c>
      <c r="G2175" s="4" t="s">
        <v>7536</v>
      </c>
      <c r="H2175" s="4" t="s">
        <v>7537</v>
      </c>
      <c r="I2175" s="4">
        <v>1</v>
      </c>
      <c r="L2175" s="4">
        <v>4</v>
      </c>
      <c r="M2175" s="4" t="s">
        <v>7574</v>
      </c>
      <c r="N2175" s="4" t="s">
        <v>7575</v>
      </c>
      <c r="T2175" s="4" t="s">
        <v>10389</v>
      </c>
      <c r="U2175" s="4" t="s">
        <v>119</v>
      </c>
      <c r="V2175" s="4" t="s">
        <v>120</v>
      </c>
      <c r="Y2175" s="4" t="s">
        <v>4658</v>
      </c>
      <c r="Z2175" s="4" t="s">
        <v>12658</v>
      </c>
      <c r="AC2175" s="4">
        <v>48</v>
      </c>
      <c r="AD2175" s="4" t="s">
        <v>325</v>
      </c>
      <c r="AE2175" s="4" t="s">
        <v>326</v>
      </c>
    </row>
    <row r="2176" spans="1:73" ht="13.5" customHeight="1">
      <c r="A2176" s="6" t="str">
        <f>HYPERLINK("http://kyu.snu.ac.kr/sdhj/index.jsp?type=hj/GK14618_00IM0001_022b.jpg","1789_해북촌_022b")</f>
        <v>1789_해북촌_022b</v>
      </c>
      <c r="B2176" s="4">
        <v>1789</v>
      </c>
      <c r="C2176" s="4" t="s">
        <v>10387</v>
      </c>
      <c r="D2176" s="4" t="s">
        <v>10388</v>
      </c>
      <c r="E2176" s="4">
        <v>2175</v>
      </c>
      <c r="F2176" s="4">
        <v>9</v>
      </c>
      <c r="G2176" s="4" t="s">
        <v>7536</v>
      </c>
      <c r="H2176" s="4" t="s">
        <v>7537</v>
      </c>
      <c r="I2176" s="4">
        <v>1</v>
      </c>
      <c r="L2176" s="4">
        <v>4</v>
      </c>
      <c r="M2176" s="4" t="s">
        <v>7574</v>
      </c>
      <c r="N2176" s="4" t="s">
        <v>7575</v>
      </c>
      <c r="T2176" s="4" t="s">
        <v>10389</v>
      </c>
      <c r="U2176" s="4" t="s">
        <v>129</v>
      </c>
      <c r="V2176" s="4" t="s">
        <v>130</v>
      </c>
      <c r="Y2176" s="4" t="s">
        <v>7582</v>
      </c>
      <c r="Z2176" s="4" t="s">
        <v>12659</v>
      </c>
      <c r="AC2176" s="4">
        <v>84</v>
      </c>
      <c r="AD2176" s="4" t="s">
        <v>658</v>
      </c>
      <c r="AE2176" s="4" t="s">
        <v>659</v>
      </c>
      <c r="BB2176" s="4" t="s">
        <v>119</v>
      </c>
      <c r="BC2176" s="4" t="s">
        <v>120</v>
      </c>
      <c r="BD2176" s="4" t="s">
        <v>464</v>
      </c>
      <c r="BE2176" s="4" t="s">
        <v>12660</v>
      </c>
      <c r="BF2176" s="4" t="s">
        <v>12661</v>
      </c>
    </row>
    <row r="2177" spans="1:72" ht="13.5" customHeight="1">
      <c r="A2177" s="6" t="str">
        <f>HYPERLINK("http://kyu.snu.ac.kr/sdhj/index.jsp?type=hj/GK14618_00IM0001_022b.jpg","1789_해북촌_022b")</f>
        <v>1789_해북촌_022b</v>
      </c>
      <c r="B2177" s="4">
        <v>1789</v>
      </c>
      <c r="C2177" s="4" t="s">
        <v>10387</v>
      </c>
      <c r="D2177" s="4" t="s">
        <v>10388</v>
      </c>
      <c r="E2177" s="4">
        <v>2176</v>
      </c>
      <c r="F2177" s="4">
        <v>9</v>
      </c>
      <c r="G2177" s="4" t="s">
        <v>7536</v>
      </c>
      <c r="H2177" s="4" t="s">
        <v>7537</v>
      </c>
      <c r="I2177" s="4">
        <v>1</v>
      </c>
      <c r="L2177" s="4">
        <v>4</v>
      </c>
      <c r="M2177" s="4" t="s">
        <v>7574</v>
      </c>
      <c r="N2177" s="4" t="s">
        <v>7575</v>
      </c>
      <c r="T2177" s="4" t="s">
        <v>10389</v>
      </c>
      <c r="U2177" s="4" t="s">
        <v>119</v>
      </c>
      <c r="V2177" s="4" t="s">
        <v>120</v>
      </c>
      <c r="Y2177" s="4" t="s">
        <v>2094</v>
      </c>
      <c r="Z2177" s="4" t="s">
        <v>12662</v>
      </c>
      <c r="AC2177" s="4">
        <v>8</v>
      </c>
      <c r="AD2177" s="4" t="s">
        <v>133</v>
      </c>
      <c r="AE2177" s="4" t="s">
        <v>134</v>
      </c>
      <c r="BB2177" s="4" t="s">
        <v>676</v>
      </c>
      <c r="BC2177" s="4" t="s">
        <v>677</v>
      </c>
      <c r="BF2177" s="4" t="s">
        <v>12661</v>
      </c>
    </row>
    <row r="2178" spans="1:72" ht="13.5" customHeight="1">
      <c r="A2178" s="6" t="str">
        <f>HYPERLINK("http://kyu.snu.ac.kr/sdhj/index.jsp?type=hj/GK14618_00IM0001_022b.jpg","1789_해북촌_022b")</f>
        <v>1789_해북촌_022b</v>
      </c>
      <c r="B2178" s="4">
        <v>1789</v>
      </c>
      <c r="C2178" s="4" t="s">
        <v>10387</v>
      </c>
      <c r="D2178" s="4" t="s">
        <v>10388</v>
      </c>
      <c r="E2178" s="4">
        <v>2177</v>
      </c>
      <c r="F2178" s="4">
        <v>9</v>
      </c>
      <c r="G2178" s="4" t="s">
        <v>7536</v>
      </c>
      <c r="H2178" s="4" t="s">
        <v>7537</v>
      </c>
      <c r="I2178" s="4">
        <v>1</v>
      </c>
      <c r="L2178" s="4">
        <v>5</v>
      </c>
      <c r="M2178" s="4" t="s">
        <v>7583</v>
      </c>
      <c r="N2178" s="4" t="s">
        <v>7584</v>
      </c>
      <c r="O2178" s="4" t="s">
        <v>12</v>
      </c>
      <c r="P2178" s="4" t="s">
        <v>13</v>
      </c>
      <c r="T2178" s="4" t="s">
        <v>10499</v>
      </c>
      <c r="U2178" s="4" t="s">
        <v>388</v>
      </c>
      <c r="V2178" s="4" t="s">
        <v>389</v>
      </c>
      <c r="W2178" s="4" t="s">
        <v>247</v>
      </c>
      <c r="X2178" s="4" t="s">
        <v>248</v>
      </c>
      <c r="Y2178" s="4" t="s">
        <v>7585</v>
      </c>
      <c r="Z2178" s="4" t="s">
        <v>12663</v>
      </c>
      <c r="AC2178" s="4">
        <v>83</v>
      </c>
      <c r="AD2178" s="4" t="s">
        <v>442</v>
      </c>
      <c r="AE2178" s="4" t="s">
        <v>12664</v>
      </c>
      <c r="AJ2178" s="4" t="s">
        <v>33</v>
      </c>
      <c r="AK2178" s="4" t="s">
        <v>34</v>
      </c>
      <c r="AL2178" s="4" t="s">
        <v>253</v>
      </c>
      <c r="AM2178" s="4" t="s">
        <v>254</v>
      </c>
      <c r="AV2178" s="4" t="s">
        <v>7586</v>
      </c>
      <c r="AW2178" s="4" t="s">
        <v>12665</v>
      </c>
      <c r="BG2178" s="4" t="s">
        <v>388</v>
      </c>
      <c r="BH2178" s="4" t="s">
        <v>389</v>
      </c>
      <c r="BI2178" s="4" t="s">
        <v>7587</v>
      </c>
      <c r="BJ2178" s="4" t="s">
        <v>12666</v>
      </c>
      <c r="BK2178" s="4" t="s">
        <v>388</v>
      </c>
      <c r="BL2178" s="4" t="s">
        <v>389</v>
      </c>
      <c r="BM2178" s="4" t="s">
        <v>7588</v>
      </c>
      <c r="BN2178" s="4" t="s">
        <v>12667</v>
      </c>
      <c r="BQ2178" s="4" t="s">
        <v>7589</v>
      </c>
      <c r="BR2178" s="4" t="s">
        <v>12668</v>
      </c>
      <c r="BS2178" s="4" t="s">
        <v>81</v>
      </c>
      <c r="BT2178" s="4" t="s">
        <v>12269</v>
      </c>
    </row>
    <row r="2179" spans="1:72" ht="13.5" customHeight="1">
      <c r="A2179" s="6" t="str">
        <f>HYPERLINK("http://kyu.snu.ac.kr/sdhj/index.jsp?type=hj/GK14618_00IM0001_022b.jpg","1789_해북촌_022b")</f>
        <v>1789_해북촌_022b</v>
      </c>
      <c r="B2179" s="4">
        <v>1789</v>
      </c>
      <c r="C2179" s="4" t="s">
        <v>11744</v>
      </c>
      <c r="D2179" s="4" t="s">
        <v>11745</v>
      </c>
      <c r="E2179" s="4">
        <v>2178</v>
      </c>
      <c r="F2179" s="4">
        <v>9</v>
      </c>
      <c r="G2179" s="4" t="s">
        <v>7536</v>
      </c>
      <c r="H2179" s="4" t="s">
        <v>7537</v>
      </c>
      <c r="I2179" s="4">
        <v>1</v>
      </c>
      <c r="L2179" s="4">
        <v>5</v>
      </c>
      <c r="M2179" s="4" t="s">
        <v>7583</v>
      </c>
      <c r="N2179" s="4" t="s">
        <v>7584</v>
      </c>
      <c r="S2179" s="4" t="s">
        <v>98</v>
      </c>
      <c r="T2179" s="4" t="s">
        <v>99</v>
      </c>
      <c r="W2179" s="4" t="s">
        <v>408</v>
      </c>
      <c r="X2179" s="4" t="s">
        <v>12209</v>
      </c>
      <c r="Y2179" s="4" t="s">
        <v>20</v>
      </c>
      <c r="Z2179" s="4" t="s">
        <v>21</v>
      </c>
      <c r="AC2179" s="4">
        <v>61</v>
      </c>
      <c r="AD2179" s="4" t="s">
        <v>736</v>
      </c>
      <c r="AE2179" s="4" t="s">
        <v>737</v>
      </c>
      <c r="AF2179" s="4" t="s">
        <v>411</v>
      </c>
      <c r="AG2179" s="4" t="s">
        <v>412</v>
      </c>
      <c r="AJ2179" s="4" t="s">
        <v>33</v>
      </c>
      <c r="AK2179" s="4" t="s">
        <v>34</v>
      </c>
      <c r="AL2179" s="4" t="s">
        <v>601</v>
      </c>
      <c r="AM2179" s="4" t="s">
        <v>602</v>
      </c>
      <c r="AV2179" s="4" t="s">
        <v>721</v>
      </c>
      <c r="AW2179" s="4" t="s">
        <v>722</v>
      </c>
      <c r="BI2179" s="4" t="s">
        <v>7590</v>
      </c>
      <c r="BJ2179" s="4" t="s">
        <v>7591</v>
      </c>
      <c r="BM2179" s="4" t="s">
        <v>3385</v>
      </c>
      <c r="BN2179" s="4" t="s">
        <v>3386</v>
      </c>
      <c r="BQ2179" s="4" t="s">
        <v>7592</v>
      </c>
      <c r="BR2179" s="4" t="s">
        <v>12669</v>
      </c>
      <c r="BS2179" s="4" t="s">
        <v>268</v>
      </c>
      <c r="BT2179" s="4" t="s">
        <v>269</v>
      </c>
    </row>
    <row r="2180" spans="1:72" ht="13.5" customHeight="1">
      <c r="A2180" s="6" t="str">
        <f>HYPERLINK("http://kyu.snu.ac.kr/sdhj/index.jsp?type=hj/GK14618_00IM0001_022b.jpg","1789_해북촌_022b")</f>
        <v>1789_해북촌_022b</v>
      </c>
      <c r="B2180" s="4">
        <v>1789</v>
      </c>
      <c r="C2180" s="4" t="s">
        <v>12670</v>
      </c>
      <c r="D2180" s="4" t="s">
        <v>10221</v>
      </c>
      <c r="E2180" s="4">
        <v>2179</v>
      </c>
      <c r="F2180" s="4">
        <v>9</v>
      </c>
      <c r="G2180" s="4" t="s">
        <v>7536</v>
      </c>
      <c r="H2180" s="4" t="s">
        <v>7537</v>
      </c>
      <c r="I2180" s="4">
        <v>1</v>
      </c>
      <c r="L2180" s="4">
        <v>5</v>
      </c>
      <c r="M2180" s="4" t="s">
        <v>7583</v>
      </c>
      <c r="N2180" s="4" t="s">
        <v>7584</v>
      </c>
      <c r="S2180" s="4" t="s">
        <v>6279</v>
      </c>
      <c r="T2180" s="4" t="s">
        <v>405</v>
      </c>
      <c r="U2180" s="4" t="s">
        <v>7593</v>
      </c>
      <c r="V2180" s="4" t="s">
        <v>12671</v>
      </c>
      <c r="W2180" s="4" t="s">
        <v>76</v>
      </c>
      <c r="X2180" s="4" t="s">
        <v>12207</v>
      </c>
      <c r="Y2180" s="4" t="s">
        <v>7594</v>
      </c>
      <c r="Z2180" s="4" t="s">
        <v>7595</v>
      </c>
      <c r="AC2180" s="4">
        <v>31</v>
      </c>
      <c r="AD2180" s="4" t="s">
        <v>177</v>
      </c>
      <c r="AE2180" s="4" t="s">
        <v>178</v>
      </c>
    </row>
    <row r="2181" spans="1:72" ht="13.5" customHeight="1">
      <c r="A2181" s="6" t="str">
        <f>HYPERLINK("http://kyu.snu.ac.kr/sdhj/index.jsp?type=hj/GK14618_00IM0001_022b.jpg","1789_해북촌_022b")</f>
        <v>1789_해북촌_022b</v>
      </c>
      <c r="B2181" s="4">
        <v>1789</v>
      </c>
      <c r="C2181" s="4" t="s">
        <v>10504</v>
      </c>
      <c r="D2181" s="4" t="s">
        <v>10249</v>
      </c>
      <c r="E2181" s="4">
        <v>2180</v>
      </c>
      <c r="F2181" s="4">
        <v>9</v>
      </c>
      <c r="G2181" s="4" t="s">
        <v>7536</v>
      </c>
      <c r="H2181" s="4" t="s">
        <v>7537</v>
      </c>
      <c r="I2181" s="4">
        <v>1</v>
      </c>
      <c r="L2181" s="4">
        <v>5</v>
      </c>
      <c r="M2181" s="4" t="s">
        <v>7583</v>
      </c>
      <c r="N2181" s="4" t="s">
        <v>7584</v>
      </c>
      <c r="S2181" s="4" t="s">
        <v>240</v>
      </c>
      <c r="T2181" s="4" t="s">
        <v>241</v>
      </c>
      <c r="AC2181" s="4">
        <v>31</v>
      </c>
      <c r="AD2181" s="4" t="s">
        <v>177</v>
      </c>
      <c r="AE2181" s="4" t="s">
        <v>178</v>
      </c>
    </row>
    <row r="2182" spans="1:72" ht="13.5" customHeight="1">
      <c r="A2182" s="6" t="str">
        <f>HYPERLINK("http://kyu.snu.ac.kr/sdhj/index.jsp?type=hj/GK14618_00IM0001_022b.jpg","1789_해북촌_022b")</f>
        <v>1789_해북촌_022b</v>
      </c>
      <c r="B2182" s="4">
        <v>1789</v>
      </c>
      <c r="C2182" s="4" t="s">
        <v>10504</v>
      </c>
      <c r="D2182" s="4" t="s">
        <v>10249</v>
      </c>
      <c r="E2182" s="4">
        <v>2181</v>
      </c>
      <c r="F2182" s="4">
        <v>9</v>
      </c>
      <c r="G2182" s="4" t="s">
        <v>7536</v>
      </c>
      <c r="H2182" s="4" t="s">
        <v>7537</v>
      </c>
      <c r="I2182" s="4">
        <v>1</v>
      </c>
      <c r="L2182" s="4">
        <v>5</v>
      </c>
      <c r="M2182" s="4" t="s">
        <v>7583</v>
      </c>
      <c r="N2182" s="4" t="s">
        <v>7584</v>
      </c>
      <c r="T2182" s="4" t="s">
        <v>10503</v>
      </c>
      <c r="U2182" s="4" t="s">
        <v>119</v>
      </c>
      <c r="V2182" s="4" t="s">
        <v>120</v>
      </c>
      <c r="Y2182" s="4" t="s">
        <v>10177</v>
      </c>
      <c r="Z2182" s="4" t="s">
        <v>7596</v>
      </c>
      <c r="AD2182" s="4" t="s">
        <v>748</v>
      </c>
      <c r="AE2182" s="4" t="s">
        <v>749</v>
      </c>
      <c r="AF2182" s="4" t="s">
        <v>511</v>
      </c>
      <c r="AG2182" s="4" t="s">
        <v>512</v>
      </c>
    </row>
    <row r="2183" spans="1:72" ht="13.5" customHeight="1">
      <c r="A2183" s="6" t="str">
        <f>HYPERLINK("http://kyu.snu.ac.kr/sdhj/index.jsp?type=hj/GK14618_00IM0001_022b.jpg","1789_해북촌_022b")</f>
        <v>1789_해북촌_022b</v>
      </c>
      <c r="B2183" s="4">
        <v>1789</v>
      </c>
      <c r="C2183" s="4" t="s">
        <v>10504</v>
      </c>
      <c r="D2183" s="4" t="s">
        <v>10249</v>
      </c>
      <c r="E2183" s="4">
        <v>2182</v>
      </c>
      <c r="F2183" s="4">
        <v>9</v>
      </c>
      <c r="G2183" s="4" t="s">
        <v>7536</v>
      </c>
      <c r="H2183" s="4" t="s">
        <v>7537</v>
      </c>
      <c r="I2183" s="4">
        <v>2</v>
      </c>
      <c r="J2183" s="4" t="s">
        <v>4036</v>
      </c>
      <c r="K2183" s="4" t="s">
        <v>12581</v>
      </c>
      <c r="L2183" s="4">
        <v>1</v>
      </c>
      <c r="M2183" s="4" t="s">
        <v>7597</v>
      </c>
      <c r="N2183" s="4" t="s">
        <v>7598</v>
      </c>
      <c r="T2183" s="4" t="s">
        <v>10684</v>
      </c>
      <c r="U2183" s="4" t="s">
        <v>4827</v>
      </c>
      <c r="V2183" s="4" t="s">
        <v>4828</v>
      </c>
      <c r="W2183" s="4" t="s">
        <v>408</v>
      </c>
      <c r="X2183" s="4" t="s">
        <v>12286</v>
      </c>
      <c r="Y2183" s="4" t="s">
        <v>7599</v>
      </c>
      <c r="Z2183" s="4" t="s">
        <v>7600</v>
      </c>
      <c r="AC2183" s="4">
        <v>41</v>
      </c>
      <c r="AD2183" s="4" t="s">
        <v>339</v>
      </c>
      <c r="AE2183" s="4" t="s">
        <v>340</v>
      </c>
      <c r="AJ2183" s="4" t="s">
        <v>33</v>
      </c>
      <c r="AK2183" s="4" t="s">
        <v>34</v>
      </c>
      <c r="AL2183" s="4" t="s">
        <v>429</v>
      </c>
      <c r="AM2183" s="4" t="s">
        <v>430</v>
      </c>
      <c r="AT2183" s="4" t="s">
        <v>12672</v>
      </c>
      <c r="AU2183" s="4" t="s">
        <v>12673</v>
      </c>
      <c r="AV2183" s="4" t="s">
        <v>7601</v>
      </c>
      <c r="AW2183" s="4" t="s">
        <v>5133</v>
      </c>
      <c r="BG2183" s="4" t="s">
        <v>82</v>
      </c>
      <c r="BH2183" s="4" t="s">
        <v>83</v>
      </c>
      <c r="BI2183" s="4" t="s">
        <v>7602</v>
      </c>
      <c r="BJ2183" s="4" t="s">
        <v>3542</v>
      </c>
      <c r="BK2183" s="4" t="s">
        <v>82</v>
      </c>
      <c r="BL2183" s="4" t="s">
        <v>83</v>
      </c>
      <c r="BM2183" s="4" t="s">
        <v>7603</v>
      </c>
      <c r="BN2183" s="4" t="s">
        <v>7604</v>
      </c>
      <c r="BO2183" s="4" t="s">
        <v>82</v>
      </c>
      <c r="BP2183" s="4" t="s">
        <v>83</v>
      </c>
      <c r="BQ2183" s="4" t="s">
        <v>7605</v>
      </c>
      <c r="BR2183" s="4" t="s">
        <v>7606</v>
      </c>
      <c r="BS2183" s="4" t="s">
        <v>423</v>
      </c>
      <c r="BT2183" s="4" t="s">
        <v>424</v>
      </c>
    </row>
    <row r="2184" spans="1:72" ht="13.5" customHeight="1">
      <c r="A2184" s="6" t="str">
        <f>HYPERLINK("http://kyu.snu.ac.kr/sdhj/index.jsp?type=hj/GK14618_00IM0001_022b.jpg","1789_해북촌_022b")</f>
        <v>1789_해북촌_022b</v>
      </c>
      <c r="B2184" s="4">
        <v>1789</v>
      </c>
      <c r="C2184" s="4" t="s">
        <v>11309</v>
      </c>
      <c r="D2184" s="4" t="s">
        <v>10207</v>
      </c>
      <c r="E2184" s="4">
        <v>2183</v>
      </c>
      <c r="F2184" s="4">
        <v>9</v>
      </c>
      <c r="G2184" s="4" t="s">
        <v>7536</v>
      </c>
      <c r="H2184" s="4" t="s">
        <v>7537</v>
      </c>
      <c r="I2184" s="4">
        <v>2</v>
      </c>
      <c r="L2184" s="4">
        <v>1</v>
      </c>
      <c r="M2184" s="4" t="s">
        <v>7597</v>
      </c>
      <c r="N2184" s="4" t="s">
        <v>7598</v>
      </c>
      <c r="S2184" s="4" t="s">
        <v>98</v>
      </c>
      <c r="T2184" s="4" t="s">
        <v>99</v>
      </c>
      <c r="W2184" s="4" t="s">
        <v>217</v>
      </c>
      <c r="X2184" s="4" t="s">
        <v>218</v>
      </c>
      <c r="Y2184" s="4" t="s">
        <v>20</v>
      </c>
      <c r="Z2184" s="4" t="s">
        <v>21</v>
      </c>
      <c r="AC2184" s="4">
        <v>34</v>
      </c>
      <c r="AD2184" s="4" t="s">
        <v>480</v>
      </c>
      <c r="AE2184" s="4" t="s">
        <v>481</v>
      </c>
      <c r="AJ2184" s="4" t="s">
        <v>33</v>
      </c>
      <c r="AK2184" s="4" t="s">
        <v>34</v>
      </c>
      <c r="AL2184" s="4" t="s">
        <v>423</v>
      </c>
      <c r="AM2184" s="4" t="s">
        <v>424</v>
      </c>
      <c r="AT2184" s="4" t="s">
        <v>388</v>
      </c>
      <c r="AU2184" s="4" t="s">
        <v>389</v>
      </c>
      <c r="AV2184" s="4" t="s">
        <v>3739</v>
      </c>
      <c r="AW2184" s="4" t="s">
        <v>3740</v>
      </c>
      <c r="BG2184" s="4" t="s">
        <v>388</v>
      </c>
      <c r="BH2184" s="4" t="s">
        <v>389</v>
      </c>
      <c r="BI2184" s="4" t="s">
        <v>3209</v>
      </c>
      <c r="BJ2184" s="4" t="s">
        <v>3210</v>
      </c>
      <c r="BK2184" s="4" t="s">
        <v>2483</v>
      </c>
      <c r="BL2184" s="4" t="s">
        <v>12674</v>
      </c>
      <c r="BM2184" s="4" t="s">
        <v>7607</v>
      </c>
      <c r="BN2184" s="4" t="s">
        <v>7608</v>
      </c>
      <c r="BO2184" s="4" t="s">
        <v>388</v>
      </c>
      <c r="BP2184" s="4" t="s">
        <v>389</v>
      </c>
      <c r="BQ2184" s="4" t="s">
        <v>7609</v>
      </c>
      <c r="BR2184" s="4" t="s">
        <v>7610</v>
      </c>
      <c r="BS2184" s="4" t="s">
        <v>970</v>
      </c>
      <c r="BT2184" s="4" t="s">
        <v>971</v>
      </c>
    </row>
    <row r="2185" spans="1:72" ht="13.5" customHeight="1">
      <c r="A2185" s="6" t="str">
        <f>HYPERLINK("http://kyu.snu.ac.kr/sdhj/index.jsp?type=hj/GK14618_00IM0001_022b.jpg","1789_해북촌_022b")</f>
        <v>1789_해북촌_022b</v>
      </c>
      <c r="B2185" s="4">
        <v>1789</v>
      </c>
      <c r="C2185" s="4" t="s">
        <v>10424</v>
      </c>
      <c r="D2185" s="4" t="s">
        <v>10425</v>
      </c>
      <c r="E2185" s="4">
        <v>2184</v>
      </c>
      <c r="F2185" s="4">
        <v>9</v>
      </c>
      <c r="G2185" s="4" t="s">
        <v>7536</v>
      </c>
      <c r="H2185" s="4" t="s">
        <v>7537</v>
      </c>
      <c r="I2185" s="4">
        <v>2</v>
      </c>
      <c r="L2185" s="4">
        <v>1</v>
      </c>
      <c r="M2185" s="4" t="s">
        <v>7597</v>
      </c>
      <c r="N2185" s="4" t="s">
        <v>7598</v>
      </c>
      <c r="S2185" s="4" t="s">
        <v>215</v>
      </c>
      <c r="T2185" s="4" t="s">
        <v>216</v>
      </c>
      <c r="W2185" s="4" t="s">
        <v>76</v>
      </c>
      <c r="X2185" s="4" t="s">
        <v>12675</v>
      </c>
      <c r="Y2185" s="4" t="s">
        <v>20</v>
      </c>
      <c r="Z2185" s="4" t="s">
        <v>21</v>
      </c>
      <c r="AC2185" s="4">
        <v>82</v>
      </c>
      <c r="AD2185" s="4" t="s">
        <v>238</v>
      </c>
      <c r="AE2185" s="4" t="s">
        <v>239</v>
      </c>
    </row>
    <row r="2186" spans="1:72" ht="13.5" customHeight="1">
      <c r="A2186" s="6" t="str">
        <f>HYPERLINK("http://kyu.snu.ac.kr/sdhj/index.jsp?type=hj/GK14618_00IM0001_022b.jpg","1789_해북촌_022b")</f>
        <v>1789_해북촌_022b</v>
      </c>
      <c r="B2186" s="4">
        <v>1789</v>
      </c>
      <c r="C2186" s="4" t="s">
        <v>10686</v>
      </c>
      <c r="D2186" s="4" t="s">
        <v>10247</v>
      </c>
      <c r="E2186" s="4">
        <v>2185</v>
      </c>
      <c r="F2186" s="4">
        <v>9</v>
      </c>
      <c r="G2186" s="4" t="s">
        <v>7536</v>
      </c>
      <c r="H2186" s="4" t="s">
        <v>7537</v>
      </c>
      <c r="I2186" s="4">
        <v>2</v>
      </c>
      <c r="L2186" s="4">
        <v>1</v>
      </c>
      <c r="M2186" s="4" t="s">
        <v>7597</v>
      </c>
      <c r="N2186" s="4" t="s">
        <v>7598</v>
      </c>
      <c r="S2186" s="4" t="s">
        <v>234</v>
      </c>
      <c r="T2186" s="4" t="s">
        <v>235</v>
      </c>
      <c r="U2186" s="4" t="s">
        <v>4879</v>
      </c>
      <c r="V2186" s="4" t="s">
        <v>4880</v>
      </c>
      <c r="Y2186" s="4" t="s">
        <v>5588</v>
      </c>
      <c r="Z2186" s="4" t="s">
        <v>5589</v>
      </c>
      <c r="AC2186" s="4">
        <v>22</v>
      </c>
      <c r="AD2186" s="4" t="s">
        <v>238</v>
      </c>
      <c r="AE2186" s="4" t="s">
        <v>239</v>
      </c>
    </row>
    <row r="2187" spans="1:72" ht="13.5" customHeight="1">
      <c r="A2187" s="6" t="str">
        <f>HYPERLINK("http://kyu.snu.ac.kr/sdhj/index.jsp?type=hj/GK14618_00IM0001_022b.jpg","1789_해북촌_022b")</f>
        <v>1789_해북촌_022b</v>
      </c>
      <c r="B2187" s="4">
        <v>1789</v>
      </c>
      <c r="C2187" s="4" t="s">
        <v>10686</v>
      </c>
      <c r="D2187" s="4" t="s">
        <v>10247</v>
      </c>
      <c r="E2187" s="4">
        <v>2186</v>
      </c>
      <c r="F2187" s="4">
        <v>9</v>
      </c>
      <c r="G2187" s="4" t="s">
        <v>7536</v>
      </c>
      <c r="H2187" s="4" t="s">
        <v>7537</v>
      </c>
      <c r="I2187" s="4">
        <v>2</v>
      </c>
      <c r="L2187" s="4">
        <v>1</v>
      </c>
      <c r="M2187" s="4" t="s">
        <v>7597</v>
      </c>
      <c r="N2187" s="4" t="s">
        <v>7598</v>
      </c>
      <c r="S2187" s="4" t="s">
        <v>173</v>
      </c>
      <c r="T2187" s="4" t="s">
        <v>174</v>
      </c>
      <c r="U2187" s="4" t="s">
        <v>378</v>
      </c>
      <c r="V2187" s="4" t="s">
        <v>379</v>
      </c>
      <c r="Y2187" s="4" t="s">
        <v>1027</v>
      </c>
      <c r="Z2187" s="4" t="s">
        <v>1028</v>
      </c>
      <c r="AC2187" s="4">
        <v>37</v>
      </c>
      <c r="AD2187" s="4" t="s">
        <v>626</v>
      </c>
      <c r="AE2187" s="4" t="s">
        <v>627</v>
      </c>
    </row>
    <row r="2188" spans="1:72" ht="13.5" customHeight="1">
      <c r="A2188" s="6" t="str">
        <f>HYPERLINK("http://kyu.snu.ac.kr/sdhj/index.jsp?type=hj/GK14618_00IM0001_022b.jpg","1789_해북촌_022b")</f>
        <v>1789_해북촌_022b</v>
      </c>
      <c r="B2188" s="4">
        <v>1789</v>
      </c>
      <c r="C2188" s="4" t="s">
        <v>10686</v>
      </c>
      <c r="D2188" s="4" t="s">
        <v>10247</v>
      </c>
      <c r="E2188" s="4">
        <v>2187</v>
      </c>
      <c r="F2188" s="4">
        <v>9</v>
      </c>
      <c r="G2188" s="4" t="s">
        <v>7536</v>
      </c>
      <c r="H2188" s="4" t="s">
        <v>7537</v>
      </c>
      <c r="I2188" s="4">
        <v>2</v>
      </c>
      <c r="L2188" s="4">
        <v>1</v>
      </c>
      <c r="M2188" s="4" t="s">
        <v>7597</v>
      </c>
      <c r="N2188" s="4" t="s">
        <v>7598</v>
      </c>
      <c r="S2188" s="4" t="s">
        <v>2895</v>
      </c>
      <c r="T2188" s="4" t="s">
        <v>2221</v>
      </c>
      <c r="W2188" s="4" t="s">
        <v>76</v>
      </c>
      <c r="X2188" s="4" t="s">
        <v>12675</v>
      </c>
      <c r="Y2188" s="4" t="s">
        <v>20</v>
      </c>
      <c r="Z2188" s="4" t="s">
        <v>21</v>
      </c>
      <c r="AC2188" s="4">
        <v>35</v>
      </c>
      <c r="AD2188" s="4" t="s">
        <v>251</v>
      </c>
      <c r="AE2188" s="4" t="s">
        <v>252</v>
      </c>
    </row>
    <row r="2189" spans="1:72" ht="13.5" customHeight="1">
      <c r="A2189" s="6" t="str">
        <f>HYPERLINK("http://kyu.snu.ac.kr/sdhj/index.jsp?type=hj/GK14618_00IM0001_022b.jpg","1789_해북촌_022b")</f>
        <v>1789_해북촌_022b</v>
      </c>
      <c r="B2189" s="4">
        <v>1789</v>
      </c>
      <c r="C2189" s="4" t="s">
        <v>10686</v>
      </c>
      <c r="D2189" s="4" t="s">
        <v>10247</v>
      </c>
      <c r="E2189" s="4">
        <v>2188</v>
      </c>
      <c r="F2189" s="4">
        <v>9</v>
      </c>
      <c r="G2189" s="4" t="s">
        <v>7536</v>
      </c>
      <c r="H2189" s="4" t="s">
        <v>7537</v>
      </c>
      <c r="I2189" s="4">
        <v>2</v>
      </c>
      <c r="L2189" s="4">
        <v>1</v>
      </c>
      <c r="M2189" s="4" t="s">
        <v>7597</v>
      </c>
      <c r="N2189" s="4" t="s">
        <v>7598</v>
      </c>
      <c r="T2189" s="4" t="s">
        <v>10688</v>
      </c>
      <c r="U2189" s="4" t="s">
        <v>119</v>
      </c>
      <c r="V2189" s="4" t="s">
        <v>120</v>
      </c>
      <c r="Y2189" s="4" t="s">
        <v>7611</v>
      </c>
      <c r="Z2189" s="4" t="s">
        <v>7612</v>
      </c>
      <c r="AC2189" s="4">
        <v>18</v>
      </c>
      <c r="AD2189" s="4" t="s">
        <v>350</v>
      </c>
      <c r="AE2189" s="4" t="s">
        <v>351</v>
      </c>
    </row>
    <row r="2190" spans="1:72" ht="13.5" customHeight="1">
      <c r="A2190" s="6" t="str">
        <f>HYPERLINK("http://kyu.snu.ac.kr/sdhj/index.jsp?type=hj/GK14618_00IM0001_022b.jpg","1789_해북촌_022b")</f>
        <v>1789_해북촌_022b</v>
      </c>
      <c r="B2190" s="4">
        <v>1789</v>
      </c>
      <c r="C2190" s="4" t="s">
        <v>10686</v>
      </c>
      <c r="D2190" s="4" t="s">
        <v>10247</v>
      </c>
      <c r="E2190" s="4">
        <v>2189</v>
      </c>
      <c r="F2190" s="4">
        <v>9</v>
      </c>
      <c r="G2190" s="4" t="s">
        <v>7536</v>
      </c>
      <c r="H2190" s="4" t="s">
        <v>7537</v>
      </c>
      <c r="I2190" s="4">
        <v>2</v>
      </c>
      <c r="L2190" s="4">
        <v>2</v>
      </c>
      <c r="M2190" s="4" t="s">
        <v>7613</v>
      </c>
      <c r="N2190" s="4" t="s">
        <v>7614</v>
      </c>
      <c r="O2190" s="4" t="s">
        <v>12</v>
      </c>
      <c r="P2190" s="4" t="s">
        <v>13</v>
      </c>
      <c r="T2190" s="4" t="s">
        <v>12676</v>
      </c>
      <c r="U2190" s="4" t="s">
        <v>7615</v>
      </c>
      <c r="V2190" s="4" t="s">
        <v>7616</v>
      </c>
      <c r="W2190" s="4" t="s">
        <v>938</v>
      </c>
      <c r="X2190" s="4" t="s">
        <v>939</v>
      </c>
      <c r="Y2190" s="4" t="s">
        <v>7617</v>
      </c>
      <c r="Z2190" s="4" t="s">
        <v>12677</v>
      </c>
      <c r="AC2190" s="4">
        <v>53</v>
      </c>
      <c r="AD2190" s="4" t="s">
        <v>427</v>
      </c>
      <c r="AE2190" s="4" t="s">
        <v>428</v>
      </c>
      <c r="AJ2190" s="4" t="s">
        <v>33</v>
      </c>
      <c r="AK2190" s="4" t="s">
        <v>34</v>
      </c>
      <c r="AL2190" s="4" t="s">
        <v>1261</v>
      </c>
      <c r="AM2190" s="4" t="s">
        <v>1262</v>
      </c>
      <c r="AT2190" s="4" t="s">
        <v>388</v>
      </c>
      <c r="AU2190" s="4" t="s">
        <v>389</v>
      </c>
      <c r="AV2190" s="4" t="s">
        <v>7618</v>
      </c>
      <c r="AW2190" s="4" t="s">
        <v>3859</v>
      </c>
      <c r="BG2190" s="4" t="s">
        <v>388</v>
      </c>
      <c r="BH2190" s="4" t="s">
        <v>389</v>
      </c>
      <c r="BI2190" s="4" t="s">
        <v>7619</v>
      </c>
      <c r="BJ2190" s="4" t="s">
        <v>7620</v>
      </c>
      <c r="BK2190" s="4" t="s">
        <v>388</v>
      </c>
      <c r="BL2190" s="4" t="s">
        <v>389</v>
      </c>
      <c r="BM2190" s="4" t="s">
        <v>7621</v>
      </c>
      <c r="BN2190" s="4" t="s">
        <v>7622</v>
      </c>
      <c r="BO2190" s="4" t="s">
        <v>82</v>
      </c>
      <c r="BP2190" s="4" t="s">
        <v>83</v>
      </c>
      <c r="BQ2190" s="4" t="s">
        <v>7623</v>
      </c>
      <c r="BR2190" s="4" t="s">
        <v>12678</v>
      </c>
      <c r="BS2190" s="4" t="s">
        <v>429</v>
      </c>
      <c r="BT2190" s="4" t="s">
        <v>430</v>
      </c>
    </row>
    <row r="2191" spans="1:72" ht="13.5" customHeight="1">
      <c r="A2191" s="6" t="str">
        <f>HYPERLINK("http://kyu.snu.ac.kr/sdhj/index.jsp?type=hj/GK14618_00IM0001_022b.jpg","1789_해북촌_022b")</f>
        <v>1789_해북촌_022b</v>
      </c>
      <c r="B2191" s="4">
        <v>1789</v>
      </c>
      <c r="C2191" s="4" t="s">
        <v>12679</v>
      </c>
      <c r="D2191" s="4" t="s">
        <v>12680</v>
      </c>
      <c r="E2191" s="4">
        <v>2190</v>
      </c>
      <c r="F2191" s="4">
        <v>9</v>
      </c>
      <c r="G2191" s="4" t="s">
        <v>7536</v>
      </c>
      <c r="H2191" s="4" t="s">
        <v>7537</v>
      </c>
      <c r="I2191" s="4">
        <v>2</v>
      </c>
      <c r="L2191" s="4">
        <v>2</v>
      </c>
      <c r="M2191" s="4" t="s">
        <v>7613</v>
      </c>
      <c r="N2191" s="4" t="s">
        <v>7614</v>
      </c>
      <c r="S2191" s="4" t="s">
        <v>98</v>
      </c>
      <c r="T2191" s="4" t="s">
        <v>99</v>
      </c>
      <c r="W2191" s="4" t="s">
        <v>1192</v>
      </c>
      <c r="X2191" s="4" t="s">
        <v>1193</v>
      </c>
      <c r="Y2191" s="4" t="s">
        <v>20</v>
      </c>
      <c r="Z2191" s="4" t="s">
        <v>21</v>
      </c>
      <c r="AC2191" s="4">
        <v>37</v>
      </c>
      <c r="AD2191" s="4" t="s">
        <v>3032</v>
      </c>
      <c r="AE2191" s="4" t="s">
        <v>3033</v>
      </c>
      <c r="AJ2191" s="4" t="s">
        <v>33</v>
      </c>
      <c r="AK2191" s="4" t="s">
        <v>34</v>
      </c>
      <c r="AL2191" s="4" t="s">
        <v>1194</v>
      </c>
      <c r="AM2191" s="4" t="s">
        <v>1195</v>
      </c>
      <c r="AT2191" s="4" t="s">
        <v>82</v>
      </c>
      <c r="AU2191" s="4" t="s">
        <v>83</v>
      </c>
      <c r="AV2191" s="4" t="s">
        <v>7624</v>
      </c>
      <c r="AW2191" s="4" t="s">
        <v>7625</v>
      </c>
      <c r="BG2191" s="4" t="s">
        <v>82</v>
      </c>
      <c r="BH2191" s="4" t="s">
        <v>83</v>
      </c>
      <c r="BI2191" s="4" t="s">
        <v>7626</v>
      </c>
      <c r="BJ2191" s="4" t="s">
        <v>7627</v>
      </c>
      <c r="BK2191" s="4" t="s">
        <v>82</v>
      </c>
      <c r="BL2191" s="4" t="s">
        <v>83</v>
      </c>
      <c r="BM2191" s="4" t="s">
        <v>7628</v>
      </c>
      <c r="BN2191" s="4" t="s">
        <v>7629</v>
      </c>
      <c r="BO2191" s="4" t="s">
        <v>82</v>
      </c>
      <c r="BP2191" s="4" t="s">
        <v>83</v>
      </c>
      <c r="BQ2191" s="4" t="s">
        <v>7630</v>
      </c>
      <c r="BR2191" s="4" t="s">
        <v>7631</v>
      </c>
      <c r="BS2191" s="4" t="s">
        <v>268</v>
      </c>
      <c r="BT2191" s="4" t="s">
        <v>269</v>
      </c>
    </row>
    <row r="2192" spans="1:72" ht="13.5" customHeight="1">
      <c r="A2192" s="6" t="str">
        <f>HYPERLINK("http://kyu.snu.ac.kr/sdhj/index.jsp?type=hj/GK14618_00IM0001_022b.jpg","1789_해북촌_022b")</f>
        <v>1789_해북촌_022b</v>
      </c>
      <c r="B2192" s="4">
        <v>1789</v>
      </c>
      <c r="C2192" s="4" t="s">
        <v>10504</v>
      </c>
      <c r="D2192" s="4" t="s">
        <v>10249</v>
      </c>
      <c r="E2192" s="4">
        <v>2191</v>
      </c>
      <c r="F2192" s="4">
        <v>9</v>
      </c>
      <c r="G2192" s="4" t="s">
        <v>7536</v>
      </c>
      <c r="H2192" s="4" t="s">
        <v>7537</v>
      </c>
      <c r="I2192" s="4">
        <v>2</v>
      </c>
      <c r="L2192" s="4">
        <v>2</v>
      </c>
      <c r="M2192" s="4" t="s">
        <v>7613</v>
      </c>
      <c r="N2192" s="4" t="s">
        <v>7614</v>
      </c>
      <c r="T2192" s="4" t="s">
        <v>12681</v>
      </c>
      <c r="U2192" s="4" t="s">
        <v>7632</v>
      </c>
      <c r="V2192" s="4" t="s">
        <v>7633</v>
      </c>
      <c r="Y2192" s="4" t="s">
        <v>1806</v>
      </c>
      <c r="Z2192" s="4" t="s">
        <v>1807</v>
      </c>
      <c r="AC2192" s="4">
        <v>7</v>
      </c>
      <c r="AD2192" s="4" t="s">
        <v>626</v>
      </c>
      <c r="AE2192" s="4" t="s">
        <v>627</v>
      </c>
      <c r="AF2192" s="4" t="s">
        <v>717</v>
      </c>
      <c r="AG2192" s="4" t="s">
        <v>718</v>
      </c>
    </row>
    <row r="2193" spans="1:72" ht="13.5" customHeight="1">
      <c r="A2193" s="6" t="str">
        <f>HYPERLINK("http://kyu.snu.ac.kr/sdhj/index.jsp?type=hj/GK14618_00IM0001_022b.jpg","1789_해북촌_022b")</f>
        <v>1789_해북촌_022b</v>
      </c>
      <c r="B2193" s="4">
        <v>1789</v>
      </c>
      <c r="C2193" s="4" t="s">
        <v>10972</v>
      </c>
      <c r="D2193" s="4" t="s">
        <v>10973</v>
      </c>
      <c r="E2193" s="4">
        <v>2192</v>
      </c>
      <c r="F2193" s="4">
        <v>9</v>
      </c>
      <c r="G2193" s="4" t="s">
        <v>7536</v>
      </c>
      <c r="H2193" s="4" t="s">
        <v>7537</v>
      </c>
      <c r="I2193" s="4">
        <v>2</v>
      </c>
      <c r="L2193" s="4">
        <v>3</v>
      </c>
      <c r="M2193" s="4" t="s">
        <v>7634</v>
      </c>
      <c r="N2193" s="4" t="s">
        <v>7635</v>
      </c>
      <c r="T2193" s="4" t="s">
        <v>11542</v>
      </c>
      <c r="U2193" s="4" t="s">
        <v>406</v>
      </c>
      <c r="V2193" s="4" t="s">
        <v>407</v>
      </c>
      <c r="W2193" s="4" t="s">
        <v>642</v>
      </c>
      <c r="X2193" s="4" t="s">
        <v>643</v>
      </c>
      <c r="Y2193" s="4" t="s">
        <v>3739</v>
      </c>
      <c r="Z2193" s="4" t="s">
        <v>3740</v>
      </c>
      <c r="AC2193" s="4">
        <v>54</v>
      </c>
      <c r="AD2193" s="4" t="s">
        <v>427</v>
      </c>
      <c r="AE2193" s="4" t="s">
        <v>428</v>
      </c>
      <c r="AJ2193" s="4" t="s">
        <v>33</v>
      </c>
      <c r="AK2193" s="4" t="s">
        <v>34</v>
      </c>
      <c r="AL2193" s="4" t="s">
        <v>423</v>
      </c>
      <c r="AM2193" s="4" t="s">
        <v>424</v>
      </c>
      <c r="AT2193" s="4" t="s">
        <v>388</v>
      </c>
      <c r="AU2193" s="4" t="s">
        <v>389</v>
      </c>
      <c r="AV2193" s="4" t="s">
        <v>3209</v>
      </c>
      <c r="AW2193" s="4" t="s">
        <v>3210</v>
      </c>
      <c r="BG2193" s="4" t="s">
        <v>2483</v>
      </c>
      <c r="BH2193" s="4" t="s">
        <v>12682</v>
      </c>
      <c r="BI2193" s="4" t="s">
        <v>7636</v>
      </c>
      <c r="BJ2193" s="4" t="s">
        <v>7608</v>
      </c>
      <c r="BK2193" s="4" t="s">
        <v>3617</v>
      </c>
      <c r="BL2193" s="4" t="s">
        <v>3618</v>
      </c>
      <c r="BM2193" s="4" t="s">
        <v>7637</v>
      </c>
      <c r="BN2193" s="4" t="s">
        <v>7638</v>
      </c>
      <c r="BO2193" s="4" t="s">
        <v>388</v>
      </c>
      <c r="BP2193" s="4" t="s">
        <v>389</v>
      </c>
      <c r="BQ2193" s="4" t="s">
        <v>7639</v>
      </c>
      <c r="BR2193" s="4" t="s">
        <v>7640</v>
      </c>
      <c r="BS2193" s="4" t="s">
        <v>213</v>
      </c>
      <c r="BT2193" s="4" t="s">
        <v>214</v>
      </c>
    </row>
    <row r="2194" spans="1:72" ht="13.5" customHeight="1">
      <c r="A2194" s="6" t="str">
        <f>HYPERLINK("http://kyu.snu.ac.kr/sdhj/index.jsp?type=hj/GK14618_00IM0001_022b.jpg","1789_해북촌_022b")</f>
        <v>1789_해북촌_022b</v>
      </c>
      <c r="B2194" s="4">
        <v>1789</v>
      </c>
      <c r="C2194" s="4" t="s">
        <v>11025</v>
      </c>
      <c r="D2194" s="4" t="s">
        <v>11026</v>
      </c>
      <c r="E2194" s="4">
        <v>2193</v>
      </c>
      <c r="F2194" s="4">
        <v>9</v>
      </c>
      <c r="G2194" s="4" t="s">
        <v>7536</v>
      </c>
      <c r="H2194" s="4" t="s">
        <v>7537</v>
      </c>
      <c r="I2194" s="4">
        <v>2</v>
      </c>
      <c r="L2194" s="4">
        <v>3</v>
      </c>
      <c r="M2194" s="4" t="s">
        <v>7634</v>
      </c>
      <c r="N2194" s="4" t="s">
        <v>7635</v>
      </c>
      <c r="S2194" s="4" t="s">
        <v>215</v>
      </c>
      <c r="T2194" s="4" t="s">
        <v>216</v>
      </c>
      <c r="W2194" s="4" t="s">
        <v>217</v>
      </c>
      <c r="X2194" s="4" t="s">
        <v>218</v>
      </c>
      <c r="Y2194" s="4" t="s">
        <v>20</v>
      </c>
      <c r="Z2194" s="4" t="s">
        <v>21</v>
      </c>
      <c r="AC2194" s="4">
        <v>78</v>
      </c>
      <c r="AD2194" s="4" t="s">
        <v>350</v>
      </c>
      <c r="AE2194" s="4" t="s">
        <v>351</v>
      </c>
    </row>
    <row r="2195" spans="1:72" ht="13.5" customHeight="1">
      <c r="A2195" s="6" t="str">
        <f>HYPERLINK("http://kyu.snu.ac.kr/sdhj/index.jsp?type=hj/GK14618_00IM0001_022b.jpg","1789_해북촌_022b")</f>
        <v>1789_해북촌_022b</v>
      </c>
      <c r="B2195" s="4">
        <v>1789</v>
      </c>
      <c r="C2195" s="4" t="s">
        <v>10379</v>
      </c>
      <c r="D2195" s="4" t="s">
        <v>10380</v>
      </c>
      <c r="E2195" s="4">
        <v>2194</v>
      </c>
      <c r="F2195" s="4">
        <v>9</v>
      </c>
      <c r="G2195" s="4" t="s">
        <v>7536</v>
      </c>
      <c r="H2195" s="4" t="s">
        <v>7537</v>
      </c>
      <c r="I2195" s="4">
        <v>2</v>
      </c>
      <c r="L2195" s="4">
        <v>3</v>
      </c>
      <c r="M2195" s="4" t="s">
        <v>7634</v>
      </c>
      <c r="N2195" s="4" t="s">
        <v>7635</v>
      </c>
      <c r="S2195" s="4" t="s">
        <v>98</v>
      </c>
      <c r="T2195" s="4" t="s">
        <v>99</v>
      </c>
      <c r="W2195" s="4" t="s">
        <v>968</v>
      </c>
      <c r="X2195" s="4" t="s">
        <v>969</v>
      </c>
      <c r="Y2195" s="4" t="s">
        <v>20</v>
      </c>
      <c r="Z2195" s="4" t="s">
        <v>21</v>
      </c>
      <c r="AC2195" s="4">
        <v>60</v>
      </c>
      <c r="AD2195" s="4" t="s">
        <v>1582</v>
      </c>
      <c r="AE2195" s="4" t="s">
        <v>1583</v>
      </c>
      <c r="AJ2195" s="4" t="s">
        <v>33</v>
      </c>
      <c r="AK2195" s="4" t="s">
        <v>34</v>
      </c>
      <c r="AL2195" s="4" t="s">
        <v>970</v>
      </c>
      <c r="AM2195" s="4" t="s">
        <v>971</v>
      </c>
      <c r="AT2195" s="4" t="s">
        <v>388</v>
      </c>
      <c r="AU2195" s="4" t="s">
        <v>389</v>
      </c>
      <c r="AV2195" s="4" t="s">
        <v>7641</v>
      </c>
      <c r="AW2195" s="4" t="s">
        <v>7642</v>
      </c>
      <c r="BG2195" s="4" t="s">
        <v>388</v>
      </c>
      <c r="BH2195" s="4" t="s">
        <v>389</v>
      </c>
      <c r="BI2195" s="4" t="s">
        <v>7643</v>
      </c>
      <c r="BJ2195" s="4" t="s">
        <v>7644</v>
      </c>
      <c r="BK2195" s="4" t="s">
        <v>388</v>
      </c>
      <c r="BL2195" s="4" t="s">
        <v>389</v>
      </c>
      <c r="BM2195" s="4" t="s">
        <v>7645</v>
      </c>
      <c r="BN2195" s="4" t="s">
        <v>5388</v>
      </c>
      <c r="BO2195" s="4" t="s">
        <v>388</v>
      </c>
      <c r="BP2195" s="4" t="s">
        <v>389</v>
      </c>
      <c r="BQ2195" s="4" t="s">
        <v>1392</v>
      </c>
      <c r="BR2195" s="4" t="s">
        <v>1393</v>
      </c>
      <c r="BS2195" s="4" t="s">
        <v>94</v>
      </c>
      <c r="BT2195" s="4" t="s">
        <v>95</v>
      </c>
    </row>
    <row r="2196" spans="1:72" ht="13.5" customHeight="1">
      <c r="A2196" s="6" t="str">
        <f>HYPERLINK("http://kyu.snu.ac.kr/sdhj/index.jsp?type=hj/GK14618_00IM0001_022b.jpg","1789_해북촌_022b")</f>
        <v>1789_해북촌_022b</v>
      </c>
      <c r="B2196" s="4">
        <v>1789</v>
      </c>
      <c r="C2196" s="4" t="s">
        <v>10379</v>
      </c>
      <c r="D2196" s="4" t="s">
        <v>10380</v>
      </c>
      <c r="E2196" s="4">
        <v>2195</v>
      </c>
      <c r="F2196" s="4">
        <v>9</v>
      </c>
      <c r="G2196" s="4" t="s">
        <v>7536</v>
      </c>
      <c r="H2196" s="4" t="s">
        <v>7537</v>
      </c>
      <c r="I2196" s="4">
        <v>2</v>
      </c>
      <c r="L2196" s="4">
        <v>3</v>
      </c>
      <c r="M2196" s="4" t="s">
        <v>7634</v>
      </c>
      <c r="N2196" s="4" t="s">
        <v>7635</v>
      </c>
      <c r="S2196" s="4" t="s">
        <v>240</v>
      </c>
      <c r="T2196" s="4" t="s">
        <v>241</v>
      </c>
      <c r="AC2196" s="4">
        <v>14</v>
      </c>
      <c r="AD2196" s="4" t="s">
        <v>242</v>
      </c>
      <c r="AE2196" s="4" t="s">
        <v>243</v>
      </c>
    </row>
    <row r="2197" spans="1:72" ht="13.5" customHeight="1">
      <c r="A2197" s="6" t="str">
        <f>HYPERLINK("http://kyu.snu.ac.kr/sdhj/index.jsp?type=hj/GK14618_00IM0001_022b.jpg","1789_해북촌_022b")</f>
        <v>1789_해북촌_022b</v>
      </c>
      <c r="B2197" s="4">
        <v>1789</v>
      </c>
      <c r="C2197" s="4" t="s">
        <v>10379</v>
      </c>
      <c r="D2197" s="4" t="s">
        <v>10380</v>
      </c>
      <c r="E2197" s="4">
        <v>2196</v>
      </c>
      <c r="F2197" s="4">
        <v>9</v>
      </c>
      <c r="G2197" s="4" t="s">
        <v>7536</v>
      </c>
      <c r="H2197" s="4" t="s">
        <v>7537</v>
      </c>
      <c r="I2197" s="4">
        <v>2</v>
      </c>
      <c r="L2197" s="4">
        <v>3</v>
      </c>
      <c r="M2197" s="4" t="s">
        <v>7634</v>
      </c>
      <c r="N2197" s="4" t="s">
        <v>7635</v>
      </c>
      <c r="S2197" s="4" t="s">
        <v>173</v>
      </c>
      <c r="T2197" s="4" t="s">
        <v>174</v>
      </c>
      <c r="U2197" s="4" t="s">
        <v>7646</v>
      </c>
      <c r="V2197" s="4" t="s">
        <v>7647</v>
      </c>
      <c r="Y2197" s="4" t="s">
        <v>7648</v>
      </c>
      <c r="Z2197" s="4" t="s">
        <v>7649</v>
      </c>
      <c r="AC2197" s="4">
        <v>46</v>
      </c>
      <c r="AD2197" s="4" t="s">
        <v>221</v>
      </c>
      <c r="AE2197" s="4" t="s">
        <v>222</v>
      </c>
    </row>
    <row r="2198" spans="1:72" ht="13.5" customHeight="1">
      <c r="A2198" s="6" t="str">
        <f>HYPERLINK("http://kyu.snu.ac.kr/sdhj/index.jsp?type=hj/GK14618_00IM0001_022b.jpg","1789_해북촌_022b")</f>
        <v>1789_해북촌_022b</v>
      </c>
      <c r="B2198" s="4">
        <v>1789</v>
      </c>
      <c r="C2198" s="4" t="s">
        <v>10379</v>
      </c>
      <c r="D2198" s="4" t="s">
        <v>10380</v>
      </c>
      <c r="E2198" s="4">
        <v>2197</v>
      </c>
      <c r="F2198" s="4">
        <v>9</v>
      </c>
      <c r="G2198" s="4" t="s">
        <v>7536</v>
      </c>
      <c r="H2198" s="4" t="s">
        <v>7537</v>
      </c>
      <c r="I2198" s="4">
        <v>2</v>
      </c>
      <c r="L2198" s="4">
        <v>3</v>
      </c>
      <c r="M2198" s="4" t="s">
        <v>7634</v>
      </c>
      <c r="N2198" s="4" t="s">
        <v>7635</v>
      </c>
      <c r="S2198" s="4" t="s">
        <v>2895</v>
      </c>
      <c r="T2198" s="4" t="s">
        <v>2221</v>
      </c>
      <c r="W2198" s="4" t="s">
        <v>5543</v>
      </c>
      <c r="X2198" s="4" t="s">
        <v>5544</v>
      </c>
      <c r="Y2198" s="4" t="s">
        <v>20</v>
      </c>
      <c r="Z2198" s="4" t="s">
        <v>21</v>
      </c>
      <c r="AC2198" s="4">
        <v>46</v>
      </c>
      <c r="AD2198" s="4" t="s">
        <v>221</v>
      </c>
      <c r="AE2198" s="4" t="s">
        <v>222</v>
      </c>
    </row>
    <row r="2199" spans="1:72" ht="13.5" customHeight="1">
      <c r="A2199" s="6" t="str">
        <f>HYPERLINK("http://kyu.snu.ac.kr/sdhj/index.jsp?type=hj/GK14618_00IM0001_022b.jpg","1789_해북촌_022b")</f>
        <v>1789_해북촌_022b</v>
      </c>
      <c r="B2199" s="4">
        <v>1789</v>
      </c>
      <c r="C2199" s="4" t="s">
        <v>10453</v>
      </c>
      <c r="D2199" s="4" t="s">
        <v>10202</v>
      </c>
      <c r="E2199" s="4">
        <v>2198</v>
      </c>
      <c r="F2199" s="4">
        <v>9</v>
      </c>
      <c r="G2199" s="4" t="s">
        <v>7536</v>
      </c>
      <c r="H2199" s="4" t="s">
        <v>7537</v>
      </c>
      <c r="I2199" s="4">
        <v>2</v>
      </c>
      <c r="L2199" s="4">
        <v>3</v>
      </c>
      <c r="M2199" s="4" t="s">
        <v>7634</v>
      </c>
      <c r="N2199" s="4" t="s">
        <v>7635</v>
      </c>
      <c r="S2199" s="4" t="s">
        <v>187</v>
      </c>
      <c r="T2199" s="4" t="s">
        <v>188</v>
      </c>
      <c r="Y2199" s="4" t="s">
        <v>7260</v>
      </c>
      <c r="Z2199" s="4" t="s">
        <v>2779</v>
      </c>
      <c r="AC2199" s="4">
        <v>18</v>
      </c>
      <c r="AD2199" s="4" t="s">
        <v>350</v>
      </c>
      <c r="AE2199" s="4" t="s">
        <v>351</v>
      </c>
    </row>
    <row r="2200" spans="1:72" ht="13.5" customHeight="1">
      <c r="A2200" s="6" t="str">
        <f>HYPERLINK("http://kyu.snu.ac.kr/sdhj/index.jsp?type=hj/GK14618_00IM0001_022b.jpg","1789_해북촌_022b")</f>
        <v>1789_해북촌_022b</v>
      </c>
      <c r="B2200" s="4">
        <v>1789</v>
      </c>
      <c r="C2200" s="4" t="s">
        <v>10493</v>
      </c>
      <c r="D2200" s="4" t="s">
        <v>10494</v>
      </c>
      <c r="E2200" s="4">
        <v>2199</v>
      </c>
      <c r="F2200" s="4">
        <v>9</v>
      </c>
      <c r="G2200" s="4" t="s">
        <v>7536</v>
      </c>
      <c r="H2200" s="4" t="s">
        <v>7537</v>
      </c>
      <c r="I2200" s="4">
        <v>2</v>
      </c>
      <c r="L2200" s="4">
        <v>3</v>
      </c>
      <c r="M2200" s="4" t="s">
        <v>7634</v>
      </c>
      <c r="N2200" s="4" t="s">
        <v>7635</v>
      </c>
      <c r="S2200" s="4" t="s">
        <v>187</v>
      </c>
      <c r="T2200" s="4" t="s">
        <v>188</v>
      </c>
      <c r="Y2200" s="4" t="s">
        <v>7650</v>
      </c>
      <c r="Z2200" s="4" t="s">
        <v>7651</v>
      </c>
      <c r="AF2200" s="4" t="s">
        <v>123</v>
      </c>
      <c r="AG2200" s="4" t="s">
        <v>124</v>
      </c>
    </row>
    <row r="2201" spans="1:72" ht="13.5" customHeight="1">
      <c r="A2201" s="6" t="str">
        <f>HYPERLINK("http://kyu.snu.ac.kr/sdhj/index.jsp?type=hj/GK14618_00IM0001_022b.jpg","1789_해북촌_022b")</f>
        <v>1789_해북촌_022b</v>
      </c>
      <c r="B2201" s="4">
        <v>1789</v>
      </c>
      <c r="C2201" s="4" t="s">
        <v>10379</v>
      </c>
      <c r="D2201" s="4" t="s">
        <v>10380</v>
      </c>
      <c r="E2201" s="4">
        <v>2200</v>
      </c>
      <c r="F2201" s="4">
        <v>9</v>
      </c>
      <c r="G2201" s="4" t="s">
        <v>7536</v>
      </c>
      <c r="H2201" s="4" t="s">
        <v>7537</v>
      </c>
      <c r="I2201" s="4">
        <v>2</v>
      </c>
      <c r="L2201" s="4">
        <v>4</v>
      </c>
      <c r="M2201" s="4" t="s">
        <v>7652</v>
      </c>
      <c r="N2201" s="4" t="s">
        <v>7653</v>
      </c>
      <c r="O2201" s="4" t="s">
        <v>12</v>
      </c>
      <c r="P2201" s="4" t="s">
        <v>13</v>
      </c>
      <c r="T2201" s="4" t="s">
        <v>11327</v>
      </c>
      <c r="U2201" s="4" t="s">
        <v>1136</v>
      </c>
      <c r="V2201" s="4" t="s">
        <v>1137</v>
      </c>
      <c r="W2201" s="4" t="s">
        <v>76</v>
      </c>
      <c r="X2201" s="4" t="s">
        <v>11328</v>
      </c>
      <c r="Y2201" s="4" t="s">
        <v>7654</v>
      </c>
      <c r="Z2201" s="4" t="s">
        <v>5062</v>
      </c>
      <c r="AC2201" s="4">
        <v>68</v>
      </c>
      <c r="AD2201" s="4" t="s">
        <v>133</v>
      </c>
      <c r="AE2201" s="4" t="s">
        <v>134</v>
      </c>
      <c r="AJ2201" s="4" t="s">
        <v>33</v>
      </c>
      <c r="AK2201" s="4" t="s">
        <v>34</v>
      </c>
      <c r="AL2201" s="4" t="s">
        <v>81</v>
      </c>
      <c r="AM2201" s="4" t="s">
        <v>11329</v>
      </c>
      <c r="AT2201" s="4" t="s">
        <v>82</v>
      </c>
      <c r="AU2201" s="4" t="s">
        <v>83</v>
      </c>
      <c r="AV2201" s="4" t="s">
        <v>7655</v>
      </c>
      <c r="AW2201" s="4" t="s">
        <v>3555</v>
      </c>
      <c r="BG2201" s="4" t="s">
        <v>82</v>
      </c>
      <c r="BH2201" s="4" t="s">
        <v>83</v>
      </c>
      <c r="BI2201" s="4" t="s">
        <v>4387</v>
      </c>
      <c r="BJ2201" s="4" t="s">
        <v>4388</v>
      </c>
      <c r="BM2201" s="4" t="s">
        <v>12683</v>
      </c>
      <c r="BN2201" s="4" t="s">
        <v>7656</v>
      </c>
      <c r="BO2201" s="4" t="s">
        <v>82</v>
      </c>
      <c r="BP2201" s="4" t="s">
        <v>83</v>
      </c>
      <c r="BS2201" s="4" t="s">
        <v>268</v>
      </c>
      <c r="BT2201" s="4" t="s">
        <v>269</v>
      </c>
    </row>
    <row r="2202" spans="1:72" ht="13.5" customHeight="1">
      <c r="A2202" s="6" t="str">
        <f>HYPERLINK("http://kyu.snu.ac.kr/sdhj/index.jsp?type=hj/GK14618_00IM0001_022b.jpg","1789_해북촌_022b")</f>
        <v>1789_해북촌_022b</v>
      </c>
      <c r="B2202" s="4">
        <v>1789</v>
      </c>
      <c r="C2202" s="4" t="s">
        <v>10526</v>
      </c>
      <c r="D2202" s="4" t="s">
        <v>10527</v>
      </c>
      <c r="E2202" s="4">
        <v>2201</v>
      </c>
      <c r="F2202" s="4">
        <v>9</v>
      </c>
      <c r="G2202" s="4" t="s">
        <v>7536</v>
      </c>
      <c r="H2202" s="4" t="s">
        <v>7537</v>
      </c>
      <c r="I2202" s="4">
        <v>2</v>
      </c>
      <c r="L2202" s="4">
        <v>4</v>
      </c>
      <c r="M2202" s="4" t="s">
        <v>7652</v>
      </c>
      <c r="N2202" s="4" t="s">
        <v>7653</v>
      </c>
      <c r="S2202" s="4" t="s">
        <v>98</v>
      </c>
      <c r="T2202" s="4" t="s">
        <v>99</v>
      </c>
      <c r="W2202" s="4" t="s">
        <v>76</v>
      </c>
      <c r="X2202" s="4" t="s">
        <v>11328</v>
      </c>
      <c r="Y2202" s="4" t="s">
        <v>20</v>
      </c>
      <c r="Z2202" s="4" t="s">
        <v>21</v>
      </c>
      <c r="AC2202" s="4">
        <v>53</v>
      </c>
      <c r="AD2202" s="4" t="s">
        <v>948</v>
      </c>
      <c r="AE2202" s="4" t="s">
        <v>949</v>
      </c>
      <c r="AJ2202" s="4" t="s">
        <v>33</v>
      </c>
      <c r="AK2202" s="4" t="s">
        <v>34</v>
      </c>
      <c r="AL2202" s="4" t="s">
        <v>429</v>
      </c>
      <c r="AM2202" s="4" t="s">
        <v>430</v>
      </c>
      <c r="AT2202" s="4" t="s">
        <v>388</v>
      </c>
      <c r="AU2202" s="4" t="s">
        <v>389</v>
      </c>
      <c r="AV2202" s="4" t="s">
        <v>7657</v>
      </c>
      <c r="AW2202" s="4" t="s">
        <v>7658</v>
      </c>
      <c r="BG2202" s="4" t="s">
        <v>388</v>
      </c>
      <c r="BH2202" s="4" t="s">
        <v>389</v>
      </c>
      <c r="BI2202" s="4" t="s">
        <v>7659</v>
      </c>
      <c r="BJ2202" s="4" t="s">
        <v>7660</v>
      </c>
      <c r="BK2202" s="4" t="s">
        <v>388</v>
      </c>
      <c r="BL2202" s="4" t="s">
        <v>389</v>
      </c>
      <c r="BM2202" s="4" t="s">
        <v>7661</v>
      </c>
      <c r="BN2202" s="4" t="s">
        <v>1014</v>
      </c>
      <c r="BO2202" s="4" t="s">
        <v>388</v>
      </c>
      <c r="BP2202" s="4" t="s">
        <v>389</v>
      </c>
      <c r="BQ2202" s="4" t="s">
        <v>7662</v>
      </c>
      <c r="BR2202" s="4" t="s">
        <v>7663</v>
      </c>
      <c r="BS2202" s="4" t="s">
        <v>1251</v>
      </c>
      <c r="BT2202" s="4" t="s">
        <v>1252</v>
      </c>
    </row>
    <row r="2203" spans="1:72" ht="13.5" customHeight="1">
      <c r="A2203" s="6" t="str">
        <f>HYPERLINK("http://kyu.snu.ac.kr/sdhj/index.jsp?type=hj/GK14618_00IM0001_022b.jpg","1789_해북촌_022b")</f>
        <v>1789_해북촌_022b</v>
      </c>
      <c r="B2203" s="4">
        <v>1789</v>
      </c>
      <c r="C2203" s="4" t="s">
        <v>11101</v>
      </c>
      <c r="D2203" s="4" t="s">
        <v>10274</v>
      </c>
      <c r="E2203" s="4">
        <v>2202</v>
      </c>
      <c r="F2203" s="4">
        <v>9</v>
      </c>
      <c r="G2203" s="4" t="s">
        <v>7536</v>
      </c>
      <c r="H2203" s="4" t="s">
        <v>7537</v>
      </c>
      <c r="I2203" s="4">
        <v>2</v>
      </c>
      <c r="L2203" s="4">
        <v>4</v>
      </c>
      <c r="M2203" s="4" t="s">
        <v>7652</v>
      </c>
      <c r="N2203" s="4" t="s">
        <v>7653</v>
      </c>
      <c r="S2203" s="4" t="s">
        <v>240</v>
      </c>
      <c r="T2203" s="4" t="s">
        <v>241</v>
      </c>
      <c r="AC2203" s="4">
        <v>15</v>
      </c>
      <c r="AD2203" s="4" t="s">
        <v>79</v>
      </c>
      <c r="AE2203" s="4" t="s">
        <v>80</v>
      </c>
    </row>
    <row r="2204" spans="1:72" ht="13.5" customHeight="1">
      <c r="A2204" s="6" t="str">
        <f>HYPERLINK("http://kyu.snu.ac.kr/sdhj/index.jsp?type=hj/GK14618_00IM0001_022b.jpg","1789_해북촌_022b")</f>
        <v>1789_해북촌_022b</v>
      </c>
      <c r="B2204" s="4">
        <v>1789</v>
      </c>
      <c r="C2204" s="4" t="s">
        <v>10526</v>
      </c>
      <c r="D2204" s="4" t="s">
        <v>10527</v>
      </c>
      <c r="E2204" s="4">
        <v>2203</v>
      </c>
      <c r="F2204" s="4">
        <v>9</v>
      </c>
      <c r="G2204" s="4" t="s">
        <v>7536</v>
      </c>
      <c r="H2204" s="4" t="s">
        <v>7537</v>
      </c>
      <c r="I2204" s="4">
        <v>2</v>
      </c>
      <c r="L2204" s="4">
        <v>4</v>
      </c>
      <c r="M2204" s="4" t="s">
        <v>7652</v>
      </c>
      <c r="N2204" s="4" t="s">
        <v>7653</v>
      </c>
      <c r="S2204" s="4" t="s">
        <v>234</v>
      </c>
      <c r="T2204" s="4" t="s">
        <v>235</v>
      </c>
      <c r="U2204" s="4" t="s">
        <v>7664</v>
      </c>
      <c r="V2204" s="4" t="s">
        <v>7665</v>
      </c>
      <c r="Y2204" s="4" t="s">
        <v>7666</v>
      </c>
      <c r="Z2204" s="4" t="s">
        <v>7667</v>
      </c>
      <c r="AC2204" s="4">
        <v>11</v>
      </c>
      <c r="AD2204" s="4" t="s">
        <v>104</v>
      </c>
      <c r="AE2204" s="4" t="s">
        <v>105</v>
      </c>
    </row>
    <row r="2205" spans="1:72" ht="13.5" customHeight="1">
      <c r="A2205" s="6" t="str">
        <f>HYPERLINK("http://kyu.snu.ac.kr/sdhj/index.jsp?type=hj/GK14618_00IM0001_022b.jpg","1789_해북촌_022b")</f>
        <v>1789_해북촌_022b</v>
      </c>
      <c r="B2205" s="4">
        <v>1789</v>
      </c>
      <c r="C2205" s="4" t="s">
        <v>11381</v>
      </c>
      <c r="D2205" s="4" t="s">
        <v>11382</v>
      </c>
      <c r="E2205" s="4">
        <v>2204</v>
      </c>
      <c r="F2205" s="4">
        <v>9</v>
      </c>
      <c r="G2205" s="4" t="s">
        <v>7536</v>
      </c>
      <c r="H2205" s="4" t="s">
        <v>7537</v>
      </c>
      <c r="I2205" s="4">
        <v>2</v>
      </c>
      <c r="L2205" s="4">
        <v>4</v>
      </c>
      <c r="M2205" s="4" t="s">
        <v>7652</v>
      </c>
      <c r="N2205" s="4" t="s">
        <v>7653</v>
      </c>
      <c r="T2205" s="4" t="s">
        <v>11330</v>
      </c>
      <c r="U2205" s="4" t="s">
        <v>1206</v>
      </c>
      <c r="V2205" s="4" t="s">
        <v>1207</v>
      </c>
      <c r="Y2205" s="4" t="s">
        <v>7668</v>
      </c>
      <c r="Z2205" s="4" t="s">
        <v>7669</v>
      </c>
      <c r="AC2205" s="4">
        <v>17</v>
      </c>
      <c r="AD2205" s="4" t="s">
        <v>358</v>
      </c>
      <c r="AE2205" s="4" t="s">
        <v>359</v>
      </c>
      <c r="AF2205" s="4" t="s">
        <v>511</v>
      </c>
      <c r="AG2205" s="4" t="s">
        <v>512</v>
      </c>
      <c r="BB2205" s="4" t="s">
        <v>119</v>
      </c>
      <c r="BC2205" s="4" t="s">
        <v>120</v>
      </c>
      <c r="BD2205" s="4" t="s">
        <v>619</v>
      </c>
      <c r="BE2205" s="4" t="s">
        <v>620</v>
      </c>
      <c r="BF2205" s="4" t="s">
        <v>12684</v>
      </c>
    </row>
    <row r="2206" spans="1:72" ht="13.5" customHeight="1">
      <c r="A2206" s="6" t="str">
        <f>HYPERLINK("http://kyu.snu.ac.kr/sdhj/index.jsp?type=hj/GK14618_00IM0001_022b.jpg","1789_해북촌_022b")</f>
        <v>1789_해북촌_022b</v>
      </c>
      <c r="B2206" s="4">
        <v>1789</v>
      </c>
      <c r="C2206" s="4" t="s">
        <v>10526</v>
      </c>
      <c r="D2206" s="4" t="s">
        <v>10527</v>
      </c>
      <c r="E2206" s="4">
        <v>2205</v>
      </c>
      <c r="F2206" s="4">
        <v>9</v>
      </c>
      <c r="G2206" s="4" t="s">
        <v>7536</v>
      </c>
      <c r="H2206" s="4" t="s">
        <v>7537</v>
      </c>
      <c r="I2206" s="4">
        <v>2</v>
      </c>
      <c r="L2206" s="4">
        <v>5</v>
      </c>
      <c r="M2206" s="4" t="s">
        <v>4036</v>
      </c>
      <c r="N2206" s="4" t="s">
        <v>4037</v>
      </c>
      <c r="T2206" s="4" t="s">
        <v>11542</v>
      </c>
      <c r="U2206" s="4" t="s">
        <v>5657</v>
      </c>
      <c r="V2206" s="4" t="s">
        <v>5658</v>
      </c>
      <c r="W2206" s="4" t="s">
        <v>408</v>
      </c>
      <c r="X2206" s="4" t="s">
        <v>11544</v>
      </c>
      <c r="Y2206" s="4" t="s">
        <v>4038</v>
      </c>
      <c r="Z2206" s="4" t="s">
        <v>4039</v>
      </c>
      <c r="AC2206" s="4">
        <v>54</v>
      </c>
      <c r="AD2206" s="4" t="s">
        <v>427</v>
      </c>
      <c r="AE2206" s="4" t="s">
        <v>428</v>
      </c>
      <c r="AJ2206" s="4" t="s">
        <v>33</v>
      </c>
      <c r="AK2206" s="4" t="s">
        <v>34</v>
      </c>
      <c r="AL2206" s="4" t="s">
        <v>429</v>
      </c>
      <c r="AM2206" s="4" t="s">
        <v>430</v>
      </c>
      <c r="AT2206" s="4" t="s">
        <v>388</v>
      </c>
      <c r="AU2206" s="4" t="s">
        <v>389</v>
      </c>
      <c r="AV2206" s="4" t="s">
        <v>3126</v>
      </c>
      <c r="AW2206" s="4" t="s">
        <v>3127</v>
      </c>
      <c r="BG2206" s="4" t="s">
        <v>388</v>
      </c>
      <c r="BH2206" s="4" t="s">
        <v>389</v>
      </c>
      <c r="BI2206" s="4" t="s">
        <v>2165</v>
      </c>
      <c r="BJ2206" s="4" t="s">
        <v>2166</v>
      </c>
      <c r="BK2206" s="4" t="s">
        <v>929</v>
      </c>
      <c r="BL2206" s="4" t="s">
        <v>930</v>
      </c>
      <c r="BM2206" s="4" t="s">
        <v>7670</v>
      </c>
      <c r="BN2206" s="4" t="s">
        <v>5621</v>
      </c>
      <c r="BO2206" s="4" t="s">
        <v>388</v>
      </c>
      <c r="BP2206" s="4" t="s">
        <v>389</v>
      </c>
      <c r="BQ2206" s="4" t="s">
        <v>5784</v>
      </c>
      <c r="BR2206" s="4" t="s">
        <v>5785</v>
      </c>
      <c r="BS2206" s="4" t="s">
        <v>268</v>
      </c>
      <c r="BT2206" s="4" t="s">
        <v>269</v>
      </c>
    </row>
    <row r="2207" spans="1:72" ht="13.5" customHeight="1">
      <c r="A2207" s="6" t="str">
        <f>HYPERLINK("http://kyu.snu.ac.kr/sdhj/index.jsp?type=hj/GK14618_00IM0001_022b.jpg","1789_해북촌_022b")</f>
        <v>1789_해북촌_022b</v>
      </c>
      <c r="B2207" s="4">
        <v>1789</v>
      </c>
      <c r="C2207" s="4" t="s">
        <v>12094</v>
      </c>
      <c r="D2207" s="4" t="s">
        <v>12095</v>
      </c>
      <c r="E2207" s="4">
        <v>2206</v>
      </c>
      <c r="F2207" s="4">
        <v>9</v>
      </c>
      <c r="G2207" s="4" t="s">
        <v>7536</v>
      </c>
      <c r="H2207" s="4" t="s">
        <v>7537</v>
      </c>
      <c r="I2207" s="4">
        <v>2</v>
      </c>
      <c r="L2207" s="4">
        <v>5</v>
      </c>
      <c r="M2207" s="4" t="s">
        <v>4036</v>
      </c>
      <c r="N2207" s="4" t="s">
        <v>4037</v>
      </c>
      <c r="S2207" s="4" t="s">
        <v>98</v>
      </c>
      <c r="T2207" s="4" t="s">
        <v>99</v>
      </c>
      <c r="W2207" s="4" t="s">
        <v>337</v>
      </c>
      <c r="X2207" s="4" t="s">
        <v>338</v>
      </c>
      <c r="Y2207" s="4" t="s">
        <v>20</v>
      </c>
      <c r="Z2207" s="4" t="s">
        <v>21</v>
      </c>
      <c r="AC2207" s="4">
        <v>43</v>
      </c>
      <c r="AD2207" s="4" t="s">
        <v>1184</v>
      </c>
      <c r="AE2207" s="4" t="s">
        <v>1185</v>
      </c>
      <c r="AJ2207" s="4" t="s">
        <v>33</v>
      </c>
      <c r="AK2207" s="4" t="s">
        <v>34</v>
      </c>
      <c r="AL2207" s="4" t="s">
        <v>429</v>
      </c>
      <c r="AM2207" s="4" t="s">
        <v>430</v>
      </c>
      <c r="AT2207" s="4" t="s">
        <v>388</v>
      </c>
      <c r="AU2207" s="4" t="s">
        <v>389</v>
      </c>
      <c r="AV2207" s="4" t="s">
        <v>723</v>
      </c>
      <c r="AW2207" s="4" t="s">
        <v>724</v>
      </c>
      <c r="BG2207" s="4" t="s">
        <v>388</v>
      </c>
      <c r="BH2207" s="4" t="s">
        <v>389</v>
      </c>
      <c r="BI2207" s="4" t="s">
        <v>7671</v>
      </c>
      <c r="BJ2207" s="4" t="s">
        <v>7672</v>
      </c>
      <c r="BK2207" s="4" t="s">
        <v>388</v>
      </c>
      <c r="BL2207" s="4" t="s">
        <v>389</v>
      </c>
      <c r="BM2207" s="4" t="s">
        <v>7673</v>
      </c>
      <c r="BN2207" s="4" t="s">
        <v>7674</v>
      </c>
      <c r="BO2207" s="4" t="s">
        <v>388</v>
      </c>
      <c r="BP2207" s="4" t="s">
        <v>389</v>
      </c>
      <c r="BQ2207" s="4" t="s">
        <v>7675</v>
      </c>
      <c r="BR2207" s="4" t="s">
        <v>12685</v>
      </c>
      <c r="BS2207" s="4" t="s">
        <v>790</v>
      </c>
      <c r="BT2207" s="4" t="s">
        <v>791</v>
      </c>
    </row>
    <row r="2208" spans="1:72" ht="13.5" customHeight="1">
      <c r="A2208" s="6" t="str">
        <f>HYPERLINK("http://kyu.snu.ac.kr/sdhj/index.jsp?type=hj/GK14618_00IM0001_022b.jpg","1789_해북촌_022b")</f>
        <v>1789_해북촌_022b</v>
      </c>
      <c r="B2208" s="4">
        <v>1789</v>
      </c>
      <c r="C2208" s="4" t="s">
        <v>10962</v>
      </c>
      <c r="D2208" s="4" t="s">
        <v>10963</v>
      </c>
      <c r="E2208" s="4">
        <v>2207</v>
      </c>
      <c r="F2208" s="4">
        <v>9</v>
      </c>
      <c r="G2208" s="4" t="s">
        <v>7536</v>
      </c>
      <c r="H2208" s="4" t="s">
        <v>7537</v>
      </c>
      <c r="I2208" s="4">
        <v>2</v>
      </c>
      <c r="L2208" s="4">
        <v>5</v>
      </c>
      <c r="M2208" s="4" t="s">
        <v>4036</v>
      </c>
      <c r="N2208" s="4" t="s">
        <v>4037</v>
      </c>
      <c r="S2208" s="4" t="s">
        <v>234</v>
      </c>
      <c r="T2208" s="4" t="s">
        <v>235</v>
      </c>
      <c r="U2208" s="4" t="s">
        <v>4879</v>
      </c>
      <c r="V2208" s="4" t="s">
        <v>4880</v>
      </c>
      <c r="Y2208" s="4" t="s">
        <v>5389</v>
      </c>
      <c r="Z2208" s="4" t="s">
        <v>5390</v>
      </c>
      <c r="AC2208" s="4">
        <v>22</v>
      </c>
      <c r="AD2208" s="4" t="s">
        <v>1830</v>
      </c>
      <c r="AE2208" s="4" t="s">
        <v>1831</v>
      </c>
      <c r="AF2208" s="4" t="s">
        <v>162</v>
      </c>
      <c r="AG2208" s="4" t="s">
        <v>163</v>
      </c>
    </row>
    <row r="2209" spans="1:72" ht="13.5" customHeight="1">
      <c r="A2209" s="6" t="str">
        <f>HYPERLINK("http://kyu.snu.ac.kr/sdhj/index.jsp?type=hj/GK14618_00IM0001_022b.jpg","1789_해북촌_022b")</f>
        <v>1789_해북촌_022b</v>
      </c>
      <c r="B2209" s="4">
        <v>1789</v>
      </c>
      <c r="C2209" s="4" t="s">
        <v>10379</v>
      </c>
      <c r="D2209" s="4" t="s">
        <v>10380</v>
      </c>
      <c r="E2209" s="4">
        <v>2208</v>
      </c>
      <c r="F2209" s="4">
        <v>9</v>
      </c>
      <c r="G2209" s="4" t="s">
        <v>7536</v>
      </c>
      <c r="H2209" s="4" t="s">
        <v>7537</v>
      </c>
      <c r="I2209" s="4">
        <v>2</v>
      </c>
      <c r="L2209" s="4">
        <v>5</v>
      </c>
      <c r="M2209" s="4" t="s">
        <v>4036</v>
      </c>
      <c r="N2209" s="4" t="s">
        <v>4037</v>
      </c>
      <c r="S2209" s="4" t="s">
        <v>240</v>
      </c>
      <c r="T2209" s="4" t="s">
        <v>241</v>
      </c>
      <c r="AF2209" s="4" t="s">
        <v>534</v>
      </c>
      <c r="AG2209" s="4" t="s">
        <v>535</v>
      </c>
    </row>
    <row r="2210" spans="1:72" ht="13.5" customHeight="1">
      <c r="A2210" s="6" t="str">
        <f>HYPERLINK("http://kyu.snu.ac.kr/sdhj/index.jsp?type=hj/GK14618_00IM0001_022b.jpg","1789_해북촌_022b")</f>
        <v>1789_해북촌_022b</v>
      </c>
      <c r="B2210" s="4">
        <v>1789</v>
      </c>
      <c r="C2210" s="4" t="s">
        <v>10379</v>
      </c>
      <c r="D2210" s="4" t="s">
        <v>10380</v>
      </c>
      <c r="E2210" s="4">
        <v>2209</v>
      </c>
      <c r="F2210" s="4">
        <v>9</v>
      </c>
      <c r="G2210" s="4" t="s">
        <v>7536</v>
      </c>
      <c r="H2210" s="4" t="s">
        <v>7537</v>
      </c>
      <c r="I2210" s="4">
        <v>2</v>
      </c>
      <c r="L2210" s="4">
        <v>5</v>
      </c>
      <c r="M2210" s="4" t="s">
        <v>4036</v>
      </c>
      <c r="N2210" s="4" t="s">
        <v>4037</v>
      </c>
      <c r="S2210" s="4" t="s">
        <v>234</v>
      </c>
      <c r="T2210" s="4" t="s">
        <v>235</v>
      </c>
      <c r="U2210" s="4" t="s">
        <v>590</v>
      </c>
      <c r="V2210" s="4" t="s">
        <v>12686</v>
      </c>
      <c r="Y2210" s="4" t="s">
        <v>5966</v>
      </c>
      <c r="Z2210" s="4" t="s">
        <v>5967</v>
      </c>
      <c r="AC2210" s="4">
        <v>21</v>
      </c>
      <c r="AD2210" s="4" t="s">
        <v>509</v>
      </c>
      <c r="AE2210" s="4" t="s">
        <v>510</v>
      </c>
    </row>
    <row r="2211" spans="1:72" ht="13.5" customHeight="1">
      <c r="A2211" s="6" t="str">
        <f>HYPERLINK("http://kyu.snu.ac.kr/sdhj/index.jsp?type=hj/GK14618_00IM0001_022b.jpg","1789_해북촌_022b")</f>
        <v>1789_해북촌_022b</v>
      </c>
      <c r="B2211" s="4">
        <v>1789</v>
      </c>
      <c r="C2211" s="4" t="s">
        <v>10379</v>
      </c>
      <c r="D2211" s="4" t="s">
        <v>10380</v>
      </c>
      <c r="E2211" s="4">
        <v>2210</v>
      </c>
      <c r="F2211" s="4">
        <v>9</v>
      </c>
      <c r="G2211" s="4" t="s">
        <v>7536</v>
      </c>
      <c r="H2211" s="4" t="s">
        <v>7537</v>
      </c>
      <c r="I2211" s="4">
        <v>2</v>
      </c>
      <c r="L2211" s="4">
        <v>5</v>
      </c>
      <c r="M2211" s="4" t="s">
        <v>4036</v>
      </c>
      <c r="N2211" s="4" t="s">
        <v>4037</v>
      </c>
      <c r="S2211" s="4" t="s">
        <v>240</v>
      </c>
      <c r="T2211" s="4" t="s">
        <v>241</v>
      </c>
      <c r="AF2211" s="4" t="s">
        <v>123</v>
      </c>
      <c r="AG2211" s="4" t="s">
        <v>124</v>
      </c>
    </row>
    <row r="2212" spans="1:72" ht="13.5" customHeight="1">
      <c r="A2212" s="6" t="str">
        <f>HYPERLINK("http://kyu.snu.ac.kr/sdhj/index.jsp?type=hj/GK14618_00IM0001_022b.jpg","1789_해북촌_022b")</f>
        <v>1789_해북촌_022b</v>
      </c>
      <c r="B2212" s="4">
        <v>1789</v>
      </c>
      <c r="C2212" s="4" t="s">
        <v>10379</v>
      </c>
      <c r="D2212" s="4" t="s">
        <v>10380</v>
      </c>
      <c r="E2212" s="4">
        <v>2211</v>
      </c>
      <c r="F2212" s="4">
        <v>9</v>
      </c>
      <c r="G2212" s="4" t="s">
        <v>7536</v>
      </c>
      <c r="H2212" s="4" t="s">
        <v>7537</v>
      </c>
      <c r="I2212" s="4">
        <v>3</v>
      </c>
      <c r="J2212" s="4" t="s">
        <v>7676</v>
      </c>
      <c r="K2212" s="4" t="s">
        <v>12687</v>
      </c>
      <c r="L2212" s="4">
        <v>1</v>
      </c>
      <c r="M2212" s="4" t="s">
        <v>7677</v>
      </c>
      <c r="N2212" s="4" t="s">
        <v>7678</v>
      </c>
      <c r="T2212" s="4" t="s">
        <v>12688</v>
      </c>
      <c r="U2212" s="4" t="s">
        <v>74</v>
      </c>
      <c r="V2212" s="4" t="s">
        <v>75</v>
      </c>
      <c r="W2212" s="4" t="s">
        <v>2240</v>
      </c>
      <c r="X2212" s="4" t="s">
        <v>12689</v>
      </c>
      <c r="Y2212" s="4" t="s">
        <v>7679</v>
      </c>
      <c r="Z2212" s="4" t="s">
        <v>7680</v>
      </c>
      <c r="AC2212" s="4">
        <v>55</v>
      </c>
      <c r="AD2212" s="4" t="s">
        <v>1043</v>
      </c>
      <c r="AE2212" s="4" t="s">
        <v>1044</v>
      </c>
      <c r="AJ2212" s="4" t="s">
        <v>33</v>
      </c>
      <c r="AK2212" s="4" t="s">
        <v>34</v>
      </c>
      <c r="AL2212" s="4" t="s">
        <v>1639</v>
      </c>
      <c r="AM2212" s="4" t="s">
        <v>12690</v>
      </c>
      <c r="AT2212" s="4" t="s">
        <v>7681</v>
      </c>
      <c r="AU2212" s="4" t="s">
        <v>12691</v>
      </c>
      <c r="AV2212" s="4" t="s">
        <v>2245</v>
      </c>
      <c r="AW2212" s="4" t="s">
        <v>2246</v>
      </c>
      <c r="BG2212" s="4" t="s">
        <v>7682</v>
      </c>
      <c r="BH2212" s="4" t="s">
        <v>7683</v>
      </c>
      <c r="BI2212" s="4" t="s">
        <v>7684</v>
      </c>
      <c r="BJ2212" s="4" t="s">
        <v>2248</v>
      </c>
      <c r="BK2212" s="4" t="s">
        <v>7685</v>
      </c>
      <c r="BL2212" s="4" t="s">
        <v>7686</v>
      </c>
      <c r="BM2212" s="4" t="s">
        <v>7687</v>
      </c>
      <c r="BN2212" s="4" t="s">
        <v>7688</v>
      </c>
      <c r="BO2212" s="4" t="s">
        <v>82</v>
      </c>
      <c r="BP2212" s="4" t="s">
        <v>83</v>
      </c>
      <c r="BQ2212" s="4" t="s">
        <v>7689</v>
      </c>
      <c r="BR2212" s="4" t="s">
        <v>5573</v>
      </c>
      <c r="BS2212" s="4" t="s">
        <v>423</v>
      </c>
      <c r="BT2212" s="4" t="s">
        <v>424</v>
      </c>
    </row>
    <row r="2213" spans="1:72" ht="13.5" customHeight="1">
      <c r="A2213" s="6" t="str">
        <f>HYPERLINK("http://kyu.snu.ac.kr/sdhj/index.jsp?type=hj/GK14618_00IM0001_022b.jpg","1789_해북촌_022b")</f>
        <v>1789_해북촌_022b</v>
      </c>
      <c r="B2213" s="4">
        <v>1789</v>
      </c>
      <c r="C2213" s="4" t="s">
        <v>11090</v>
      </c>
      <c r="D2213" s="4" t="s">
        <v>11091</v>
      </c>
      <c r="E2213" s="4">
        <v>2212</v>
      </c>
      <c r="F2213" s="4">
        <v>9</v>
      </c>
      <c r="G2213" s="4" t="s">
        <v>7536</v>
      </c>
      <c r="H2213" s="4" t="s">
        <v>7537</v>
      </c>
      <c r="I2213" s="4">
        <v>3</v>
      </c>
      <c r="L2213" s="4">
        <v>1</v>
      </c>
      <c r="M2213" s="4" t="s">
        <v>7677</v>
      </c>
      <c r="N2213" s="4" t="s">
        <v>7678</v>
      </c>
      <c r="S2213" s="4" t="s">
        <v>98</v>
      </c>
      <c r="T2213" s="4" t="s">
        <v>99</v>
      </c>
      <c r="W2213" s="4" t="s">
        <v>408</v>
      </c>
      <c r="X2213" s="4" t="s">
        <v>12692</v>
      </c>
      <c r="Y2213" s="4" t="s">
        <v>102</v>
      </c>
      <c r="Z2213" s="4" t="s">
        <v>103</v>
      </c>
      <c r="AF2213" s="4" t="s">
        <v>123</v>
      </c>
      <c r="AG2213" s="4" t="s">
        <v>124</v>
      </c>
    </row>
    <row r="2214" spans="1:72" ht="13.5" customHeight="1">
      <c r="A2214" s="6" t="str">
        <f>HYPERLINK("http://kyu.snu.ac.kr/sdhj/index.jsp?type=hj/GK14618_00IM0001_022b.jpg","1789_해북촌_022b")</f>
        <v>1789_해북촌_022b</v>
      </c>
      <c r="B2214" s="4">
        <v>1789</v>
      </c>
      <c r="C2214" s="4" t="s">
        <v>12693</v>
      </c>
      <c r="D2214" s="4" t="s">
        <v>12694</v>
      </c>
      <c r="E2214" s="4">
        <v>2213</v>
      </c>
      <c r="F2214" s="4">
        <v>9</v>
      </c>
      <c r="G2214" s="4" t="s">
        <v>7536</v>
      </c>
      <c r="H2214" s="4" t="s">
        <v>7537</v>
      </c>
      <c r="I2214" s="4">
        <v>3</v>
      </c>
      <c r="L2214" s="4">
        <v>1</v>
      </c>
      <c r="M2214" s="4" t="s">
        <v>7677</v>
      </c>
      <c r="N2214" s="4" t="s">
        <v>7678</v>
      </c>
      <c r="S2214" s="4" t="s">
        <v>234</v>
      </c>
      <c r="T2214" s="4" t="s">
        <v>235</v>
      </c>
      <c r="U2214" s="4" t="s">
        <v>74</v>
      </c>
      <c r="V2214" s="4" t="s">
        <v>75</v>
      </c>
      <c r="Y2214" s="4" t="s">
        <v>7690</v>
      </c>
      <c r="Z2214" s="4" t="s">
        <v>12695</v>
      </c>
      <c r="AC2214" s="4">
        <v>35</v>
      </c>
      <c r="AD2214" s="4" t="s">
        <v>251</v>
      </c>
      <c r="AE2214" s="4" t="s">
        <v>252</v>
      </c>
    </row>
    <row r="2215" spans="1:72" ht="13.5" customHeight="1">
      <c r="A2215" s="6" t="str">
        <f>HYPERLINK("http://kyu.snu.ac.kr/sdhj/index.jsp?type=hj/GK14618_00IM0001_022b.jpg","1789_해북촌_022b")</f>
        <v>1789_해북촌_022b</v>
      </c>
      <c r="B2215" s="4">
        <v>1789</v>
      </c>
      <c r="C2215" s="4" t="s">
        <v>12693</v>
      </c>
      <c r="D2215" s="4" t="s">
        <v>12694</v>
      </c>
      <c r="E2215" s="4">
        <v>2214</v>
      </c>
      <c r="F2215" s="4">
        <v>9</v>
      </c>
      <c r="G2215" s="4" t="s">
        <v>7536</v>
      </c>
      <c r="H2215" s="4" t="s">
        <v>7537</v>
      </c>
      <c r="I2215" s="4">
        <v>3</v>
      </c>
      <c r="L2215" s="4">
        <v>1</v>
      </c>
      <c r="M2215" s="4" t="s">
        <v>7677</v>
      </c>
      <c r="N2215" s="4" t="s">
        <v>7678</v>
      </c>
      <c r="S2215" s="4" t="s">
        <v>398</v>
      </c>
      <c r="T2215" s="4" t="s">
        <v>399</v>
      </c>
      <c r="W2215" s="4" t="s">
        <v>408</v>
      </c>
      <c r="X2215" s="4" t="s">
        <v>12692</v>
      </c>
      <c r="Y2215" s="4" t="s">
        <v>102</v>
      </c>
      <c r="Z2215" s="4" t="s">
        <v>103</v>
      </c>
      <c r="AC2215" s="4">
        <v>33</v>
      </c>
      <c r="AD2215" s="4" t="s">
        <v>140</v>
      </c>
      <c r="AE2215" s="4" t="s">
        <v>141</v>
      </c>
    </row>
    <row r="2216" spans="1:72" ht="13.5" customHeight="1">
      <c r="A2216" s="6" t="str">
        <f>HYPERLINK("http://kyu.snu.ac.kr/sdhj/index.jsp?type=hj/GK14618_00IM0001_022b.jpg","1789_해북촌_022b")</f>
        <v>1789_해북촌_022b</v>
      </c>
      <c r="B2216" s="4">
        <v>1789</v>
      </c>
      <c r="C2216" s="4" t="s">
        <v>12693</v>
      </c>
      <c r="D2216" s="4" t="s">
        <v>12694</v>
      </c>
      <c r="E2216" s="4">
        <v>2215</v>
      </c>
      <c r="F2216" s="4">
        <v>9</v>
      </c>
      <c r="G2216" s="4" t="s">
        <v>7536</v>
      </c>
      <c r="H2216" s="4" t="s">
        <v>7537</v>
      </c>
      <c r="I2216" s="4">
        <v>3</v>
      </c>
      <c r="L2216" s="4">
        <v>1</v>
      </c>
      <c r="M2216" s="4" t="s">
        <v>7677</v>
      </c>
      <c r="N2216" s="4" t="s">
        <v>7678</v>
      </c>
      <c r="S2216" s="4" t="s">
        <v>234</v>
      </c>
      <c r="T2216" s="4" t="s">
        <v>235</v>
      </c>
      <c r="Y2216" s="4" t="s">
        <v>7691</v>
      </c>
      <c r="Z2216" s="4" t="s">
        <v>12696</v>
      </c>
      <c r="AC2216" s="4">
        <v>20</v>
      </c>
      <c r="AD2216" s="4" t="s">
        <v>185</v>
      </c>
      <c r="AE2216" s="4" t="s">
        <v>186</v>
      </c>
    </row>
    <row r="2217" spans="1:72" ht="13.5" customHeight="1">
      <c r="A2217" s="6" t="str">
        <f>HYPERLINK("http://kyu.snu.ac.kr/sdhj/index.jsp?type=hj/GK14618_00IM0001_022b.jpg","1789_해북촌_022b")</f>
        <v>1789_해북촌_022b</v>
      </c>
      <c r="B2217" s="4">
        <v>1789</v>
      </c>
      <c r="C2217" s="4" t="s">
        <v>12693</v>
      </c>
      <c r="D2217" s="4" t="s">
        <v>12694</v>
      </c>
      <c r="E2217" s="4">
        <v>2216</v>
      </c>
      <c r="F2217" s="4">
        <v>9</v>
      </c>
      <c r="G2217" s="4" t="s">
        <v>7536</v>
      </c>
      <c r="H2217" s="4" t="s">
        <v>7537</v>
      </c>
      <c r="I2217" s="4">
        <v>3</v>
      </c>
      <c r="L2217" s="4">
        <v>1</v>
      </c>
      <c r="M2217" s="4" t="s">
        <v>7677</v>
      </c>
      <c r="N2217" s="4" t="s">
        <v>7678</v>
      </c>
      <c r="T2217" s="4" t="s">
        <v>12697</v>
      </c>
      <c r="U2217" s="4" t="s">
        <v>7692</v>
      </c>
      <c r="V2217" s="4" t="s">
        <v>7693</v>
      </c>
      <c r="Y2217" s="4" t="s">
        <v>7694</v>
      </c>
      <c r="Z2217" s="4" t="s">
        <v>729</v>
      </c>
      <c r="AC2217" s="4">
        <v>54</v>
      </c>
      <c r="AD2217" s="4" t="s">
        <v>427</v>
      </c>
      <c r="AE2217" s="4" t="s">
        <v>428</v>
      </c>
    </row>
    <row r="2218" spans="1:72" ht="13.5" customHeight="1">
      <c r="A2218" s="6" t="str">
        <f>HYPERLINK("http://kyu.snu.ac.kr/sdhj/index.jsp?type=hj/GK14618_00IM0001_022b.jpg","1789_해북촌_022b")</f>
        <v>1789_해북촌_022b</v>
      </c>
      <c r="B2218" s="4">
        <v>1789</v>
      </c>
      <c r="C2218" s="4" t="s">
        <v>12693</v>
      </c>
      <c r="D2218" s="4" t="s">
        <v>12694</v>
      </c>
      <c r="E2218" s="4">
        <v>2217</v>
      </c>
      <c r="F2218" s="4">
        <v>9</v>
      </c>
      <c r="G2218" s="4" t="s">
        <v>7536</v>
      </c>
      <c r="H2218" s="4" t="s">
        <v>7537</v>
      </c>
      <c r="I2218" s="4">
        <v>3</v>
      </c>
      <c r="L2218" s="4">
        <v>1</v>
      </c>
      <c r="M2218" s="4" t="s">
        <v>7677</v>
      </c>
      <c r="N2218" s="4" t="s">
        <v>7678</v>
      </c>
      <c r="T2218" s="4" t="s">
        <v>12697</v>
      </c>
      <c r="U2218" s="4" t="s">
        <v>991</v>
      </c>
      <c r="V2218" s="4" t="s">
        <v>992</v>
      </c>
      <c r="Y2218" s="4" t="s">
        <v>2159</v>
      </c>
      <c r="Z2218" s="4" t="s">
        <v>10931</v>
      </c>
      <c r="AC2218" s="4">
        <v>55</v>
      </c>
      <c r="AD2218" s="4" t="s">
        <v>1043</v>
      </c>
      <c r="AE2218" s="4" t="s">
        <v>1044</v>
      </c>
    </row>
    <row r="2219" spans="1:72" ht="13.5" customHeight="1">
      <c r="A2219" s="6" t="str">
        <f>HYPERLINK("http://kyu.snu.ac.kr/sdhj/index.jsp?type=hj/GK14618_00IM0001_022b.jpg","1789_해북촌_022b")</f>
        <v>1789_해북촌_022b</v>
      </c>
      <c r="B2219" s="4">
        <v>1789</v>
      </c>
      <c r="C2219" s="4" t="s">
        <v>10932</v>
      </c>
      <c r="D2219" s="4" t="s">
        <v>10933</v>
      </c>
      <c r="E2219" s="4">
        <v>2218</v>
      </c>
      <c r="F2219" s="4">
        <v>9</v>
      </c>
      <c r="G2219" s="4" t="s">
        <v>7536</v>
      </c>
      <c r="H2219" s="4" t="s">
        <v>7537</v>
      </c>
      <c r="I2219" s="4">
        <v>3</v>
      </c>
      <c r="L2219" s="4">
        <v>1</v>
      </c>
      <c r="M2219" s="4" t="s">
        <v>7677</v>
      </c>
      <c r="N2219" s="4" t="s">
        <v>7678</v>
      </c>
      <c r="T2219" s="4" t="s">
        <v>12697</v>
      </c>
      <c r="U2219" s="4" t="s">
        <v>119</v>
      </c>
      <c r="V2219" s="4" t="s">
        <v>120</v>
      </c>
      <c r="Y2219" s="4" t="s">
        <v>7695</v>
      </c>
      <c r="Z2219" s="4" t="s">
        <v>7696</v>
      </c>
      <c r="AC2219" s="4">
        <v>20</v>
      </c>
      <c r="AD2219" s="4" t="s">
        <v>185</v>
      </c>
      <c r="AE2219" s="4" t="s">
        <v>186</v>
      </c>
      <c r="BB2219" s="4" t="s">
        <v>676</v>
      </c>
      <c r="BC2219" s="4" t="s">
        <v>677</v>
      </c>
      <c r="BF2219" s="4" t="s">
        <v>12698</v>
      </c>
    </row>
    <row r="2220" spans="1:72" ht="13.5" customHeight="1">
      <c r="A2220" s="6" t="str">
        <f>HYPERLINK("http://kyu.snu.ac.kr/sdhj/index.jsp?type=hj/GK14618_00IM0001_022b.jpg","1789_해북촌_022b")</f>
        <v>1789_해북촌_022b</v>
      </c>
      <c r="B2220" s="4">
        <v>1789</v>
      </c>
      <c r="C2220" s="4" t="s">
        <v>12693</v>
      </c>
      <c r="D2220" s="4" t="s">
        <v>12694</v>
      </c>
      <c r="E2220" s="4">
        <v>2219</v>
      </c>
      <c r="F2220" s="4">
        <v>9</v>
      </c>
      <c r="G2220" s="4" t="s">
        <v>7536</v>
      </c>
      <c r="H2220" s="4" t="s">
        <v>7537</v>
      </c>
      <c r="I2220" s="4">
        <v>3</v>
      </c>
      <c r="L2220" s="4">
        <v>1</v>
      </c>
      <c r="M2220" s="4" t="s">
        <v>7677</v>
      </c>
      <c r="N2220" s="4" t="s">
        <v>7678</v>
      </c>
      <c r="T2220" s="4" t="s">
        <v>12697</v>
      </c>
      <c r="U2220" s="4" t="s">
        <v>119</v>
      </c>
      <c r="V2220" s="4" t="s">
        <v>120</v>
      </c>
      <c r="Y2220" s="4" t="s">
        <v>1348</v>
      </c>
      <c r="Z2220" s="4" t="s">
        <v>1349</v>
      </c>
      <c r="AC2220" s="4">
        <v>37</v>
      </c>
      <c r="AD2220" s="4" t="s">
        <v>626</v>
      </c>
      <c r="AE2220" s="4" t="s">
        <v>627</v>
      </c>
      <c r="AF2220" s="4" t="s">
        <v>411</v>
      </c>
      <c r="AG2220" s="4" t="s">
        <v>412</v>
      </c>
    </row>
    <row r="2221" spans="1:72" ht="13.5" customHeight="1">
      <c r="A2221" s="6" t="str">
        <f>HYPERLINK("http://kyu.snu.ac.kr/sdhj/index.jsp?type=hj/GK14618_00IM0001_022b.jpg","1789_해북촌_022b")</f>
        <v>1789_해북촌_022b</v>
      </c>
      <c r="B2221" s="4">
        <v>1789</v>
      </c>
      <c r="C2221" s="4" t="s">
        <v>12693</v>
      </c>
      <c r="D2221" s="4" t="s">
        <v>12694</v>
      </c>
      <c r="E2221" s="4">
        <v>2220</v>
      </c>
      <c r="F2221" s="4">
        <v>9</v>
      </c>
      <c r="G2221" s="4" t="s">
        <v>7536</v>
      </c>
      <c r="H2221" s="4" t="s">
        <v>7537</v>
      </c>
      <c r="I2221" s="4">
        <v>3</v>
      </c>
      <c r="L2221" s="4">
        <v>1</v>
      </c>
      <c r="M2221" s="4" t="s">
        <v>7677</v>
      </c>
      <c r="N2221" s="4" t="s">
        <v>7678</v>
      </c>
      <c r="T2221" s="4" t="s">
        <v>12697</v>
      </c>
      <c r="U2221" s="4" t="s">
        <v>129</v>
      </c>
      <c r="V2221" s="4" t="s">
        <v>130</v>
      </c>
      <c r="Y2221" s="4" t="s">
        <v>3483</v>
      </c>
      <c r="Z2221" s="4" t="s">
        <v>3484</v>
      </c>
      <c r="AC2221" s="4">
        <v>14</v>
      </c>
      <c r="AD2221" s="4" t="s">
        <v>242</v>
      </c>
      <c r="AE2221" s="4" t="s">
        <v>243</v>
      </c>
      <c r="AF2221" s="4" t="s">
        <v>7697</v>
      </c>
      <c r="AG2221" s="4" t="s">
        <v>7698</v>
      </c>
      <c r="BC2221" s="4" t="s">
        <v>12699</v>
      </c>
      <c r="BE2221" s="4" t="s">
        <v>12700</v>
      </c>
      <c r="BF2221" s="4" t="s">
        <v>12701</v>
      </c>
    </row>
    <row r="2222" spans="1:72" ht="13.5" customHeight="1">
      <c r="A2222" s="6" t="str">
        <f>HYPERLINK("http://kyu.snu.ac.kr/sdhj/index.jsp?type=hj/GK14618_00IM0001_023a.jpg","1789_해북촌_023a")</f>
        <v>1789_해북촌_023a</v>
      </c>
      <c r="B2222" s="4">
        <v>1789</v>
      </c>
      <c r="C2222" s="4" t="s">
        <v>12693</v>
      </c>
      <c r="D2222" s="4" t="s">
        <v>12694</v>
      </c>
      <c r="E2222" s="4">
        <v>2221</v>
      </c>
      <c r="F2222" s="4">
        <v>9</v>
      </c>
      <c r="G2222" s="4" t="s">
        <v>7536</v>
      </c>
      <c r="H2222" s="4" t="s">
        <v>7537</v>
      </c>
      <c r="I2222" s="4">
        <v>3</v>
      </c>
      <c r="L2222" s="4">
        <v>2</v>
      </c>
      <c r="M2222" s="4" t="s">
        <v>7699</v>
      </c>
      <c r="N2222" s="4" t="s">
        <v>7700</v>
      </c>
      <c r="T2222" s="4" t="s">
        <v>10894</v>
      </c>
      <c r="U2222" s="4" t="s">
        <v>74</v>
      </c>
      <c r="V2222" s="4" t="s">
        <v>75</v>
      </c>
      <c r="W2222" s="4" t="s">
        <v>408</v>
      </c>
      <c r="X2222" s="4" t="s">
        <v>12702</v>
      </c>
      <c r="Y2222" s="4" t="s">
        <v>7701</v>
      </c>
      <c r="Z2222" s="4" t="s">
        <v>7702</v>
      </c>
      <c r="AC2222" s="4">
        <v>50</v>
      </c>
      <c r="AD2222" s="4" t="s">
        <v>205</v>
      </c>
      <c r="AE2222" s="4" t="s">
        <v>206</v>
      </c>
      <c r="AJ2222" s="4" t="s">
        <v>33</v>
      </c>
      <c r="AK2222" s="4" t="s">
        <v>34</v>
      </c>
      <c r="AL2222" s="4" t="s">
        <v>429</v>
      </c>
      <c r="AM2222" s="4" t="s">
        <v>430</v>
      </c>
      <c r="AT2222" s="4" t="s">
        <v>82</v>
      </c>
      <c r="AU2222" s="4" t="s">
        <v>83</v>
      </c>
      <c r="AV2222" s="4" t="s">
        <v>12703</v>
      </c>
      <c r="AW2222" s="4" t="s">
        <v>10275</v>
      </c>
      <c r="BG2222" s="4" t="s">
        <v>82</v>
      </c>
      <c r="BH2222" s="4" t="s">
        <v>83</v>
      </c>
      <c r="BI2222" s="4" t="s">
        <v>5618</v>
      </c>
      <c r="BJ2222" s="4" t="s">
        <v>5619</v>
      </c>
      <c r="BK2222" s="4" t="s">
        <v>929</v>
      </c>
      <c r="BL2222" s="4" t="s">
        <v>930</v>
      </c>
      <c r="BM2222" s="4" t="s">
        <v>5620</v>
      </c>
      <c r="BN2222" s="4" t="s">
        <v>5621</v>
      </c>
      <c r="BO2222" s="4" t="s">
        <v>82</v>
      </c>
      <c r="BP2222" s="4" t="s">
        <v>83</v>
      </c>
      <c r="BQ2222" s="4" t="s">
        <v>7703</v>
      </c>
      <c r="BR2222" s="4" t="s">
        <v>5456</v>
      </c>
      <c r="BS2222" s="4" t="s">
        <v>459</v>
      </c>
      <c r="BT2222" s="4" t="s">
        <v>460</v>
      </c>
    </row>
    <row r="2223" spans="1:72" ht="13.5" customHeight="1">
      <c r="A2223" s="6" t="str">
        <f>HYPERLINK("http://kyu.snu.ac.kr/sdhj/index.jsp?type=hj/GK14618_00IM0001_023a.jpg","1789_해북촌_023a")</f>
        <v>1789_해북촌_023a</v>
      </c>
      <c r="B2223" s="4">
        <v>1789</v>
      </c>
      <c r="C2223" s="4" t="s">
        <v>10444</v>
      </c>
      <c r="D2223" s="4" t="s">
        <v>10445</v>
      </c>
      <c r="E2223" s="4">
        <v>2222</v>
      </c>
      <c r="F2223" s="4">
        <v>9</v>
      </c>
      <c r="G2223" s="4" t="s">
        <v>7536</v>
      </c>
      <c r="H2223" s="4" t="s">
        <v>7537</v>
      </c>
      <c r="I2223" s="4">
        <v>3</v>
      </c>
      <c r="L2223" s="4">
        <v>2</v>
      </c>
      <c r="M2223" s="4" t="s">
        <v>7699</v>
      </c>
      <c r="N2223" s="4" t="s">
        <v>7700</v>
      </c>
      <c r="S2223" s="4" t="s">
        <v>98</v>
      </c>
      <c r="T2223" s="4" t="s">
        <v>99</v>
      </c>
      <c r="W2223" s="4" t="s">
        <v>408</v>
      </c>
      <c r="X2223" s="4" t="s">
        <v>12702</v>
      </c>
      <c r="Y2223" s="4" t="s">
        <v>102</v>
      </c>
      <c r="Z2223" s="4" t="s">
        <v>103</v>
      </c>
      <c r="AC2223" s="4">
        <v>43</v>
      </c>
      <c r="AD2223" s="4" t="s">
        <v>191</v>
      </c>
      <c r="AE2223" s="4" t="s">
        <v>192</v>
      </c>
      <c r="AJ2223" s="4" t="s">
        <v>33</v>
      </c>
      <c r="AK2223" s="4" t="s">
        <v>34</v>
      </c>
      <c r="AL2223" s="4" t="s">
        <v>790</v>
      </c>
      <c r="AM2223" s="4" t="s">
        <v>791</v>
      </c>
      <c r="AT2223" s="4" t="s">
        <v>82</v>
      </c>
      <c r="AU2223" s="4" t="s">
        <v>83</v>
      </c>
      <c r="AV2223" s="4" t="s">
        <v>7704</v>
      </c>
      <c r="AW2223" s="4" t="s">
        <v>7705</v>
      </c>
      <c r="BG2223" s="4" t="s">
        <v>82</v>
      </c>
      <c r="BH2223" s="4" t="s">
        <v>83</v>
      </c>
      <c r="BI2223" s="4" t="s">
        <v>7706</v>
      </c>
      <c r="BJ2223" s="4" t="s">
        <v>5177</v>
      </c>
      <c r="BK2223" s="4" t="s">
        <v>82</v>
      </c>
      <c r="BL2223" s="4" t="s">
        <v>83</v>
      </c>
      <c r="BM2223" s="4" t="s">
        <v>7707</v>
      </c>
      <c r="BN2223" s="4" t="s">
        <v>5179</v>
      </c>
      <c r="BO2223" s="4" t="s">
        <v>331</v>
      </c>
      <c r="BP2223" s="4" t="s">
        <v>332</v>
      </c>
      <c r="BQ2223" s="4" t="s">
        <v>7708</v>
      </c>
      <c r="BR2223" s="4" t="s">
        <v>7709</v>
      </c>
      <c r="BS2223" s="4" t="s">
        <v>1116</v>
      </c>
      <c r="BT2223" s="4" t="s">
        <v>1117</v>
      </c>
    </row>
    <row r="2224" spans="1:72" ht="13.5" customHeight="1">
      <c r="A2224" s="6" t="str">
        <f>HYPERLINK("http://kyu.snu.ac.kr/sdhj/index.jsp?type=hj/GK14618_00IM0001_023a.jpg","1789_해북촌_023a")</f>
        <v>1789_해북촌_023a</v>
      </c>
      <c r="B2224" s="4">
        <v>1789</v>
      </c>
      <c r="C2224" s="4" t="s">
        <v>12704</v>
      </c>
      <c r="D2224" s="4" t="s">
        <v>12705</v>
      </c>
      <c r="E2224" s="4">
        <v>2223</v>
      </c>
      <c r="F2224" s="4">
        <v>9</v>
      </c>
      <c r="G2224" s="4" t="s">
        <v>7536</v>
      </c>
      <c r="H2224" s="4" t="s">
        <v>7537</v>
      </c>
      <c r="I2224" s="4">
        <v>3</v>
      </c>
      <c r="L2224" s="4">
        <v>2</v>
      </c>
      <c r="M2224" s="4" t="s">
        <v>7699</v>
      </c>
      <c r="N2224" s="4" t="s">
        <v>7700</v>
      </c>
      <c r="S2224" s="4" t="s">
        <v>215</v>
      </c>
      <c r="T2224" s="4" t="s">
        <v>216</v>
      </c>
      <c r="W2224" s="4" t="s">
        <v>544</v>
      </c>
      <c r="X2224" s="4" t="s">
        <v>405</v>
      </c>
      <c r="Y2224" s="4" t="s">
        <v>102</v>
      </c>
      <c r="Z2224" s="4" t="s">
        <v>103</v>
      </c>
      <c r="AC2224" s="4">
        <v>52</v>
      </c>
      <c r="AD2224" s="4" t="s">
        <v>364</v>
      </c>
      <c r="AE2224" s="4" t="s">
        <v>365</v>
      </c>
    </row>
    <row r="2225" spans="1:72" ht="13.5" customHeight="1">
      <c r="A2225" s="6" t="str">
        <f>HYPERLINK("http://kyu.snu.ac.kr/sdhj/index.jsp?type=hj/GK14618_00IM0001_023a.jpg","1789_해북촌_023a")</f>
        <v>1789_해북촌_023a</v>
      </c>
      <c r="B2225" s="4">
        <v>1789</v>
      </c>
      <c r="C2225" s="4" t="s">
        <v>10421</v>
      </c>
      <c r="D2225" s="4" t="s">
        <v>10422</v>
      </c>
      <c r="E2225" s="4">
        <v>2224</v>
      </c>
      <c r="F2225" s="4">
        <v>9</v>
      </c>
      <c r="G2225" s="4" t="s">
        <v>7536</v>
      </c>
      <c r="H2225" s="4" t="s">
        <v>7537</v>
      </c>
      <c r="I2225" s="4">
        <v>3</v>
      </c>
      <c r="L2225" s="4">
        <v>2</v>
      </c>
      <c r="M2225" s="4" t="s">
        <v>7699</v>
      </c>
      <c r="N2225" s="4" t="s">
        <v>7700</v>
      </c>
      <c r="S2225" s="4" t="s">
        <v>173</v>
      </c>
      <c r="T2225" s="4" t="s">
        <v>174</v>
      </c>
      <c r="U2225" s="4" t="s">
        <v>74</v>
      </c>
      <c r="V2225" s="4" t="s">
        <v>75</v>
      </c>
      <c r="Y2225" s="4" t="s">
        <v>7710</v>
      </c>
      <c r="Z2225" s="4" t="s">
        <v>7711</v>
      </c>
      <c r="AC2225" s="4">
        <v>45</v>
      </c>
      <c r="AD2225" s="4" t="s">
        <v>402</v>
      </c>
      <c r="AE2225" s="4" t="s">
        <v>403</v>
      </c>
    </row>
    <row r="2226" spans="1:72" ht="13.5" customHeight="1">
      <c r="A2226" s="6" t="str">
        <f>HYPERLINK("http://kyu.snu.ac.kr/sdhj/index.jsp?type=hj/GK14618_00IM0001_023a.jpg","1789_해북촌_023a")</f>
        <v>1789_해북촌_023a</v>
      </c>
      <c r="B2226" s="4">
        <v>1789</v>
      </c>
      <c r="C2226" s="4" t="s">
        <v>10421</v>
      </c>
      <c r="D2226" s="4" t="s">
        <v>10422</v>
      </c>
      <c r="E2226" s="4">
        <v>2225</v>
      </c>
      <c r="F2226" s="4">
        <v>9</v>
      </c>
      <c r="G2226" s="4" t="s">
        <v>7536</v>
      </c>
      <c r="H2226" s="4" t="s">
        <v>7537</v>
      </c>
      <c r="I2226" s="4">
        <v>3</v>
      </c>
      <c r="L2226" s="4">
        <v>2</v>
      </c>
      <c r="M2226" s="4" t="s">
        <v>7699</v>
      </c>
      <c r="N2226" s="4" t="s">
        <v>7700</v>
      </c>
      <c r="S2226" s="4" t="s">
        <v>2895</v>
      </c>
      <c r="T2226" s="4" t="s">
        <v>2221</v>
      </c>
      <c r="W2226" s="4" t="s">
        <v>1516</v>
      </c>
      <c r="X2226" s="4" t="s">
        <v>124</v>
      </c>
      <c r="Y2226" s="4" t="s">
        <v>102</v>
      </c>
      <c r="Z2226" s="4" t="s">
        <v>103</v>
      </c>
      <c r="AC2226" s="4">
        <v>36</v>
      </c>
      <c r="AD2226" s="4" t="s">
        <v>494</v>
      </c>
      <c r="AE2226" s="4" t="s">
        <v>495</v>
      </c>
    </row>
    <row r="2227" spans="1:72" ht="13.5" customHeight="1">
      <c r="A2227" s="6" t="str">
        <f>HYPERLINK("http://kyu.snu.ac.kr/sdhj/index.jsp?type=hj/GK14618_00IM0001_023a.jpg","1789_해북촌_023a")</f>
        <v>1789_해북촌_023a</v>
      </c>
      <c r="B2227" s="4">
        <v>1789</v>
      </c>
      <c r="C2227" s="4" t="s">
        <v>10421</v>
      </c>
      <c r="D2227" s="4" t="s">
        <v>10422</v>
      </c>
      <c r="E2227" s="4">
        <v>2226</v>
      </c>
      <c r="F2227" s="4">
        <v>9</v>
      </c>
      <c r="G2227" s="4" t="s">
        <v>7536</v>
      </c>
      <c r="H2227" s="4" t="s">
        <v>7537</v>
      </c>
      <c r="I2227" s="4">
        <v>3</v>
      </c>
      <c r="L2227" s="4">
        <v>2</v>
      </c>
      <c r="M2227" s="4" t="s">
        <v>7699</v>
      </c>
      <c r="N2227" s="4" t="s">
        <v>7700</v>
      </c>
      <c r="T2227" s="4" t="s">
        <v>10205</v>
      </c>
      <c r="U2227" s="4" t="s">
        <v>119</v>
      </c>
      <c r="V2227" s="4" t="s">
        <v>120</v>
      </c>
      <c r="Y2227" s="4" t="s">
        <v>3593</v>
      </c>
      <c r="Z2227" s="4" t="s">
        <v>3594</v>
      </c>
      <c r="AF2227" s="4" t="s">
        <v>123</v>
      </c>
      <c r="AG2227" s="4" t="s">
        <v>124</v>
      </c>
    </row>
    <row r="2228" spans="1:72" ht="13.5" customHeight="1">
      <c r="A2228" s="6" t="str">
        <f>HYPERLINK("http://kyu.snu.ac.kr/sdhj/index.jsp?type=hj/GK14618_00IM0001_023a.jpg","1789_해북촌_023a")</f>
        <v>1789_해북촌_023a</v>
      </c>
      <c r="B2228" s="4">
        <v>1789</v>
      </c>
      <c r="C2228" s="4" t="s">
        <v>11381</v>
      </c>
      <c r="D2228" s="4" t="s">
        <v>11382</v>
      </c>
      <c r="E2228" s="4">
        <v>2227</v>
      </c>
      <c r="F2228" s="4">
        <v>9</v>
      </c>
      <c r="G2228" s="4" t="s">
        <v>7536</v>
      </c>
      <c r="H2228" s="4" t="s">
        <v>7537</v>
      </c>
      <c r="I2228" s="4">
        <v>3</v>
      </c>
      <c r="L2228" s="4">
        <v>2</v>
      </c>
      <c r="M2228" s="4" t="s">
        <v>7699</v>
      </c>
      <c r="N2228" s="4" t="s">
        <v>7700</v>
      </c>
      <c r="T2228" s="4" t="s">
        <v>10205</v>
      </c>
      <c r="U2228" s="4" t="s">
        <v>676</v>
      </c>
      <c r="V2228" s="4" t="s">
        <v>12706</v>
      </c>
      <c r="Y2228" s="4" t="s">
        <v>7712</v>
      </c>
      <c r="Z2228" s="4" t="s">
        <v>7713</v>
      </c>
      <c r="AC2228" s="4">
        <v>6</v>
      </c>
      <c r="AD2228" s="4" t="s">
        <v>372</v>
      </c>
      <c r="AE2228" s="4" t="s">
        <v>373</v>
      </c>
    </row>
    <row r="2229" spans="1:72" ht="13.5" customHeight="1">
      <c r="A2229" s="6" t="str">
        <f>HYPERLINK("http://kyu.snu.ac.kr/sdhj/index.jsp?type=hj/GK14618_00IM0001_023a.jpg","1789_해북촌_023a")</f>
        <v>1789_해북촌_023a</v>
      </c>
      <c r="B2229" s="4">
        <v>1789</v>
      </c>
      <c r="C2229" s="4" t="s">
        <v>10421</v>
      </c>
      <c r="D2229" s="4" t="s">
        <v>10422</v>
      </c>
      <c r="E2229" s="4">
        <v>2228</v>
      </c>
      <c r="F2229" s="4">
        <v>9</v>
      </c>
      <c r="G2229" s="4" t="s">
        <v>7536</v>
      </c>
      <c r="H2229" s="4" t="s">
        <v>7537</v>
      </c>
      <c r="I2229" s="4">
        <v>3</v>
      </c>
      <c r="L2229" s="4">
        <v>3</v>
      </c>
      <c r="M2229" s="4" t="s">
        <v>7676</v>
      </c>
      <c r="N2229" s="4" t="s">
        <v>7714</v>
      </c>
      <c r="T2229" s="4" t="s">
        <v>11774</v>
      </c>
      <c r="U2229" s="4" t="s">
        <v>406</v>
      </c>
      <c r="V2229" s="4" t="s">
        <v>407</v>
      </c>
      <c r="W2229" s="4" t="s">
        <v>76</v>
      </c>
      <c r="X2229" s="4" t="s">
        <v>11775</v>
      </c>
      <c r="Y2229" s="4" t="s">
        <v>7715</v>
      </c>
      <c r="Z2229" s="4" t="s">
        <v>5273</v>
      </c>
      <c r="AC2229" s="4">
        <v>37</v>
      </c>
      <c r="AD2229" s="4" t="s">
        <v>626</v>
      </c>
      <c r="AE2229" s="4" t="s">
        <v>627</v>
      </c>
      <c r="AJ2229" s="4" t="s">
        <v>33</v>
      </c>
      <c r="AK2229" s="4" t="s">
        <v>34</v>
      </c>
      <c r="AL2229" s="4" t="s">
        <v>81</v>
      </c>
      <c r="AM2229" s="4" t="s">
        <v>11776</v>
      </c>
      <c r="AT2229" s="4" t="s">
        <v>1009</v>
      </c>
      <c r="AU2229" s="4" t="s">
        <v>1010</v>
      </c>
      <c r="AV2229" s="4" t="s">
        <v>4038</v>
      </c>
      <c r="AW2229" s="4" t="s">
        <v>4039</v>
      </c>
      <c r="BG2229" s="4" t="s">
        <v>1009</v>
      </c>
      <c r="BH2229" s="4" t="s">
        <v>1010</v>
      </c>
      <c r="BI2229" s="4" t="s">
        <v>7716</v>
      </c>
      <c r="BJ2229" s="4" t="s">
        <v>7717</v>
      </c>
      <c r="BK2229" s="4" t="s">
        <v>1009</v>
      </c>
      <c r="BL2229" s="4" t="s">
        <v>1010</v>
      </c>
      <c r="BM2229" s="4" t="s">
        <v>7718</v>
      </c>
      <c r="BN2229" s="4" t="s">
        <v>7719</v>
      </c>
      <c r="BO2229" s="4" t="s">
        <v>1009</v>
      </c>
      <c r="BP2229" s="4" t="s">
        <v>1010</v>
      </c>
      <c r="BQ2229" s="4" t="s">
        <v>7720</v>
      </c>
      <c r="BR2229" s="4" t="s">
        <v>7721</v>
      </c>
      <c r="BS2229" s="4" t="s">
        <v>268</v>
      </c>
      <c r="BT2229" s="4" t="s">
        <v>269</v>
      </c>
    </row>
    <row r="2230" spans="1:72" ht="13.5" customHeight="1">
      <c r="A2230" s="6" t="str">
        <f>HYPERLINK("http://kyu.snu.ac.kr/sdhj/index.jsp?type=hj/GK14618_00IM0001_023a.jpg","1789_해북촌_023a")</f>
        <v>1789_해북촌_023a</v>
      </c>
      <c r="B2230" s="4">
        <v>1789</v>
      </c>
      <c r="C2230" s="4" t="s">
        <v>10436</v>
      </c>
      <c r="D2230" s="4" t="s">
        <v>10437</v>
      </c>
      <c r="E2230" s="4">
        <v>2229</v>
      </c>
      <c r="F2230" s="4">
        <v>9</v>
      </c>
      <c r="G2230" s="4" t="s">
        <v>7536</v>
      </c>
      <c r="H2230" s="4" t="s">
        <v>7537</v>
      </c>
      <c r="I2230" s="4">
        <v>3</v>
      </c>
      <c r="L2230" s="4">
        <v>3</v>
      </c>
      <c r="M2230" s="4" t="s">
        <v>7676</v>
      </c>
      <c r="N2230" s="4" t="s">
        <v>7714</v>
      </c>
      <c r="S2230" s="4" t="s">
        <v>98</v>
      </c>
      <c r="T2230" s="4" t="s">
        <v>99</v>
      </c>
      <c r="W2230" s="4" t="s">
        <v>76</v>
      </c>
      <c r="X2230" s="4" t="s">
        <v>11775</v>
      </c>
      <c r="Y2230" s="4" t="s">
        <v>400</v>
      </c>
      <c r="Z2230" s="4" t="s">
        <v>401</v>
      </c>
      <c r="AC2230" s="4">
        <v>46</v>
      </c>
      <c r="AD2230" s="4" t="s">
        <v>221</v>
      </c>
      <c r="AE2230" s="4" t="s">
        <v>222</v>
      </c>
      <c r="AJ2230" s="4" t="s">
        <v>33</v>
      </c>
      <c r="AK2230" s="4" t="s">
        <v>34</v>
      </c>
      <c r="AL2230" s="4" t="s">
        <v>81</v>
      </c>
      <c r="AM2230" s="4" t="s">
        <v>11776</v>
      </c>
      <c r="AT2230" s="4" t="s">
        <v>1009</v>
      </c>
      <c r="AU2230" s="4" t="s">
        <v>1010</v>
      </c>
      <c r="AV2230" s="4" t="s">
        <v>7722</v>
      </c>
      <c r="AW2230" s="4" t="s">
        <v>7723</v>
      </c>
      <c r="BG2230" s="4" t="s">
        <v>1009</v>
      </c>
      <c r="BH2230" s="4" t="s">
        <v>1010</v>
      </c>
      <c r="BI2230" s="4" t="s">
        <v>4477</v>
      </c>
      <c r="BJ2230" s="4" t="s">
        <v>4478</v>
      </c>
      <c r="BK2230" s="4" t="s">
        <v>1009</v>
      </c>
      <c r="BL2230" s="4" t="s">
        <v>1010</v>
      </c>
      <c r="BM2230" s="4" t="s">
        <v>4591</v>
      </c>
      <c r="BN2230" s="4" t="s">
        <v>4592</v>
      </c>
      <c r="BO2230" s="4" t="s">
        <v>1009</v>
      </c>
      <c r="BP2230" s="4" t="s">
        <v>1010</v>
      </c>
      <c r="BQ2230" s="4" t="s">
        <v>7724</v>
      </c>
      <c r="BR2230" s="4" t="s">
        <v>7725</v>
      </c>
      <c r="BS2230" s="4" t="s">
        <v>268</v>
      </c>
      <c r="BT2230" s="4" t="s">
        <v>269</v>
      </c>
    </row>
    <row r="2231" spans="1:72" ht="13.5" customHeight="1">
      <c r="A2231" s="6" t="str">
        <f>HYPERLINK("http://kyu.snu.ac.kr/sdhj/index.jsp?type=hj/GK14618_00IM0001_023a.jpg","1789_해북촌_023a")</f>
        <v>1789_해북촌_023a</v>
      </c>
      <c r="B2231" s="4">
        <v>1789</v>
      </c>
      <c r="C2231" s="4" t="s">
        <v>10925</v>
      </c>
      <c r="D2231" s="4" t="s">
        <v>10270</v>
      </c>
      <c r="E2231" s="4">
        <v>2230</v>
      </c>
      <c r="F2231" s="4">
        <v>9</v>
      </c>
      <c r="G2231" s="4" t="s">
        <v>7536</v>
      </c>
      <c r="H2231" s="4" t="s">
        <v>7537</v>
      </c>
      <c r="I2231" s="4">
        <v>3</v>
      </c>
      <c r="L2231" s="4">
        <v>3</v>
      </c>
      <c r="M2231" s="4" t="s">
        <v>7676</v>
      </c>
      <c r="N2231" s="4" t="s">
        <v>7714</v>
      </c>
      <c r="S2231" s="4" t="s">
        <v>215</v>
      </c>
      <c r="T2231" s="4" t="s">
        <v>216</v>
      </c>
      <c r="W2231" s="4" t="s">
        <v>264</v>
      </c>
      <c r="X2231" s="4" t="s">
        <v>265</v>
      </c>
      <c r="Y2231" s="4" t="s">
        <v>20</v>
      </c>
      <c r="Z2231" s="4" t="s">
        <v>21</v>
      </c>
      <c r="AC2231" s="4">
        <v>62</v>
      </c>
      <c r="AD2231" s="4" t="s">
        <v>298</v>
      </c>
      <c r="AE2231" s="4" t="s">
        <v>299</v>
      </c>
    </row>
    <row r="2232" spans="1:72" ht="13.5" customHeight="1">
      <c r="A2232" s="6" t="str">
        <f>HYPERLINK("http://kyu.snu.ac.kr/sdhj/index.jsp?type=hj/GK14618_00IM0001_023a.jpg","1789_해북촌_023a")</f>
        <v>1789_해북촌_023a</v>
      </c>
      <c r="B2232" s="4">
        <v>1789</v>
      </c>
      <c r="C2232" s="4" t="s">
        <v>11777</v>
      </c>
      <c r="D2232" s="4" t="s">
        <v>11778</v>
      </c>
      <c r="E2232" s="4">
        <v>2231</v>
      </c>
      <c r="F2232" s="4">
        <v>9</v>
      </c>
      <c r="G2232" s="4" t="s">
        <v>7536</v>
      </c>
      <c r="H2232" s="4" t="s">
        <v>7537</v>
      </c>
      <c r="I2232" s="4">
        <v>3</v>
      </c>
      <c r="L2232" s="4">
        <v>3</v>
      </c>
      <c r="M2232" s="4" t="s">
        <v>7676</v>
      </c>
      <c r="N2232" s="4" t="s">
        <v>7714</v>
      </c>
      <c r="S2232" s="4" t="s">
        <v>240</v>
      </c>
      <c r="T2232" s="4" t="s">
        <v>241</v>
      </c>
      <c r="AC2232" s="4">
        <v>12</v>
      </c>
      <c r="AD2232" s="4" t="s">
        <v>317</v>
      </c>
      <c r="AE2232" s="4" t="s">
        <v>318</v>
      </c>
    </row>
    <row r="2233" spans="1:72" ht="13.5" customHeight="1">
      <c r="A2233" s="6" t="str">
        <f>HYPERLINK("http://kyu.snu.ac.kr/sdhj/index.jsp?type=hj/GK14618_00IM0001_023a.jpg","1789_해북촌_023a")</f>
        <v>1789_해북촌_023a</v>
      </c>
      <c r="B2233" s="4">
        <v>1789</v>
      </c>
      <c r="C2233" s="4" t="s">
        <v>11777</v>
      </c>
      <c r="D2233" s="4" t="s">
        <v>11778</v>
      </c>
      <c r="E2233" s="4">
        <v>2232</v>
      </c>
      <c r="F2233" s="4">
        <v>9</v>
      </c>
      <c r="G2233" s="4" t="s">
        <v>7536</v>
      </c>
      <c r="H2233" s="4" t="s">
        <v>7537</v>
      </c>
      <c r="I2233" s="4">
        <v>3</v>
      </c>
      <c r="L2233" s="4">
        <v>4</v>
      </c>
      <c r="M2233" s="4" t="s">
        <v>7726</v>
      </c>
      <c r="N2233" s="4" t="s">
        <v>7727</v>
      </c>
      <c r="T2233" s="4" t="s">
        <v>10307</v>
      </c>
      <c r="U2233" s="4" t="s">
        <v>74</v>
      </c>
      <c r="V2233" s="4" t="s">
        <v>75</v>
      </c>
      <c r="W2233" s="4" t="s">
        <v>544</v>
      </c>
      <c r="X2233" s="4" t="s">
        <v>405</v>
      </c>
      <c r="Y2233" s="4" t="s">
        <v>7728</v>
      </c>
      <c r="Z2233" s="4" t="s">
        <v>2733</v>
      </c>
      <c r="AC2233" s="4">
        <v>37</v>
      </c>
      <c r="AD2233" s="4" t="s">
        <v>626</v>
      </c>
      <c r="AE2233" s="4" t="s">
        <v>627</v>
      </c>
      <c r="AJ2233" s="4" t="s">
        <v>33</v>
      </c>
      <c r="AK2233" s="4" t="s">
        <v>34</v>
      </c>
      <c r="AL2233" s="4" t="s">
        <v>459</v>
      </c>
      <c r="AM2233" s="4" t="s">
        <v>460</v>
      </c>
      <c r="AT2233" s="4" t="s">
        <v>82</v>
      </c>
      <c r="AU2233" s="4" t="s">
        <v>83</v>
      </c>
      <c r="AV2233" s="4" t="s">
        <v>7729</v>
      </c>
      <c r="AW2233" s="4" t="s">
        <v>12707</v>
      </c>
      <c r="BG2233" s="4" t="s">
        <v>82</v>
      </c>
      <c r="BH2233" s="4" t="s">
        <v>83</v>
      </c>
      <c r="BI2233" s="4" t="s">
        <v>7730</v>
      </c>
      <c r="BJ2233" s="4" t="s">
        <v>202</v>
      </c>
      <c r="BK2233" s="4" t="s">
        <v>88</v>
      </c>
      <c r="BL2233" s="4" t="s">
        <v>89</v>
      </c>
      <c r="BM2233" s="4" t="s">
        <v>7731</v>
      </c>
      <c r="BN2233" s="4" t="s">
        <v>7732</v>
      </c>
      <c r="BO2233" s="4" t="s">
        <v>82</v>
      </c>
      <c r="BP2233" s="4" t="s">
        <v>83</v>
      </c>
      <c r="BQ2233" s="4" t="s">
        <v>7733</v>
      </c>
      <c r="BR2233" s="4" t="s">
        <v>7734</v>
      </c>
      <c r="BS2233" s="4" t="s">
        <v>1856</v>
      </c>
      <c r="BT2233" s="4" t="s">
        <v>1857</v>
      </c>
    </row>
    <row r="2234" spans="1:72" ht="13.5" customHeight="1">
      <c r="A2234" s="6" t="str">
        <f>HYPERLINK("http://kyu.snu.ac.kr/sdhj/index.jsp?type=hj/GK14618_00IM0001_023a.jpg","1789_해북촌_023a")</f>
        <v>1789_해북촌_023a</v>
      </c>
      <c r="B2234" s="4">
        <v>1789</v>
      </c>
      <c r="C2234" s="4" t="s">
        <v>10869</v>
      </c>
      <c r="D2234" s="4" t="s">
        <v>10870</v>
      </c>
      <c r="E2234" s="4">
        <v>2233</v>
      </c>
      <c r="F2234" s="4">
        <v>9</v>
      </c>
      <c r="G2234" s="4" t="s">
        <v>7536</v>
      </c>
      <c r="H2234" s="4" t="s">
        <v>7537</v>
      </c>
      <c r="I2234" s="4">
        <v>3</v>
      </c>
      <c r="L2234" s="4">
        <v>4</v>
      </c>
      <c r="M2234" s="4" t="s">
        <v>7726</v>
      </c>
      <c r="N2234" s="4" t="s">
        <v>7727</v>
      </c>
      <c r="S2234" s="4" t="s">
        <v>98</v>
      </c>
      <c r="T2234" s="4" t="s">
        <v>99</v>
      </c>
      <c r="W2234" s="4" t="s">
        <v>264</v>
      </c>
      <c r="X2234" s="4" t="s">
        <v>265</v>
      </c>
      <c r="Y2234" s="4" t="s">
        <v>102</v>
      </c>
      <c r="Z2234" s="4" t="s">
        <v>103</v>
      </c>
      <c r="AC2234" s="4">
        <v>32</v>
      </c>
      <c r="AD2234" s="4" t="s">
        <v>364</v>
      </c>
      <c r="AE2234" s="4" t="s">
        <v>365</v>
      </c>
      <c r="AJ2234" s="4" t="s">
        <v>106</v>
      </c>
      <c r="AK2234" s="4" t="s">
        <v>107</v>
      </c>
      <c r="AL2234" s="4" t="s">
        <v>429</v>
      </c>
      <c r="AM2234" s="4" t="s">
        <v>430</v>
      </c>
      <c r="AT2234" s="4" t="s">
        <v>74</v>
      </c>
      <c r="AU2234" s="4" t="s">
        <v>75</v>
      </c>
      <c r="AV2234" s="4" t="s">
        <v>7735</v>
      </c>
      <c r="AW2234" s="4" t="s">
        <v>7736</v>
      </c>
      <c r="BG2234" s="4" t="s">
        <v>82</v>
      </c>
      <c r="BH2234" s="4" t="s">
        <v>83</v>
      </c>
      <c r="BI2234" s="4" t="s">
        <v>7737</v>
      </c>
      <c r="BJ2234" s="4" t="s">
        <v>633</v>
      </c>
      <c r="BK2234" s="4" t="s">
        <v>82</v>
      </c>
      <c r="BL2234" s="4" t="s">
        <v>83</v>
      </c>
      <c r="BM2234" s="4" t="s">
        <v>7738</v>
      </c>
      <c r="BN2234" s="4" t="s">
        <v>7739</v>
      </c>
      <c r="BO2234" s="4" t="s">
        <v>82</v>
      </c>
      <c r="BP2234" s="4" t="s">
        <v>83</v>
      </c>
      <c r="BQ2234" s="4" t="s">
        <v>7740</v>
      </c>
      <c r="BR2234" s="4" t="s">
        <v>12708</v>
      </c>
      <c r="BS2234" s="4" t="s">
        <v>429</v>
      </c>
      <c r="BT2234" s="4" t="s">
        <v>430</v>
      </c>
    </row>
    <row r="2235" spans="1:72" ht="13.5" customHeight="1">
      <c r="A2235" s="6" t="str">
        <f>HYPERLINK("http://kyu.snu.ac.kr/sdhj/index.jsp?type=hj/GK14618_00IM0001_023a.jpg","1789_해북촌_023a")</f>
        <v>1789_해북촌_023a</v>
      </c>
      <c r="B2235" s="4">
        <v>1789</v>
      </c>
      <c r="C2235" s="4" t="s">
        <v>11203</v>
      </c>
      <c r="D2235" s="4" t="s">
        <v>11204</v>
      </c>
      <c r="E2235" s="4">
        <v>2234</v>
      </c>
      <c r="F2235" s="4">
        <v>9</v>
      </c>
      <c r="G2235" s="4" t="s">
        <v>7536</v>
      </c>
      <c r="H2235" s="4" t="s">
        <v>7537</v>
      </c>
      <c r="I2235" s="4">
        <v>3</v>
      </c>
      <c r="L2235" s="4">
        <v>4</v>
      </c>
      <c r="M2235" s="4" t="s">
        <v>7726</v>
      </c>
      <c r="N2235" s="4" t="s">
        <v>7727</v>
      </c>
      <c r="S2235" s="4" t="s">
        <v>173</v>
      </c>
      <c r="T2235" s="4" t="s">
        <v>174</v>
      </c>
      <c r="U2235" s="4" t="s">
        <v>74</v>
      </c>
      <c r="V2235" s="4" t="s">
        <v>75</v>
      </c>
      <c r="Y2235" s="4" t="s">
        <v>7741</v>
      </c>
      <c r="Z2235" s="4" t="s">
        <v>7742</v>
      </c>
      <c r="AC2235" s="4">
        <v>31</v>
      </c>
      <c r="AD2235" s="4" t="s">
        <v>288</v>
      </c>
      <c r="AE2235" s="4" t="s">
        <v>289</v>
      </c>
    </row>
    <row r="2236" spans="1:72" ht="13.5" customHeight="1">
      <c r="A2236" s="6" t="str">
        <f>HYPERLINK("http://kyu.snu.ac.kr/sdhj/index.jsp?type=hj/GK14618_00IM0001_023a.jpg","1789_해북촌_023a")</f>
        <v>1789_해북촌_023a</v>
      </c>
      <c r="B2236" s="4">
        <v>1789</v>
      </c>
      <c r="C2236" s="4" t="s">
        <v>10370</v>
      </c>
      <c r="D2236" s="4" t="s">
        <v>10231</v>
      </c>
      <c r="E2236" s="4">
        <v>2235</v>
      </c>
      <c r="F2236" s="4">
        <v>9</v>
      </c>
      <c r="G2236" s="4" t="s">
        <v>7536</v>
      </c>
      <c r="H2236" s="4" t="s">
        <v>7537</v>
      </c>
      <c r="I2236" s="4">
        <v>3</v>
      </c>
      <c r="L2236" s="4">
        <v>4</v>
      </c>
      <c r="M2236" s="4" t="s">
        <v>7726</v>
      </c>
      <c r="N2236" s="4" t="s">
        <v>7727</v>
      </c>
      <c r="S2236" s="4" t="s">
        <v>173</v>
      </c>
      <c r="T2236" s="4" t="s">
        <v>174</v>
      </c>
      <c r="U2236" s="4" t="s">
        <v>74</v>
      </c>
      <c r="V2236" s="4" t="s">
        <v>75</v>
      </c>
      <c r="Y2236" s="4" t="s">
        <v>7743</v>
      </c>
      <c r="Z2236" s="4" t="s">
        <v>7744</v>
      </c>
      <c r="AC2236" s="4">
        <v>29</v>
      </c>
      <c r="AD2236" s="4" t="s">
        <v>1097</v>
      </c>
      <c r="AE2236" s="4" t="s">
        <v>1098</v>
      </c>
    </row>
    <row r="2237" spans="1:72" ht="13.5" customHeight="1">
      <c r="A2237" s="6" t="str">
        <f>HYPERLINK("http://kyu.snu.ac.kr/sdhj/index.jsp?type=hj/GK14618_00IM0001_023a.jpg","1789_해북촌_023a")</f>
        <v>1789_해북촌_023a</v>
      </c>
      <c r="B2237" s="4">
        <v>1789</v>
      </c>
      <c r="C2237" s="4" t="s">
        <v>10370</v>
      </c>
      <c r="D2237" s="4" t="s">
        <v>10231</v>
      </c>
      <c r="E2237" s="4">
        <v>2236</v>
      </c>
      <c r="F2237" s="4">
        <v>9</v>
      </c>
      <c r="G2237" s="4" t="s">
        <v>7536</v>
      </c>
      <c r="H2237" s="4" t="s">
        <v>7537</v>
      </c>
      <c r="I2237" s="4">
        <v>3</v>
      </c>
      <c r="L2237" s="4">
        <v>4</v>
      </c>
      <c r="M2237" s="4" t="s">
        <v>7726</v>
      </c>
      <c r="N2237" s="4" t="s">
        <v>7727</v>
      </c>
      <c r="S2237" s="4" t="s">
        <v>173</v>
      </c>
      <c r="T2237" s="4" t="s">
        <v>174</v>
      </c>
      <c r="U2237" s="4" t="s">
        <v>74</v>
      </c>
      <c r="V2237" s="4" t="s">
        <v>75</v>
      </c>
      <c r="Y2237" s="4" t="s">
        <v>7745</v>
      </c>
      <c r="Z2237" s="4" t="s">
        <v>583</v>
      </c>
      <c r="AA2237" s="4" t="s">
        <v>7746</v>
      </c>
      <c r="AB2237" s="4" t="s">
        <v>583</v>
      </c>
      <c r="AC2237" s="4">
        <v>24</v>
      </c>
      <c r="AD2237" s="4" t="s">
        <v>658</v>
      </c>
      <c r="AE2237" s="4" t="s">
        <v>659</v>
      </c>
    </row>
    <row r="2238" spans="1:72" ht="13.5" customHeight="1">
      <c r="A2238" s="6" t="str">
        <f>HYPERLINK("http://kyu.snu.ac.kr/sdhj/index.jsp?type=hj/GK14618_00IM0001_023a.jpg","1789_해북촌_023a")</f>
        <v>1789_해북촌_023a</v>
      </c>
      <c r="B2238" s="4">
        <v>1789</v>
      </c>
      <c r="C2238" s="4" t="s">
        <v>10370</v>
      </c>
      <c r="D2238" s="4" t="s">
        <v>10231</v>
      </c>
      <c r="E2238" s="4">
        <v>2237</v>
      </c>
      <c r="F2238" s="4">
        <v>9</v>
      </c>
      <c r="G2238" s="4" t="s">
        <v>7536</v>
      </c>
      <c r="H2238" s="4" t="s">
        <v>7537</v>
      </c>
      <c r="I2238" s="4">
        <v>3</v>
      </c>
      <c r="L2238" s="4">
        <v>4</v>
      </c>
      <c r="M2238" s="4" t="s">
        <v>7726</v>
      </c>
      <c r="N2238" s="4" t="s">
        <v>7727</v>
      </c>
      <c r="S2238" s="4" t="s">
        <v>173</v>
      </c>
      <c r="T2238" s="4" t="s">
        <v>174</v>
      </c>
      <c r="U2238" s="4" t="s">
        <v>74</v>
      </c>
      <c r="V2238" s="4" t="s">
        <v>75</v>
      </c>
      <c r="Y2238" s="4" t="s">
        <v>7747</v>
      </c>
      <c r="Z2238" s="4" t="s">
        <v>969</v>
      </c>
      <c r="AC2238" s="4">
        <v>14</v>
      </c>
      <c r="AD2238" s="4" t="s">
        <v>79</v>
      </c>
      <c r="AE2238" s="4" t="s">
        <v>80</v>
      </c>
      <c r="AF2238" s="4" t="s">
        <v>162</v>
      </c>
      <c r="AG2238" s="4" t="s">
        <v>163</v>
      </c>
    </row>
    <row r="2239" spans="1:72" ht="13.5" customHeight="1">
      <c r="A2239" s="6" t="str">
        <f>HYPERLINK("http://kyu.snu.ac.kr/sdhj/index.jsp?type=hj/GK14618_00IM0001_023a.jpg","1789_해북촌_023a")</f>
        <v>1789_해북촌_023a</v>
      </c>
      <c r="B2239" s="4">
        <v>1789</v>
      </c>
      <c r="C2239" s="4" t="s">
        <v>10370</v>
      </c>
      <c r="D2239" s="4" t="s">
        <v>10231</v>
      </c>
      <c r="E2239" s="4">
        <v>2238</v>
      </c>
      <c r="F2239" s="4">
        <v>9</v>
      </c>
      <c r="G2239" s="4" t="s">
        <v>7536</v>
      </c>
      <c r="H2239" s="4" t="s">
        <v>7537</v>
      </c>
      <c r="I2239" s="4">
        <v>3</v>
      </c>
      <c r="L2239" s="4">
        <v>4</v>
      </c>
      <c r="M2239" s="4" t="s">
        <v>7726</v>
      </c>
      <c r="N2239" s="4" t="s">
        <v>7727</v>
      </c>
      <c r="S2239" s="4" t="s">
        <v>173</v>
      </c>
      <c r="T2239" s="4" t="s">
        <v>174</v>
      </c>
      <c r="Y2239" s="4" t="s">
        <v>7748</v>
      </c>
      <c r="Z2239" s="4" t="s">
        <v>7749</v>
      </c>
      <c r="AC2239" s="4">
        <v>16</v>
      </c>
      <c r="AD2239" s="4" t="s">
        <v>352</v>
      </c>
      <c r="AE2239" s="4" t="s">
        <v>353</v>
      </c>
    </row>
    <row r="2240" spans="1:72" ht="13.5" customHeight="1">
      <c r="A2240" s="6" t="str">
        <f>HYPERLINK("http://kyu.snu.ac.kr/sdhj/index.jsp?type=hj/GK14618_00IM0001_023a.jpg","1789_해북촌_023a")</f>
        <v>1789_해북촌_023a</v>
      </c>
      <c r="B2240" s="4">
        <v>1789</v>
      </c>
      <c r="C2240" s="4" t="s">
        <v>10370</v>
      </c>
      <c r="D2240" s="4" t="s">
        <v>10231</v>
      </c>
      <c r="E2240" s="4">
        <v>2239</v>
      </c>
      <c r="F2240" s="4">
        <v>9</v>
      </c>
      <c r="G2240" s="4" t="s">
        <v>7536</v>
      </c>
      <c r="H2240" s="4" t="s">
        <v>7537</v>
      </c>
      <c r="I2240" s="4">
        <v>3</v>
      </c>
      <c r="L2240" s="4">
        <v>4</v>
      </c>
      <c r="M2240" s="4" t="s">
        <v>7726</v>
      </c>
      <c r="N2240" s="4" t="s">
        <v>7727</v>
      </c>
      <c r="S2240" s="4" t="s">
        <v>234</v>
      </c>
      <c r="T2240" s="4" t="s">
        <v>235</v>
      </c>
      <c r="Y2240" s="4" t="s">
        <v>7750</v>
      </c>
      <c r="Z2240" s="4" t="s">
        <v>7751</v>
      </c>
      <c r="AC2240" s="4">
        <v>10</v>
      </c>
      <c r="AD2240" s="4" t="s">
        <v>278</v>
      </c>
      <c r="AE2240" s="4" t="s">
        <v>279</v>
      </c>
    </row>
    <row r="2241" spans="1:72" ht="13.5" customHeight="1">
      <c r="A2241" s="6" t="str">
        <f>HYPERLINK("http://kyu.snu.ac.kr/sdhj/index.jsp?type=hj/GK14618_00IM0001_023a.jpg","1789_해북촌_023a")</f>
        <v>1789_해북촌_023a</v>
      </c>
      <c r="B2241" s="4">
        <v>1789</v>
      </c>
      <c r="C2241" s="4" t="s">
        <v>10370</v>
      </c>
      <c r="D2241" s="4" t="s">
        <v>10231</v>
      </c>
      <c r="E2241" s="4">
        <v>2240</v>
      </c>
      <c r="F2241" s="4">
        <v>9</v>
      </c>
      <c r="G2241" s="4" t="s">
        <v>7536</v>
      </c>
      <c r="H2241" s="4" t="s">
        <v>7537</v>
      </c>
      <c r="I2241" s="4">
        <v>3</v>
      </c>
      <c r="L2241" s="4">
        <v>4</v>
      </c>
      <c r="M2241" s="4" t="s">
        <v>7726</v>
      </c>
      <c r="N2241" s="4" t="s">
        <v>7727</v>
      </c>
      <c r="T2241" s="4" t="s">
        <v>10371</v>
      </c>
      <c r="U2241" s="4" t="s">
        <v>119</v>
      </c>
      <c r="V2241" s="4" t="s">
        <v>120</v>
      </c>
      <c r="Y2241" s="4" t="s">
        <v>1283</v>
      </c>
      <c r="Z2241" s="4" t="s">
        <v>1284</v>
      </c>
      <c r="AC2241" s="4">
        <v>28</v>
      </c>
      <c r="AD2241" s="4" t="s">
        <v>177</v>
      </c>
      <c r="AE2241" s="4" t="s">
        <v>178</v>
      </c>
    </row>
    <row r="2242" spans="1:72" ht="13.5" customHeight="1">
      <c r="A2242" s="6" t="str">
        <f>HYPERLINK("http://kyu.snu.ac.kr/sdhj/index.jsp?type=hj/GK14618_00IM0001_023a.jpg","1789_해북촌_023a")</f>
        <v>1789_해북촌_023a</v>
      </c>
      <c r="B2242" s="4">
        <v>1789</v>
      </c>
      <c r="C2242" s="4" t="s">
        <v>10370</v>
      </c>
      <c r="D2242" s="4" t="s">
        <v>10231</v>
      </c>
      <c r="E2242" s="4">
        <v>2241</v>
      </c>
      <c r="F2242" s="4">
        <v>9</v>
      </c>
      <c r="G2242" s="4" t="s">
        <v>7536</v>
      </c>
      <c r="H2242" s="4" t="s">
        <v>7537</v>
      </c>
      <c r="I2242" s="4">
        <v>3</v>
      </c>
      <c r="L2242" s="4">
        <v>5</v>
      </c>
      <c r="M2242" s="4" t="s">
        <v>12709</v>
      </c>
      <c r="N2242" s="4" t="s">
        <v>12710</v>
      </c>
      <c r="Q2242" s="4" t="s">
        <v>7752</v>
      </c>
      <c r="R2242" s="4" t="s">
        <v>7753</v>
      </c>
      <c r="T2242" s="4" t="s">
        <v>10307</v>
      </c>
      <c r="W2242" s="4" t="s">
        <v>12711</v>
      </c>
      <c r="X2242" s="4" t="s">
        <v>12712</v>
      </c>
      <c r="Y2242" s="4" t="s">
        <v>7754</v>
      </c>
      <c r="Z2242" s="4" t="s">
        <v>12713</v>
      </c>
      <c r="AA2242" s="4" t="s">
        <v>7755</v>
      </c>
      <c r="AB2242" s="4" t="s">
        <v>2344</v>
      </c>
      <c r="AC2242" s="4">
        <v>22</v>
      </c>
      <c r="AD2242" s="4" t="s">
        <v>238</v>
      </c>
      <c r="AE2242" s="4" t="s">
        <v>239</v>
      </c>
      <c r="AJ2242" s="4" t="s">
        <v>33</v>
      </c>
      <c r="AK2242" s="4" t="s">
        <v>34</v>
      </c>
      <c r="AL2242" s="4" t="s">
        <v>3711</v>
      </c>
      <c r="AM2242" s="4" t="s">
        <v>3147</v>
      </c>
      <c r="AT2242" s="4" t="s">
        <v>82</v>
      </c>
      <c r="AU2242" s="4" t="s">
        <v>83</v>
      </c>
      <c r="AV2242" s="4" t="s">
        <v>7756</v>
      </c>
      <c r="AW2242" s="4" t="s">
        <v>7757</v>
      </c>
      <c r="BG2242" s="4" t="s">
        <v>82</v>
      </c>
      <c r="BH2242" s="4" t="s">
        <v>83</v>
      </c>
      <c r="BI2242" s="4" t="s">
        <v>7758</v>
      </c>
      <c r="BJ2242" s="4" t="s">
        <v>11171</v>
      </c>
      <c r="BK2242" s="4" t="s">
        <v>1236</v>
      </c>
      <c r="BL2242" s="4" t="s">
        <v>1237</v>
      </c>
      <c r="BM2242" s="4" t="s">
        <v>1860</v>
      </c>
      <c r="BN2242" s="4" t="s">
        <v>697</v>
      </c>
      <c r="BO2242" s="4" t="s">
        <v>82</v>
      </c>
      <c r="BP2242" s="4" t="s">
        <v>83</v>
      </c>
      <c r="BQ2242" s="4" t="s">
        <v>12714</v>
      </c>
      <c r="BR2242" s="4" t="s">
        <v>12715</v>
      </c>
      <c r="BS2242" s="4" t="s">
        <v>268</v>
      </c>
      <c r="BT2242" s="4" t="s">
        <v>269</v>
      </c>
    </row>
    <row r="2243" spans="1:72" ht="13.5" customHeight="1">
      <c r="A2243" s="6" t="str">
        <f>HYPERLINK("http://kyu.snu.ac.kr/sdhj/index.jsp?type=hj/GK14618_00IM0001_023a.jpg","1789_해북촌_023a")</f>
        <v>1789_해북촌_023a</v>
      </c>
      <c r="B2243" s="4">
        <v>1789</v>
      </c>
      <c r="C2243" s="4" t="s">
        <v>10370</v>
      </c>
      <c r="D2243" s="4" t="s">
        <v>10231</v>
      </c>
      <c r="E2243" s="4">
        <v>2242</v>
      </c>
      <c r="F2243" s="4">
        <v>9</v>
      </c>
      <c r="G2243" s="4" t="s">
        <v>7536</v>
      </c>
      <c r="H2243" s="4" t="s">
        <v>7537</v>
      </c>
      <c r="I2243" s="4">
        <v>3</v>
      </c>
      <c r="L2243" s="4">
        <v>5</v>
      </c>
      <c r="M2243" s="4" t="s">
        <v>7759</v>
      </c>
      <c r="N2243" s="4" t="s">
        <v>7760</v>
      </c>
      <c r="S2243" s="4" t="s">
        <v>215</v>
      </c>
      <c r="T2243" s="4" t="s">
        <v>216</v>
      </c>
      <c r="W2243" s="4" t="s">
        <v>264</v>
      </c>
      <c r="X2243" s="4" t="s">
        <v>265</v>
      </c>
      <c r="Y2243" s="4" t="s">
        <v>102</v>
      </c>
      <c r="Z2243" s="4" t="s">
        <v>103</v>
      </c>
      <c r="AC2243" s="4">
        <v>50</v>
      </c>
      <c r="AD2243" s="4" t="s">
        <v>205</v>
      </c>
      <c r="AE2243" s="4" t="s">
        <v>206</v>
      </c>
    </row>
    <row r="2244" spans="1:72" ht="13.5" customHeight="1">
      <c r="A2244" s="6" t="str">
        <f>HYPERLINK("http://kyu.snu.ac.kr/sdhj/index.jsp?type=hj/GK14618_00IM0001_023a.jpg","1789_해북촌_023a")</f>
        <v>1789_해북촌_023a</v>
      </c>
      <c r="B2244" s="4">
        <v>1789</v>
      </c>
      <c r="C2244" s="4" t="s">
        <v>10379</v>
      </c>
      <c r="D2244" s="4" t="s">
        <v>10380</v>
      </c>
      <c r="E2244" s="4">
        <v>2243</v>
      </c>
      <c r="F2244" s="4">
        <v>9</v>
      </c>
      <c r="G2244" s="4" t="s">
        <v>7536</v>
      </c>
      <c r="H2244" s="4" t="s">
        <v>7537</v>
      </c>
      <c r="I2244" s="4">
        <v>3</v>
      </c>
      <c r="L2244" s="4">
        <v>5</v>
      </c>
      <c r="M2244" s="4" t="s">
        <v>7759</v>
      </c>
      <c r="N2244" s="4" t="s">
        <v>7760</v>
      </c>
      <c r="S2244" s="4" t="s">
        <v>98</v>
      </c>
      <c r="T2244" s="4" t="s">
        <v>99</v>
      </c>
      <c r="W2244" s="4" t="s">
        <v>552</v>
      </c>
      <c r="X2244" s="4" t="s">
        <v>553</v>
      </c>
      <c r="Y2244" s="4" t="s">
        <v>102</v>
      </c>
      <c r="Z2244" s="4" t="s">
        <v>103</v>
      </c>
      <c r="AC2244" s="4">
        <v>24</v>
      </c>
      <c r="AD2244" s="4" t="s">
        <v>242</v>
      </c>
      <c r="AE2244" s="4" t="s">
        <v>243</v>
      </c>
      <c r="AF2244" s="4" t="s">
        <v>162</v>
      </c>
      <c r="AG2244" s="4" t="s">
        <v>163</v>
      </c>
      <c r="AJ2244" s="4" t="s">
        <v>33</v>
      </c>
      <c r="AK2244" s="4" t="s">
        <v>34</v>
      </c>
      <c r="AL2244" s="4" t="s">
        <v>554</v>
      </c>
      <c r="AM2244" s="4" t="s">
        <v>555</v>
      </c>
      <c r="AT2244" s="4" t="s">
        <v>82</v>
      </c>
      <c r="AU2244" s="4" t="s">
        <v>83</v>
      </c>
      <c r="AV2244" s="4" t="s">
        <v>6790</v>
      </c>
      <c r="AW2244" s="4" t="s">
        <v>6791</v>
      </c>
      <c r="BG2244" s="4" t="s">
        <v>796</v>
      </c>
      <c r="BH2244" s="4" t="s">
        <v>12383</v>
      </c>
      <c r="BI2244" s="4" t="s">
        <v>3124</v>
      </c>
      <c r="BJ2244" s="4" t="s">
        <v>3125</v>
      </c>
      <c r="BK2244" s="4" t="s">
        <v>82</v>
      </c>
      <c r="BL2244" s="4" t="s">
        <v>83</v>
      </c>
      <c r="BM2244" s="4" t="s">
        <v>7761</v>
      </c>
      <c r="BN2244" s="4" t="s">
        <v>7762</v>
      </c>
      <c r="BO2244" s="4" t="s">
        <v>82</v>
      </c>
      <c r="BP2244" s="4" t="s">
        <v>83</v>
      </c>
      <c r="BQ2244" s="4" t="s">
        <v>7763</v>
      </c>
      <c r="BR2244" s="4" t="s">
        <v>12716</v>
      </c>
      <c r="BS2244" s="4" t="s">
        <v>601</v>
      </c>
      <c r="BT2244" s="4" t="s">
        <v>602</v>
      </c>
    </row>
    <row r="2245" spans="1:72" ht="13.5" customHeight="1">
      <c r="A2245" s="6" t="str">
        <f>HYPERLINK("http://kyu.snu.ac.kr/sdhj/index.jsp?type=hj/GK14618_00IM0001_023a.jpg","1789_해북촌_023a")</f>
        <v>1789_해북촌_023a</v>
      </c>
      <c r="B2245" s="4">
        <v>1789</v>
      </c>
      <c r="C2245" s="4" t="s">
        <v>11931</v>
      </c>
      <c r="D2245" s="4" t="s">
        <v>11932</v>
      </c>
      <c r="E2245" s="4">
        <v>2244</v>
      </c>
      <c r="F2245" s="4">
        <v>9</v>
      </c>
      <c r="G2245" s="4" t="s">
        <v>7536</v>
      </c>
      <c r="H2245" s="4" t="s">
        <v>7537</v>
      </c>
      <c r="I2245" s="4">
        <v>3</v>
      </c>
      <c r="L2245" s="4">
        <v>5</v>
      </c>
      <c r="M2245" s="4" t="s">
        <v>7759</v>
      </c>
      <c r="N2245" s="4" t="s">
        <v>7760</v>
      </c>
      <c r="S2245" s="4" t="s">
        <v>173</v>
      </c>
      <c r="T2245" s="4" t="s">
        <v>174</v>
      </c>
      <c r="Y2245" s="4" t="s">
        <v>7764</v>
      </c>
      <c r="Z2245" s="4" t="s">
        <v>7765</v>
      </c>
      <c r="AA2245" s="4" t="s">
        <v>7766</v>
      </c>
      <c r="AB2245" s="4" t="s">
        <v>7767</v>
      </c>
      <c r="AC2245" s="4">
        <v>16</v>
      </c>
      <c r="AD2245" s="4" t="s">
        <v>79</v>
      </c>
      <c r="AE2245" s="4" t="s">
        <v>80</v>
      </c>
    </row>
    <row r="2246" spans="1:72" ht="13.5" customHeight="1">
      <c r="A2246" s="6" t="str">
        <f>HYPERLINK("http://kyu.snu.ac.kr/sdhj/index.jsp?type=hj/GK14618_00IM0001_023a.jpg","1789_해북촌_023a")</f>
        <v>1789_해북촌_023a</v>
      </c>
      <c r="B2246" s="4">
        <v>1789</v>
      </c>
      <c r="C2246" s="4" t="s">
        <v>10379</v>
      </c>
      <c r="D2246" s="4" t="s">
        <v>10380</v>
      </c>
      <c r="E2246" s="4">
        <v>2245</v>
      </c>
      <c r="F2246" s="4">
        <v>9</v>
      </c>
      <c r="G2246" s="4" t="s">
        <v>7536</v>
      </c>
      <c r="H2246" s="4" t="s">
        <v>7537</v>
      </c>
      <c r="I2246" s="4">
        <v>3</v>
      </c>
      <c r="L2246" s="4">
        <v>5</v>
      </c>
      <c r="M2246" s="4" t="s">
        <v>7759</v>
      </c>
      <c r="N2246" s="4" t="s">
        <v>7760</v>
      </c>
      <c r="T2246" s="4" t="s">
        <v>12717</v>
      </c>
      <c r="U2246" s="4" t="s">
        <v>119</v>
      </c>
      <c r="V2246" s="4" t="s">
        <v>120</v>
      </c>
      <c r="Y2246" s="4" t="s">
        <v>7768</v>
      </c>
      <c r="Z2246" s="4" t="s">
        <v>7769</v>
      </c>
      <c r="AC2246" s="4">
        <v>33</v>
      </c>
      <c r="AD2246" s="4" t="s">
        <v>364</v>
      </c>
      <c r="AE2246" s="4" t="s">
        <v>365</v>
      </c>
      <c r="AF2246" s="4" t="s">
        <v>162</v>
      </c>
      <c r="AG2246" s="4" t="s">
        <v>163</v>
      </c>
    </row>
    <row r="2247" spans="1:72" ht="13.5" customHeight="1">
      <c r="A2247" s="6" t="str">
        <f>HYPERLINK("http://kyu.snu.ac.kr/sdhj/index.jsp?type=hj/GK14618_00IM0001_023a.jpg","1789_해북촌_023a")</f>
        <v>1789_해북촌_023a</v>
      </c>
      <c r="B2247" s="4">
        <v>1789</v>
      </c>
      <c r="C2247" s="4" t="s">
        <v>10379</v>
      </c>
      <c r="D2247" s="4" t="s">
        <v>10380</v>
      </c>
      <c r="E2247" s="4">
        <v>2246</v>
      </c>
      <c r="F2247" s="4">
        <v>9</v>
      </c>
      <c r="G2247" s="4" t="s">
        <v>7536</v>
      </c>
      <c r="H2247" s="4" t="s">
        <v>7537</v>
      </c>
      <c r="I2247" s="4">
        <v>3</v>
      </c>
      <c r="L2247" s="4">
        <v>5</v>
      </c>
      <c r="M2247" s="4" t="s">
        <v>7759</v>
      </c>
      <c r="N2247" s="4" t="s">
        <v>7760</v>
      </c>
      <c r="T2247" s="4" t="s">
        <v>12717</v>
      </c>
      <c r="U2247" s="4" t="s">
        <v>119</v>
      </c>
      <c r="V2247" s="4" t="s">
        <v>120</v>
      </c>
      <c r="Y2247" s="4" t="s">
        <v>1155</v>
      </c>
      <c r="Z2247" s="4" t="s">
        <v>1156</v>
      </c>
      <c r="AC2247" s="4">
        <v>21</v>
      </c>
      <c r="AD2247" s="4" t="s">
        <v>442</v>
      </c>
      <c r="AE2247" s="4" t="s">
        <v>443</v>
      </c>
    </row>
    <row r="2248" spans="1:72" ht="13.5" customHeight="1">
      <c r="A2248" s="6" t="str">
        <f>HYPERLINK("http://kyu.snu.ac.kr/sdhj/index.jsp?type=hj/GK14618_00IM0001_023a.jpg","1789_해북촌_023a")</f>
        <v>1789_해북촌_023a</v>
      </c>
      <c r="B2248" s="4">
        <v>1789</v>
      </c>
      <c r="C2248" s="4" t="s">
        <v>10379</v>
      </c>
      <c r="D2248" s="4" t="s">
        <v>10380</v>
      </c>
      <c r="E2248" s="4">
        <v>2247</v>
      </c>
      <c r="F2248" s="4">
        <v>9</v>
      </c>
      <c r="G2248" s="4" t="s">
        <v>7536</v>
      </c>
      <c r="H2248" s="4" t="s">
        <v>7537</v>
      </c>
      <c r="I2248" s="4">
        <v>4</v>
      </c>
      <c r="J2248" s="4" t="s">
        <v>7770</v>
      </c>
      <c r="K2248" s="4" t="s">
        <v>7771</v>
      </c>
      <c r="L2248" s="4">
        <v>1</v>
      </c>
      <c r="M2248" s="4" t="s">
        <v>7770</v>
      </c>
      <c r="N2248" s="4" t="s">
        <v>7771</v>
      </c>
      <c r="T2248" s="4" t="s">
        <v>11327</v>
      </c>
      <c r="U2248" s="4" t="s">
        <v>5843</v>
      </c>
      <c r="V2248" s="4" t="s">
        <v>5844</v>
      </c>
      <c r="W2248" s="4" t="s">
        <v>597</v>
      </c>
      <c r="X2248" s="4" t="s">
        <v>598</v>
      </c>
      <c r="Y2248" s="4" t="s">
        <v>7772</v>
      </c>
      <c r="Z2248" s="4" t="s">
        <v>4094</v>
      </c>
      <c r="AC2248" s="4">
        <v>52</v>
      </c>
      <c r="AD2248" s="4" t="s">
        <v>127</v>
      </c>
      <c r="AE2248" s="4" t="s">
        <v>128</v>
      </c>
      <c r="AJ2248" s="4" t="s">
        <v>33</v>
      </c>
      <c r="AK2248" s="4" t="s">
        <v>34</v>
      </c>
      <c r="AL2248" s="4" t="s">
        <v>459</v>
      </c>
      <c r="AM2248" s="4" t="s">
        <v>460</v>
      </c>
      <c r="AT2248" s="4" t="s">
        <v>2819</v>
      </c>
      <c r="AU2248" s="4" t="s">
        <v>2820</v>
      </c>
      <c r="AV2248" s="4" t="s">
        <v>6315</v>
      </c>
      <c r="AW2248" s="4" t="s">
        <v>6316</v>
      </c>
      <c r="BG2248" s="4" t="s">
        <v>2819</v>
      </c>
      <c r="BH2248" s="4" t="s">
        <v>2820</v>
      </c>
      <c r="BI2248" s="4" t="s">
        <v>6317</v>
      </c>
      <c r="BJ2248" s="4" t="s">
        <v>6318</v>
      </c>
      <c r="BK2248" s="4" t="s">
        <v>2819</v>
      </c>
      <c r="BL2248" s="4" t="s">
        <v>2820</v>
      </c>
      <c r="BM2248" s="4" t="s">
        <v>7773</v>
      </c>
      <c r="BN2248" s="4" t="s">
        <v>5055</v>
      </c>
      <c r="BO2248" s="4" t="s">
        <v>2819</v>
      </c>
      <c r="BP2248" s="4" t="s">
        <v>2820</v>
      </c>
      <c r="BQ2248" s="4" t="s">
        <v>7774</v>
      </c>
      <c r="BR2248" s="4" t="s">
        <v>12718</v>
      </c>
      <c r="BS2248" s="4" t="s">
        <v>94</v>
      </c>
      <c r="BT2248" s="4" t="s">
        <v>95</v>
      </c>
    </row>
    <row r="2249" spans="1:72" ht="13.5" customHeight="1">
      <c r="A2249" s="6" t="str">
        <f>HYPERLINK("http://kyu.snu.ac.kr/sdhj/index.jsp?type=hj/GK14618_00IM0001_023a.jpg","1789_해북촌_023a")</f>
        <v>1789_해북촌_023a</v>
      </c>
      <c r="B2249" s="4">
        <v>1789</v>
      </c>
      <c r="C2249" s="4" t="s">
        <v>12719</v>
      </c>
      <c r="D2249" s="4" t="s">
        <v>12720</v>
      </c>
      <c r="E2249" s="4">
        <v>2248</v>
      </c>
      <c r="F2249" s="4">
        <v>9</v>
      </c>
      <c r="G2249" s="4" t="s">
        <v>7536</v>
      </c>
      <c r="H2249" s="4" t="s">
        <v>7537</v>
      </c>
      <c r="I2249" s="4">
        <v>4</v>
      </c>
      <c r="L2249" s="4">
        <v>1</v>
      </c>
      <c r="M2249" s="4" t="s">
        <v>7770</v>
      </c>
      <c r="N2249" s="4" t="s">
        <v>7771</v>
      </c>
      <c r="S2249" s="4" t="s">
        <v>98</v>
      </c>
      <c r="T2249" s="4" t="s">
        <v>99</v>
      </c>
      <c r="W2249" s="4" t="s">
        <v>642</v>
      </c>
      <c r="X2249" s="4" t="s">
        <v>643</v>
      </c>
      <c r="Y2249" s="4" t="s">
        <v>20</v>
      </c>
      <c r="Z2249" s="4" t="s">
        <v>21</v>
      </c>
      <c r="AC2249" s="4">
        <v>52</v>
      </c>
      <c r="AD2249" s="4" t="s">
        <v>127</v>
      </c>
      <c r="AE2249" s="4" t="s">
        <v>128</v>
      </c>
      <c r="AJ2249" s="4" t="s">
        <v>33</v>
      </c>
      <c r="AK2249" s="4" t="s">
        <v>34</v>
      </c>
      <c r="AL2249" s="4" t="s">
        <v>423</v>
      </c>
      <c r="AM2249" s="4" t="s">
        <v>424</v>
      </c>
      <c r="AT2249" s="4" t="s">
        <v>388</v>
      </c>
      <c r="AU2249" s="4" t="s">
        <v>389</v>
      </c>
      <c r="AV2249" s="4" t="s">
        <v>7775</v>
      </c>
      <c r="AW2249" s="4" t="s">
        <v>330</v>
      </c>
      <c r="BG2249" s="4" t="s">
        <v>388</v>
      </c>
      <c r="BH2249" s="4" t="s">
        <v>389</v>
      </c>
      <c r="BI2249" s="4" t="s">
        <v>7776</v>
      </c>
      <c r="BJ2249" s="4" t="s">
        <v>5741</v>
      </c>
      <c r="BK2249" s="4" t="s">
        <v>388</v>
      </c>
      <c r="BL2249" s="4" t="s">
        <v>389</v>
      </c>
      <c r="BM2249" s="4" t="s">
        <v>7777</v>
      </c>
      <c r="BN2249" s="4" t="s">
        <v>7778</v>
      </c>
      <c r="BO2249" s="4" t="s">
        <v>388</v>
      </c>
      <c r="BP2249" s="4" t="s">
        <v>389</v>
      </c>
      <c r="BQ2249" s="4" t="s">
        <v>7779</v>
      </c>
      <c r="BR2249" s="4" t="s">
        <v>12721</v>
      </c>
      <c r="BS2249" s="4" t="s">
        <v>94</v>
      </c>
      <c r="BT2249" s="4" t="s">
        <v>95</v>
      </c>
    </row>
    <row r="2250" spans="1:72" ht="13.5" customHeight="1">
      <c r="A2250" s="6" t="str">
        <f>HYPERLINK("http://kyu.snu.ac.kr/sdhj/index.jsp?type=hj/GK14618_00IM0001_023a.jpg","1789_해북촌_023a")</f>
        <v>1789_해북촌_023a</v>
      </c>
      <c r="B2250" s="4">
        <v>1789</v>
      </c>
      <c r="C2250" s="4" t="s">
        <v>12486</v>
      </c>
      <c r="D2250" s="4" t="s">
        <v>12487</v>
      </c>
      <c r="E2250" s="4">
        <v>2249</v>
      </c>
      <c r="F2250" s="4">
        <v>9</v>
      </c>
      <c r="G2250" s="4" t="s">
        <v>7536</v>
      </c>
      <c r="H2250" s="4" t="s">
        <v>7537</v>
      </c>
      <c r="I2250" s="4">
        <v>4</v>
      </c>
      <c r="L2250" s="4">
        <v>1</v>
      </c>
      <c r="M2250" s="4" t="s">
        <v>7770</v>
      </c>
      <c r="N2250" s="4" t="s">
        <v>7771</v>
      </c>
      <c r="S2250" s="4" t="s">
        <v>240</v>
      </c>
      <c r="T2250" s="4" t="s">
        <v>241</v>
      </c>
      <c r="AC2250" s="4">
        <v>15</v>
      </c>
      <c r="AD2250" s="4" t="s">
        <v>79</v>
      </c>
      <c r="AE2250" s="4" t="s">
        <v>80</v>
      </c>
    </row>
    <row r="2251" spans="1:72" ht="13.5" customHeight="1">
      <c r="A2251" s="6" t="str">
        <f>HYPERLINK("http://kyu.snu.ac.kr/sdhj/index.jsp?type=hj/GK14618_00IM0001_023a.jpg","1789_해북촌_023a")</f>
        <v>1789_해북촌_023a</v>
      </c>
      <c r="B2251" s="4">
        <v>1789</v>
      </c>
      <c r="C2251" s="4" t="s">
        <v>10526</v>
      </c>
      <c r="D2251" s="4" t="s">
        <v>10527</v>
      </c>
      <c r="E2251" s="4">
        <v>2250</v>
      </c>
      <c r="F2251" s="4">
        <v>9</v>
      </c>
      <c r="G2251" s="4" t="s">
        <v>7536</v>
      </c>
      <c r="H2251" s="4" t="s">
        <v>7537</v>
      </c>
      <c r="I2251" s="4">
        <v>4</v>
      </c>
      <c r="L2251" s="4">
        <v>1</v>
      </c>
      <c r="M2251" s="4" t="s">
        <v>7770</v>
      </c>
      <c r="N2251" s="4" t="s">
        <v>7771</v>
      </c>
      <c r="S2251" s="4" t="s">
        <v>240</v>
      </c>
      <c r="T2251" s="4" t="s">
        <v>241</v>
      </c>
      <c r="AC2251" s="4">
        <v>8</v>
      </c>
      <c r="AD2251" s="4" t="s">
        <v>1830</v>
      </c>
      <c r="AE2251" s="4" t="s">
        <v>1831</v>
      </c>
      <c r="AF2251" s="4" t="s">
        <v>162</v>
      </c>
      <c r="AG2251" s="4" t="s">
        <v>163</v>
      </c>
    </row>
    <row r="2252" spans="1:72" ht="13.5" customHeight="1">
      <c r="A2252" s="6" t="str">
        <f>HYPERLINK("http://kyu.snu.ac.kr/sdhj/index.jsp?type=hj/GK14618_00IM0001_023a.jpg","1789_해북촌_023a")</f>
        <v>1789_해북촌_023a</v>
      </c>
      <c r="B2252" s="4">
        <v>1789</v>
      </c>
      <c r="C2252" s="4" t="s">
        <v>10526</v>
      </c>
      <c r="D2252" s="4" t="s">
        <v>10527</v>
      </c>
      <c r="E2252" s="4">
        <v>2251</v>
      </c>
      <c r="F2252" s="4">
        <v>9</v>
      </c>
      <c r="G2252" s="4" t="s">
        <v>7536</v>
      </c>
      <c r="H2252" s="4" t="s">
        <v>7537</v>
      </c>
      <c r="I2252" s="4">
        <v>4</v>
      </c>
      <c r="L2252" s="4">
        <v>1</v>
      </c>
      <c r="M2252" s="4" t="s">
        <v>7770</v>
      </c>
      <c r="N2252" s="4" t="s">
        <v>7771</v>
      </c>
      <c r="T2252" s="4" t="s">
        <v>11330</v>
      </c>
      <c r="U2252" s="4" t="s">
        <v>119</v>
      </c>
      <c r="V2252" s="4" t="s">
        <v>120</v>
      </c>
      <c r="Y2252" s="4" t="s">
        <v>7780</v>
      </c>
      <c r="Z2252" s="4" t="s">
        <v>7781</v>
      </c>
      <c r="AC2252" s="4">
        <v>61</v>
      </c>
      <c r="AD2252" s="4" t="s">
        <v>509</v>
      </c>
      <c r="AE2252" s="4" t="s">
        <v>510</v>
      </c>
    </row>
    <row r="2253" spans="1:72" ht="13.5" customHeight="1">
      <c r="A2253" s="6" t="str">
        <f>HYPERLINK("http://kyu.snu.ac.kr/sdhj/index.jsp?type=hj/GK14618_00IM0001_023a.jpg","1789_해북촌_023a")</f>
        <v>1789_해북촌_023a</v>
      </c>
      <c r="B2253" s="4">
        <v>1789</v>
      </c>
      <c r="C2253" s="4" t="s">
        <v>10526</v>
      </c>
      <c r="D2253" s="4" t="s">
        <v>10527</v>
      </c>
      <c r="E2253" s="4">
        <v>2252</v>
      </c>
      <c r="F2253" s="4">
        <v>9</v>
      </c>
      <c r="G2253" s="4" t="s">
        <v>7536</v>
      </c>
      <c r="H2253" s="4" t="s">
        <v>7537</v>
      </c>
      <c r="I2253" s="4">
        <v>4</v>
      </c>
      <c r="L2253" s="4">
        <v>2</v>
      </c>
      <c r="M2253" s="4" t="s">
        <v>7782</v>
      </c>
      <c r="N2253" s="4" t="s">
        <v>7783</v>
      </c>
      <c r="T2253" s="4" t="s">
        <v>11327</v>
      </c>
      <c r="U2253" s="4" t="s">
        <v>4827</v>
      </c>
      <c r="V2253" s="4" t="s">
        <v>4828</v>
      </c>
      <c r="W2253" s="4" t="s">
        <v>408</v>
      </c>
      <c r="X2253" s="4" t="s">
        <v>12286</v>
      </c>
      <c r="Y2253" s="4" t="s">
        <v>7654</v>
      </c>
      <c r="Z2253" s="4" t="s">
        <v>5062</v>
      </c>
      <c r="AC2253" s="4">
        <v>48</v>
      </c>
      <c r="AD2253" s="4" t="s">
        <v>325</v>
      </c>
      <c r="AE2253" s="4" t="s">
        <v>326</v>
      </c>
      <c r="AJ2253" s="4" t="s">
        <v>33</v>
      </c>
      <c r="AK2253" s="4" t="s">
        <v>34</v>
      </c>
      <c r="AL2253" s="4" t="s">
        <v>790</v>
      </c>
      <c r="AM2253" s="4" t="s">
        <v>791</v>
      </c>
      <c r="AT2253" s="4" t="s">
        <v>7784</v>
      </c>
      <c r="AU2253" s="4" t="s">
        <v>7785</v>
      </c>
      <c r="AV2253" s="4" t="s">
        <v>7786</v>
      </c>
      <c r="AW2253" s="4" t="s">
        <v>7787</v>
      </c>
      <c r="BI2253" s="4" t="s">
        <v>2653</v>
      </c>
      <c r="BJ2253" s="4" t="s">
        <v>2654</v>
      </c>
      <c r="BM2253" s="4" t="s">
        <v>7788</v>
      </c>
      <c r="BN2253" s="4" t="s">
        <v>1148</v>
      </c>
      <c r="BQ2253" s="4" t="s">
        <v>7789</v>
      </c>
      <c r="BR2253" s="4" t="s">
        <v>12722</v>
      </c>
      <c r="BS2253" s="4" t="s">
        <v>81</v>
      </c>
      <c r="BT2253" s="4" t="s">
        <v>12723</v>
      </c>
    </row>
    <row r="2254" spans="1:72" ht="13.5" customHeight="1">
      <c r="A2254" s="6" t="str">
        <f>HYPERLINK("http://kyu.snu.ac.kr/sdhj/index.jsp?type=hj/GK14618_00IM0001_023a.jpg","1789_해북촌_023a")</f>
        <v>1789_해북촌_023a</v>
      </c>
      <c r="B2254" s="4">
        <v>1789</v>
      </c>
      <c r="C2254" s="4" t="s">
        <v>12724</v>
      </c>
      <c r="D2254" s="4" t="s">
        <v>12725</v>
      </c>
      <c r="E2254" s="4">
        <v>2253</v>
      </c>
      <c r="F2254" s="4">
        <v>9</v>
      </c>
      <c r="G2254" s="4" t="s">
        <v>7536</v>
      </c>
      <c r="H2254" s="4" t="s">
        <v>7537</v>
      </c>
      <c r="I2254" s="4">
        <v>4</v>
      </c>
      <c r="L2254" s="4">
        <v>2</v>
      </c>
      <c r="M2254" s="4" t="s">
        <v>7782</v>
      </c>
      <c r="N2254" s="4" t="s">
        <v>7783</v>
      </c>
      <c r="S2254" s="4" t="s">
        <v>98</v>
      </c>
      <c r="T2254" s="4" t="s">
        <v>99</v>
      </c>
      <c r="W2254" s="4" t="s">
        <v>981</v>
      </c>
      <c r="X2254" s="4" t="s">
        <v>982</v>
      </c>
      <c r="Y2254" s="4" t="s">
        <v>20</v>
      </c>
      <c r="Z2254" s="4" t="s">
        <v>21</v>
      </c>
      <c r="AC2254" s="4">
        <v>25</v>
      </c>
      <c r="AD2254" s="4" t="s">
        <v>181</v>
      </c>
      <c r="AE2254" s="4" t="s">
        <v>182</v>
      </c>
      <c r="AJ2254" s="4" t="s">
        <v>33</v>
      </c>
      <c r="AK2254" s="4" t="s">
        <v>34</v>
      </c>
      <c r="AL2254" s="4" t="s">
        <v>4344</v>
      </c>
      <c r="AM2254" s="4" t="s">
        <v>4345</v>
      </c>
      <c r="AV2254" s="4" t="s">
        <v>7790</v>
      </c>
      <c r="AW2254" s="4" t="s">
        <v>7791</v>
      </c>
      <c r="BI2254" s="4" t="s">
        <v>7792</v>
      </c>
      <c r="BJ2254" s="4" t="s">
        <v>5330</v>
      </c>
      <c r="BM2254" s="4" t="s">
        <v>7793</v>
      </c>
      <c r="BN2254" s="4" t="s">
        <v>2613</v>
      </c>
      <c r="BQ2254" s="4" t="s">
        <v>7794</v>
      </c>
      <c r="BR2254" s="4" t="s">
        <v>7795</v>
      </c>
      <c r="BS2254" s="4" t="s">
        <v>213</v>
      </c>
      <c r="BT2254" s="4" t="s">
        <v>214</v>
      </c>
    </row>
    <row r="2255" spans="1:72" ht="13.5" customHeight="1">
      <c r="A2255" s="6" t="str">
        <f>HYPERLINK("http://kyu.snu.ac.kr/sdhj/index.jsp?type=hj/GK14618_00IM0001_023a.jpg","1789_해북촌_023a")</f>
        <v>1789_해북촌_023a</v>
      </c>
      <c r="B2255" s="4">
        <v>1789</v>
      </c>
      <c r="C2255" s="4" t="s">
        <v>10911</v>
      </c>
      <c r="D2255" s="4" t="s">
        <v>10912</v>
      </c>
      <c r="E2255" s="4">
        <v>2254</v>
      </c>
      <c r="F2255" s="4">
        <v>9</v>
      </c>
      <c r="G2255" s="4" t="s">
        <v>7536</v>
      </c>
      <c r="H2255" s="4" t="s">
        <v>7537</v>
      </c>
      <c r="I2255" s="4">
        <v>4</v>
      </c>
      <c r="L2255" s="4">
        <v>2</v>
      </c>
      <c r="M2255" s="4" t="s">
        <v>7782</v>
      </c>
      <c r="N2255" s="4" t="s">
        <v>7783</v>
      </c>
      <c r="S2255" s="4" t="s">
        <v>234</v>
      </c>
      <c r="T2255" s="4" t="s">
        <v>235</v>
      </c>
      <c r="U2255" s="4" t="s">
        <v>4879</v>
      </c>
      <c r="V2255" s="4" t="s">
        <v>4880</v>
      </c>
      <c r="Y2255" s="4" t="s">
        <v>4881</v>
      </c>
      <c r="Z2255" s="4" t="s">
        <v>4882</v>
      </c>
      <c r="AC2255" s="4">
        <v>25</v>
      </c>
      <c r="AD2255" s="4" t="s">
        <v>181</v>
      </c>
      <c r="AE2255" s="4" t="s">
        <v>182</v>
      </c>
    </row>
    <row r="2256" spans="1:72" ht="13.5" customHeight="1">
      <c r="A2256" s="6" t="str">
        <f>HYPERLINK("http://kyu.snu.ac.kr/sdhj/index.jsp?type=hj/GK14618_00IM0001_023a.jpg","1789_해북촌_023a")</f>
        <v>1789_해북촌_023a</v>
      </c>
      <c r="B2256" s="4">
        <v>1789</v>
      </c>
      <c r="C2256" s="4" t="s">
        <v>10526</v>
      </c>
      <c r="D2256" s="4" t="s">
        <v>10527</v>
      </c>
      <c r="E2256" s="4">
        <v>2255</v>
      </c>
      <c r="F2256" s="4">
        <v>9</v>
      </c>
      <c r="G2256" s="4" t="s">
        <v>7536</v>
      </c>
      <c r="H2256" s="4" t="s">
        <v>7537</v>
      </c>
      <c r="I2256" s="4">
        <v>4</v>
      </c>
      <c r="L2256" s="4">
        <v>2</v>
      </c>
      <c r="M2256" s="4" t="s">
        <v>7782</v>
      </c>
      <c r="N2256" s="4" t="s">
        <v>7783</v>
      </c>
      <c r="S2256" s="4" t="s">
        <v>240</v>
      </c>
      <c r="T2256" s="4" t="s">
        <v>241</v>
      </c>
      <c r="AC2256" s="4">
        <v>19</v>
      </c>
      <c r="AD2256" s="4" t="s">
        <v>313</v>
      </c>
      <c r="AE2256" s="4" t="s">
        <v>314</v>
      </c>
    </row>
    <row r="2257" spans="1:72" ht="13.5" customHeight="1">
      <c r="A2257" s="6" t="str">
        <f>HYPERLINK("http://kyu.snu.ac.kr/sdhj/index.jsp?type=hj/GK14618_00IM0001_023a.jpg","1789_해북촌_023a")</f>
        <v>1789_해북촌_023a</v>
      </c>
      <c r="B2257" s="4">
        <v>1789</v>
      </c>
      <c r="C2257" s="4" t="s">
        <v>10526</v>
      </c>
      <c r="D2257" s="4" t="s">
        <v>10527</v>
      </c>
      <c r="E2257" s="4">
        <v>2256</v>
      </c>
      <c r="F2257" s="4">
        <v>9</v>
      </c>
      <c r="G2257" s="4" t="s">
        <v>7536</v>
      </c>
      <c r="H2257" s="4" t="s">
        <v>7537</v>
      </c>
      <c r="I2257" s="4">
        <v>4</v>
      </c>
      <c r="L2257" s="4">
        <v>2</v>
      </c>
      <c r="M2257" s="4" t="s">
        <v>7782</v>
      </c>
      <c r="N2257" s="4" t="s">
        <v>7783</v>
      </c>
      <c r="S2257" s="4" t="s">
        <v>234</v>
      </c>
      <c r="T2257" s="4" t="s">
        <v>235</v>
      </c>
      <c r="Y2257" s="4" t="s">
        <v>6555</v>
      </c>
      <c r="Z2257" s="4" t="s">
        <v>6556</v>
      </c>
      <c r="AF2257" s="4" t="s">
        <v>123</v>
      </c>
      <c r="AG2257" s="4" t="s">
        <v>124</v>
      </c>
    </row>
    <row r="2258" spans="1:72" ht="13.5" customHeight="1">
      <c r="A2258" s="6" t="str">
        <f>HYPERLINK("http://kyu.snu.ac.kr/sdhj/index.jsp?type=hj/GK14618_00IM0001_023a.jpg","1789_해북촌_023a")</f>
        <v>1789_해북촌_023a</v>
      </c>
      <c r="B2258" s="4">
        <v>1789</v>
      </c>
      <c r="C2258" s="4" t="s">
        <v>10526</v>
      </c>
      <c r="D2258" s="4" t="s">
        <v>10527</v>
      </c>
      <c r="E2258" s="4">
        <v>2257</v>
      </c>
      <c r="F2258" s="4">
        <v>9</v>
      </c>
      <c r="G2258" s="4" t="s">
        <v>7536</v>
      </c>
      <c r="H2258" s="4" t="s">
        <v>7537</v>
      </c>
      <c r="I2258" s="4">
        <v>4</v>
      </c>
      <c r="L2258" s="4">
        <v>2</v>
      </c>
      <c r="M2258" s="4" t="s">
        <v>7782</v>
      </c>
      <c r="N2258" s="4" t="s">
        <v>7783</v>
      </c>
      <c r="S2258" s="4" t="s">
        <v>240</v>
      </c>
      <c r="T2258" s="4" t="s">
        <v>241</v>
      </c>
      <c r="AC2258" s="4">
        <v>5</v>
      </c>
      <c r="AD2258" s="4" t="s">
        <v>372</v>
      </c>
      <c r="AE2258" s="4" t="s">
        <v>373</v>
      </c>
      <c r="AF2258" s="4" t="s">
        <v>162</v>
      </c>
      <c r="AG2258" s="4" t="s">
        <v>163</v>
      </c>
    </row>
    <row r="2259" spans="1:72" ht="13.5" customHeight="1">
      <c r="A2259" s="6" t="str">
        <f>HYPERLINK("http://kyu.snu.ac.kr/sdhj/index.jsp?type=hj/GK14618_00IM0001_023a.jpg","1789_해북촌_023a")</f>
        <v>1789_해북촌_023a</v>
      </c>
      <c r="B2259" s="4">
        <v>1789</v>
      </c>
      <c r="C2259" s="4" t="s">
        <v>10526</v>
      </c>
      <c r="D2259" s="4" t="s">
        <v>10527</v>
      </c>
      <c r="E2259" s="4">
        <v>2258</v>
      </c>
      <c r="F2259" s="4">
        <v>9</v>
      </c>
      <c r="G2259" s="4" t="s">
        <v>7536</v>
      </c>
      <c r="H2259" s="4" t="s">
        <v>7537</v>
      </c>
      <c r="I2259" s="4">
        <v>4</v>
      </c>
      <c r="L2259" s="4">
        <v>3</v>
      </c>
      <c r="M2259" s="4" t="s">
        <v>7796</v>
      </c>
      <c r="N2259" s="4" t="s">
        <v>7797</v>
      </c>
      <c r="O2259" s="4" t="s">
        <v>12</v>
      </c>
      <c r="P2259" s="4" t="s">
        <v>13</v>
      </c>
      <c r="T2259" s="4" t="s">
        <v>11002</v>
      </c>
      <c r="U2259" s="4" t="s">
        <v>7798</v>
      </c>
      <c r="V2259" s="4" t="s">
        <v>7799</v>
      </c>
      <c r="W2259" s="4" t="s">
        <v>76</v>
      </c>
      <c r="X2259" s="4" t="s">
        <v>12726</v>
      </c>
      <c r="Y2259" s="4" t="s">
        <v>5683</v>
      </c>
      <c r="Z2259" s="4" t="s">
        <v>2334</v>
      </c>
      <c r="AC2259" s="4">
        <v>37</v>
      </c>
      <c r="AD2259" s="4" t="s">
        <v>626</v>
      </c>
      <c r="AE2259" s="4" t="s">
        <v>627</v>
      </c>
      <c r="AJ2259" s="4" t="s">
        <v>33</v>
      </c>
      <c r="AK2259" s="4" t="s">
        <v>34</v>
      </c>
      <c r="AL2259" s="4" t="s">
        <v>81</v>
      </c>
      <c r="AM2259" s="4" t="s">
        <v>12035</v>
      </c>
      <c r="AT2259" s="4" t="s">
        <v>388</v>
      </c>
      <c r="AU2259" s="4" t="s">
        <v>389</v>
      </c>
      <c r="AV2259" s="4" t="s">
        <v>6161</v>
      </c>
      <c r="AW2259" s="4" t="s">
        <v>204</v>
      </c>
      <c r="BG2259" s="4" t="s">
        <v>388</v>
      </c>
      <c r="BH2259" s="4" t="s">
        <v>389</v>
      </c>
      <c r="BI2259" s="4" t="s">
        <v>7800</v>
      </c>
      <c r="BJ2259" s="4" t="s">
        <v>7801</v>
      </c>
      <c r="BK2259" s="4" t="s">
        <v>388</v>
      </c>
      <c r="BL2259" s="4" t="s">
        <v>389</v>
      </c>
      <c r="BM2259" s="4" t="s">
        <v>7802</v>
      </c>
      <c r="BN2259" s="4" t="s">
        <v>7803</v>
      </c>
      <c r="BO2259" s="4" t="s">
        <v>388</v>
      </c>
      <c r="BP2259" s="4" t="s">
        <v>389</v>
      </c>
      <c r="BQ2259" s="4" t="s">
        <v>7804</v>
      </c>
      <c r="BR2259" s="4" t="s">
        <v>7805</v>
      </c>
      <c r="BS2259" s="4" t="s">
        <v>268</v>
      </c>
      <c r="BT2259" s="4" t="s">
        <v>269</v>
      </c>
    </row>
    <row r="2260" spans="1:72" ht="13.5" customHeight="1">
      <c r="A2260" s="6" t="str">
        <f>HYPERLINK("http://kyu.snu.ac.kr/sdhj/index.jsp?type=hj/GK14618_00IM0001_023a.jpg","1789_해북촌_023a")</f>
        <v>1789_해북촌_023a</v>
      </c>
      <c r="B2260" s="4">
        <v>1789</v>
      </c>
      <c r="C2260" s="4" t="s">
        <v>10513</v>
      </c>
      <c r="D2260" s="4" t="s">
        <v>10514</v>
      </c>
      <c r="E2260" s="4">
        <v>2259</v>
      </c>
      <c r="F2260" s="4">
        <v>9</v>
      </c>
      <c r="G2260" s="4" t="s">
        <v>7536</v>
      </c>
      <c r="H2260" s="4" t="s">
        <v>7537</v>
      </c>
      <c r="I2260" s="4">
        <v>4</v>
      </c>
      <c r="L2260" s="4">
        <v>3</v>
      </c>
      <c r="M2260" s="4" t="s">
        <v>7796</v>
      </c>
      <c r="N2260" s="4" t="s">
        <v>7797</v>
      </c>
      <c r="S2260" s="4" t="s">
        <v>215</v>
      </c>
      <c r="T2260" s="4" t="s">
        <v>216</v>
      </c>
      <c r="W2260" s="4" t="s">
        <v>264</v>
      </c>
      <c r="X2260" s="4" t="s">
        <v>265</v>
      </c>
      <c r="Y2260" s="4" t="s">
        <v>400</v>
      </c>
      <c r="Z2260" s="4" t="s">
        <v>401</v>
      </c>
      <c r="AC2260" s="4">
        <v>71</v>
      </c>
      <c r="AD2260" s="4" t="s">
        <v>104</v>
      </c>
      <c r="AE2260" s="4" t="s">
        <v>105</v>
      </c>
    </row>
    <row r="2261" spans="1:72" ht="13.5" customHeight="1">
      <c r="A2261" s="6" t="str">
        <f>HYPERLINK("http://kyu.snu.ac.kr/sdhj/index.jsp?type=hj/GK14618_00IM0001_023a.jpg","1789_해북촌_023a")</f>
        <v>1789_해북촌_023a</v>
      </c>
      <c r="B2261" s="4">
        <v>1789</v>
      </c>
      <c r="C2261" s="4" t="s">
        <v>11010</v>
      </c>
      <c r="D2261" s="4" t="s">
        <v>11011</v>
      </c>
      <c r="E2261" s="4">
        <v>2260</v>
      </c>
      <c r="F2261" s="4">
        <v>9</v>
      </c>
      <c r="G2261" s="4" t="s">
        <v>7536</v>
      </c>
      <c r="H2261" s="4" t="s">
        <v>7537</v>
      </c>
      <c r="I2261" s="4">
        <v>4</v>
      </c>
      <c r="L2261" s="4">
        <v>3</v>
      </c>
      <c r="M2261" s="4" t="s">
        <v>7796</v>
      </c>
      <c r="N2261" s="4" t="s">
        <v>7797</v>
      </c>
      <c r="S2261" s="4" t="s">
        <v>98</v>
      </c>
      <c r="T2261" s="4" t="s">
        <v>99</v>
      </c>
      <c r="W2261" s="4" t="s">
        <v>408</v>
      </c>
      <c r="X2261" s="4" t="s">
        <v>11013</v>
      </c>
      <c r="Y2261" s="4" t="s">
        <v>20</v>
      </c>
      <c r="Z2261" s="4" t="s">
        <v>21</v>
      </c>
      <c r="AC2261" s="4">
        <v>33</v>
      </c>
      <c r="AD2261" s="4" t="s">
        <v>140</v>
      </c>
      <c r="AE2261" s="4" t="s">
        <v>141</v>
      </c>
      <c r="AJ2261" s="4" t="s">
        <v>33</v>
      </c>
      <c r="AK2261" s="4" t="s">
        <v>34</v>
      </c>
      <c r="AL2261" s="4" t="s">
        <v>2360</v>
      </c>
      <c r="AM2261" s="4" t="s">
        <v>2361</v>
      </c>
      <c r="AT2261" s="4" t="s">
        <v>388</v>
      </c>
      <c r="AU2261" s="4" t="s">
        <v>389</v>
      </c>
      <c r="AV2261" s="4" t="s">
        <v>6390</v>
      </c>
      <c r="AW2261" s="4" t="s">
        <v>6391</v>
      </c>
      <c r="BG2261" s="4" t="s">
        <v>388</v>
      </c>
      <c r="BH2261" s="4" t="s">
        <v>389</v>
      </c>
      <c r="BI2261" s="4" t="s">
        <v>7806</v>
      </c>
      <c r="BJ2261" s="4" t="s">
        <v>7807</v>
      </c>
      <c r="BK2261" s="4" t="s">
        <v>388</v>
      </c>
      <c r="BL2261" s="4" t="s">
        <v>389</v>
      </c>
      <c r="BM2261" s="4" t="s">
        <v>7808</v>
      </c>
      <c r="BN2261" s="4" t="s">
        <v>7809</v>
      </c>
      <c r="BO2261" s="4" t="s">
        <v>388</v>
      </c>
      <c r="BP2261" s="4" t="s">
        <v>389</v>
      </c>
      <c r="BQ2261" s="4" t="s">
        <v>7810</v>
      </c>
      <c r="BR2261" s="4" t="s">
        <v>7811</v>
      </c>
      <c r="BS2261" s="4" t="s">
        <v>1261</v>
      </c>
      <c r="BT2261" s="4" t="s">
        <v>1262</v>
      </c>
    </row>
    <row r="2262" spans="1:72" ht="13.5" customHeight="1">
      <c r="A2262" s="6" t="str">
        <f>HYPERLINK("http://kyu.snu.ac.kr/sdhj/index.jsp?type=hj/GK14618_00IM0001_023a.jpg","1789_해북촌_023a")</f>
        <v>1789_해북촌_023a</v>
      </c>
      <c r="B2262" s="4">
        <v>1789</v>
      </c>
      <c r="C2262" s="4" t="s">
        <v>10493</v>
      </c>
      <c r="D2262" s="4" t="s">
        <v>10494</v>
      </c>
      <c r="E2262" s="4">
        <v>2261</v>
      </c>
      <c r="F2262" s="4">
        <v>9</v>
      </c>
      <c r="G2262" s="4" t="s">
        <v>7536</v>
      </c>
      <c r="H2262" s="4" t="s">
        <v>7537</v>
      </c>
      <c r="I2262" s="4">
        <v>4</v>
      </c>
      <c r="L2262" s="4">
        <v>3</v>
      </c>
      <c r="M2262" s="4" t="s">
        <v>7796</v>
      </c>
      <c r="N2262" s="4" t="s">
        <v>7797</v>
      </c>
      <c r="S2262" s="4" t="s">
        <v>234</v>
      </c>
      <c r="T2262" s="4" t="s">
        <v>235</v>
      </c>
      <c r="U2262" s="4" t="s">
        <v>7812</v>
      </c>
      <c r="V2262" s="4" t="s">
        <v>7813</v>
      </c>
      <c r="Y2262" s="4" t="s">
        <v>2605</v>
      </c>
      <c r="Z2262" s="4" t="s">
        <v>1247</v>
      </c>
      <c r="AC2262" s="4">
        <v>15</v>
      </c>
      <c r="AD2262" s="4" t="s">
        <v>79</v>
      </c>
      <c r="AE2262" s="4" t="s">
        <v>80</v>
      </c>
      <c r="AF2262" s="4" t="s">
        <v>717</v>
      </c>
      <c r="AG2262" s="4" t="s">
        <v>718</v>
      </c>
    </row>
    <row r="2263" spans="1:72" ht="13.5" customHeight="1">
      <c r="A2263" s="6" t="str">
        <f>HYPERLINK("http://kyu.snu.ac.kr/sdhj/index.jsp?type=hj/GK14618_00IM0001_023a.jpg","1789_해북촌_023a")</f>
        <v>1789_해북촌_023a</v>
      </c>
      <c r="B2263" s="4">
        <v>1789</v>
      </c>
      <c r="C2263" s="4" t="s">
        <v>10972</v>
      </c>
      <c r="D2263" s="4" t="s">
        <v>10973</v>
      </c>
      <c r="E2263" s="4">
        <v>2262</v>
      </c>
      <c r="F2263" s="4">
        <v>9</v>
      </c>
      <c r="G2263" s="4" t="s">
        <v>7536</v>
      </c>
      <c r="H2263" s="4" t="s">
        <v>7537</v>
      </c>
      <c r="I2263" s="4">
        <v>4</v>
      </c>
      <c r="L2263" s="4">
        <v>4</v>
      </c>
      <c r="M2263" s="4" t="s">
        <v>7814</v>
      </c>
      <c r="N2263" s="4" t="s">
        <v>7815</v>
      </c>
      <c r="T2263" s="4" t="s">
        <v>10547</v>
      </c>
      <c r="U2263" s="4" t="s">
        <v>378</v>
      </c>
      <c r="V2263" s="4" t="s">
        <v>379</v>
      </c>
      <c r="W2263" s="4" t="s">
        <v>2240</v>
      </c>
      <c r="X2263" s="4" t="s">
        <v>12464</v>
      </c>
      <c r="Y2263" s="4" t="s">
        <v>6757</v>
      </c>
      <c r="Z2263" s="4" t="s">
        <v>6758</v>
      </c>
      <c r="AC2263" s="4">
        <v>47</v>
      </c>
      <c r="AD2263" s="4" t="s">
        <v>520</v>
      </c>
      <c r="AE2263" s="4" t="s">
        <v>521</v>
      </c>
      <c r="AJ2263" s="4" t="s">
        <v>33</v>
      </c>
      <c r="AK2263" s="4" t="s">
        <v>34</v>
      </c>
      <c r="AL2263" s="4" t="s">
        <v>1639</v>
      </c>
      <c r="AM2263" s="4" t="s">
        <v>12727</v>
      </c>
      <c r="AT2263" s="4" t="s">
        <v>388</v>
      </c>
      <c r="AU2263" s="4" t="s">
        <v>389</v>
      </c>
      <c r="AV2263" s="4" t="s">
        <v>7816</v>
      </c>
      <c r="AW2263" s="4" t="s">
        <v>7817</v>
      </c>
      <c r="BG2263" s="4" t="s">
        <v>388</v>
      </c>
      <c r="BH2263" s="4" t="s">
        <v>389</v>
      </c>
      <c r="BI2263" s="4" t="s">
        <v>7818</v>
      </c>
      <c r="BJ2263" s="4" t="s">
        <v>7819</v>
      </c>
      <c r="BK2263" s="4" t="s">
        <v>388</v>
      </c>
      <c r="BL2263" s="4" t="s">
        <v>389</v>
      </c>
      <c r="BM2263" s="4" t="s">
        <v>7820</v>
      </c>
      <c r="BN2263" s="4" t="s">
        <v>7821</v>
      </c>
      <c r="BQ2263" s="4" t="s">
        <v>7822</v>
      </c>
      <c r="BR2263" s="4" t="s">
        <v>12728</v>
      </c>
      <c r="BS2263" s="4" t="s">
        <v>81</v>
      </c>
      <c r="BT2263" s="4" t="s">
        <v>12729</v>
      </c>
    </row>
    <row r="2264" spans="1:72" ht="13.5" customHeight="1">
      <c r="A2264" s="6" t="str">
        <f>HYPERLINK("http://kyu.snu.ac.kr/sdhj/index.jsp?type=hj/GK14618_00IM0001_023a.jpg","1789_해북촌_023a")</f>
        <v>1789_해북촌_023a</v>
      </c>
      <c r="B2264" s="4">
        <v>1789</v>
      </c>
      <c r="C2264" s="4" t="s">
        <v>12730</v>
      </c>
      <c r="D2264" s="4" t="s">
        <v>10196</v>
      </c>
      <c r="E2264" s="4">
        <v>2263</v>
      </c>
      <c r="F2264" s="4">
        <v>9</v>
      </c>
      <c r="G2264" s="4" t="s">
        <v>7536</v>
      </c>
      <c r="H2264" s="4" t="s">
        <v>7537</v>
      </c>
      <c r="I2264" s="4">
        <v>4</v>
      </c>
      <c r="L2264" s="4">
        <v>4</v>
      </c>
      <c r="M2264" s="4" t="s">
        <v>7814</v>
      </c>
      <c r="N2264" s="4" t="s">
        <v>7815</v>
      </c>
      <c r="S2264" s="4" t="s">
        <v>98</v>
      </c>
      <c r="T2264" s="4" t="s">
        <v>99</v>
      </c>
      <c r="W2264" s="4" t="s">
        <v>76</v>
      </c>
      <c r="X2264" s="4" t="s">
        <v>11300</v>
      </c>
      <c r="Y2264" s="4" t="s">
        <v>20</v>
      </c>
      <c r="Z2264" s="4" t="s">
        <v>21</v>
      </c>
      <c r="AC2264" s="4">
        <v>49</v>
      </c>
      <c r="AD2264" s="4" t="s">
        <v>748</v>
      </c>
      <c r="AE2264" s="4" t="s">
        <v>749</v>
      </c>
      <c r="AJ2264" s="4" t="s">
        <v>33</v>
      </c>
      <c r="AK2264" s="4" t="s">
        <v>34</v>
      </c>
      <c r="AL2264" s="4" t="s">
        <v>81</v>
      </c>
      <c r="AM2264" s="4" t="s">
        <v>11301</v>
      </c>
      <c r="AT2264" s="4" t="s">
        <v>3477</v>
      </c>
      <c r="AU2264" s="4" t="s">
        <v>3478</v>
      </c>
      <c r="AV2264" s="4" t="s">
        <v>3353</v>
      </c>
      <c r="AW2264" s="4" t="s">
        <v>11302</v>
      </c>
      <c r="BG2264" s="4" t="s">
        <v>3477</v>
      </c>
      <c r="BH2264" s="4" t="s">
        <v>3478</v>
      </c>
      <c r="BI2264" s="4" t="s">
        <v>7823</v>
      </c>
      <c r="BJ2264" s="4" t="s">
        <v>7824</v>
      </c>
      <c r="BK2264" s="4" t="s">
        <v>3477</v>
      </c>
      <c r="BL2264" s="4" t="s">
        <v>3478</v>
      </c>
      <c r="BM2264" s="4" t="s">
        <v>7825</v>
      </c>
      <c r="BN2264" s="4" t="s">
        <v>7826</v>
      </c>
      <c r="BO2264" s="4" t="s">
        <v>388</v>
      </c>
      <c r="BP2264" s="4" t="s">
        <v>389</v>
      </c>
      <c r="BQ2264" s="4" t="s">
        <v>7827</v>
      </c>
      <c r="BR2264" s="4" t="s">
        <v>12731</v>
      </c>
      <c r="BS2264" s="4" t="s">
        <v>94</v>
      </c>
      <c r="BT2264" s="4" t="s">
        <v>95</v>
      </c>
    </row>
    <row r="2265" spans="1:72" ht="13.5" customHeight="1">
      <c r="A2265" s="6" t="str">
        <f>HYPERLINK("http://kyu.snu.ac.kr/sdhj/index.jsp?type=hj/GK14618_00IM0001_023a.jpg","1789_해북촌_023a")</f>
        <v>1789_해북촌_023a</v>
      </c>
      <c r="B2265" s="4">
        <v>1789</v>
      </c>
      <c r="C2265" s="4" t="s">
        <v>11495</v>
      </c>
      <c r="D2265" s="4" t="s">
        <v>11496</v>
      </c>
      <c r="E2265" s="4">
        <v>2264</v>
      </c>
      <c r="F2265" s="4">
        <v>9</v>
      </c>
      <c r="G2265" s="4" t="s">
        <v>7536</v>
      </c>
      <c r="H2265" s="4" t="s">
        <v>7537</v>
      </c>
      <c r="I2265" s="4">
        <v>4</v>
      </c>
      <c r="L2265" s="4">
        <v>4</v>
      </c>
      <c r="M2265" s="4" t="s">
        <v>7814</v>
      </c>
      <c r="N2265" s="4" t="s">
        <v>7815</v>
      </c>
      <c r="S2265" s="4" t="s">
        <v>240</v>
      </c>
      <c r="T2265" s="4" t="s">
        <v>241</v>
      </c>
      <c r="AC2265" s="4">
        <v>18</v>
      </c>
      <c r="AD2265" s="4" t="s">
        <v>350</v>
      </c>
      <c r="AE2265" s="4" t="s">
        <v>351</v>
      </c>
    </row>
    <row r="2266" spans="1:72" ht="13.5" customHeight="1">
      <c r="A2266" s="6" t="str">
        <f>HYPERLINK("http://kyu.snu.ac.kr/sdhj/index.jsp?type=hj/GK14618_00IM0001_023a.jpg","1789_해북촌_023a")</f>
        <v>1789_해북촌_023a</v>
      </c>
      <c r="B2266" s="4">
        <v>1789</v>
      </c>
      <c r="C2266" s="4" t="s">
        <v>10551</v>
      </c>
      <c r="D2266" s="4" t="s">
        <v>10552</v>
      </c>
      <c r="E2266" s="4">
        <v>2265</v>
      </c>
      <c r="F2266" s="4">
        <v>9</v>
      </c>
      <c r="G2266" s="4" t="s">
        <v>7536</v>
      </c>
      <c r="H2266" s="4" t="s">
        <v>7537</v>
      </c>
      <c r="I2266" s="4">
        <v>4</v>
      </c>
      <c r="L2266" s="4">
        <v>4</v>
      </c>
      <c r="M2266" s="4" t="s">
        <v>7814</v>
      </c>
      <c r="N2266" s="4" t="s">
        <v>7815</v>
      </c>
      <c r="S2266" s="4" t="s">
        <v>234</v>
      </c>
      <c r="T2266" s="4" t="s">
        <v>235</v>
      </c>
      <c r="U2266" s="4" t="s">
        <v>7828</v>
      </c>
      <c r="V2266" s="4" t="s">
        <v>7829</v>
      </c>
      <c r="Y2266" s="4" t="s">
        <v>7830</v>
      </c>
      <c r="Z2266" s="4" t="s">
        <v>7831</v>
      </c>
      <c r="AC2266" s="4">
        <v>8</v>
      </c>
      <c r="AD2266" s="4" t="s">
        <v>133</v>
      </c>
      <c r="AE2266" s="4" t="s">
        <v>134</v>
      </c>
    </row>
    <row r="2267" spans="1:72" ht="13.5" customHeight="1">
      <c r="A2267" s="6" t="str">
        <f>HYPERLINK("http://kyu.snu.ac.kr/sdhj/index.jsp?type=hj/GK14618_00IM0001_023a.jpg","1789_해북촌_023a")</f>
        <v>1789_해북촌_023a</v>
      </c>
      <c r="B2267" s="4">
        <v>1789</v>
      </c>
      <c r="C2267" s="4" t="s">
        <v>10551</v>
      </c>
      <c r="D2267" s="4" t="s">
        <v>10552</v>
      </c>
      <c r="E2267" s="4">
        <v>2266</v>
      </c>
      <c r="F2267" s="4">
        <v>9</v>
      </c>
      <c r="G2267" s="4" t="s">
        <v>7536</v>
      </c>
      <c r="H2267" s="4" t="s">
        <v>7537</v>
      </c>
      <c r="I2267" s="4">
        <v>4</v>
      </c>
      <c r="L2267" s="4">
        <v>4</v>
      </c>
      <c r="M2267" s="4" t="s">
        <v>7814</v>
      </c>
      <c r="N2267" s="4" t="s">
        <v>7815</v>
      </c>
      <c r="S2267" s="4" t="s">
        <v>240</v>
      </c>
      <c r="T2267" s="4" t="s">
        <v>241</v>
      </c>
      <c r="AC2267" s="4">
        <v>15</v>
      </c>
      <c r="AD2267" s="4" t="s">
        <v>181</v>
      </c>
      <c r="AE2267" s="4" t="s">
        <v>182</v>
      </c>
    </row>
    <row r="2268" spans="1:72" ht="13.5" customHeight="1">
      <c r="A2268" s="6" t="str">
        <f>HYPERLINK("http://kyu.snu.ac.kr/sdhj/index.jsp?type=hj/GK14618_00IM0001_023a.jpg","1789_해북촌_023a")</f>
        <v>1789_해북촌_023a</v>
      </c>
      <c r="B2268" s="4">
        <v>1789</v>
      </c>
      <c r="C2268" s="4" t="s">
        <v>10551</v>
      </c>
      <c r="D2268" s="4" t="s">
        <v>10552</v>
      </c>
      <c r="E2268" s="4">
        <v>2267</v>
      </c>
      <c r="F2268" s="4">
        <v>9</v>
      </c>
      <c r="G2268" s="4" t="s">
        <v>7536</v>
      </c>
      <c r="H2268" s="4" t="s">
        <v>7537</v>
      </c>
      <c r="I2268" s="4">
        <v>4</v>
      </c>
      <c r="L2268" s="4">
        <v>5</v>
      </c>
      <c r="M2268" s="4" t="s">
        <v>7832</v>
      </c>
      <c r="N2268" s="4" t="s">
        <v>7833</v>
      </c>
      <c r="T2268" s="4" t="s">
        <v>11188</v>
      </c>
      <c r="U2268" s="4" t="s">
        <v>406</v>
      </c>
      <c r="V2268" s="4" t="s">
        <v>407</v>
      </c>
      <c r="W2268" s="4" t="s">
        <v>76</v>
      </c>
      <c r="X2268" s="4" t="s">
        <v>11191</v>
      </c>
      <c r="Y2268" s="4" t="s">
        <v>7834</v>
      </c>
      <c r="Z2268" s="4" t="s">
        <v>7835</v>
      </c>
      <c r="AC2268" s="4">
        <v>65</v>
      </c>
      <c r="AD2268" s="4" t="s">
        <v>888</v>
      </c>
      <c r="AE2268" s="4" t="s">
        <v>889</v>
      </c>
      <c r="AJ2268" s="4" t="s">
        <v>33</v>
      </c>
      <c r="AK2268" s="4" t="s">
        <v>34</v>
      </c>
      <c r="AL2268" s="4" t="s">
        <v>81</v>
      </c>
      <c r="AM2268" s="4" t="s">
        <v>11192</v>
      </c>
      <c r="AT2268" s="4" t="s">
        <v>388</v>
      </c>
      <c r="AU2268" s="4" t="s">
        <v>389</v>
      </c>
      <c r="AV2268" s="4" t="s">
        <v>3329</v>
      </c>
      <c r="AW2268" s="4" t="s">
        <v>3330</v>
      </c>
      <c r="BG2268" s="4" t="s">
        <v>388</v>
      </c>
      <c r="BH2268" s="4" t="s">
        <v>389</v>
      </c>
      <c r="BI2268" s="4" t="s">
        <v>7836</v>
      </c>
      <c r="BJ2268" s="4" t="s">
        <v>2028</v>
      </c>
      <c r="BK2268" s="4" t="s">
        <v>388</v>
      </c>
      <c r="BL2268" s="4" t="s">
        <v>389</v>
      </c>
      <c r="BM2268" s="4" t="s">
        <v>7837</v>
      </c>
      <c r="BN2268" s="4" t="s">
        <v>7838</v>
      </c>
      <c r="BO2268" s="4" t="s">
        <v>388</v>
      </c>
      <c r="BP2268" s="4" t="s">
        <v>389</v>
      </c>
      <c r="BQ2268" s="4" t="s">
        <v>7839</v>
      </c>
      <c r="BR2268" s="4" t="s">
        <v>7840</v>
      </c>
      <c r="BS2268" s="4" t="s">
        <v>94</v>
      </c>
      <c r="BT2268" s="4" t="s">
        <v>95</v>
      </c>
    </row>
    <row r="2269" spans="1:72" ht="13.5" customHeight="1">
      <c r="A2269" s="6" t="str">
        <f>HYPERLINK("http://kyu.snu.ac.kr/sdhj/index.jsp?type=hj/GK14618_00IM0001_023a.jpg","1789_해북촌_023a")</f>
        <v>1789_해북촌_023a</v>
      </c>
      <c r="B2269" s="4">
        <v>1789</v>
      </c>
      <c r="C2269" s="4" t="s">
        <v>10344</v>
      </c>
      <c r="D2269" s="4" t="s">
        <v>10345</v>
      </c>
      <c r="E2269" s="4">
        <v>2268</v>
      </c>
      <c r="F2269" s="4">
        <v>9</v>
      </c>
      <c r="G2269" s="4" t="s">
        <v>7536</v>
      </c>
      <c r="H2269" s="4" t="s">
        <v>7537</v>
      </c>
      <c r="I2269" s="4">
        <v>4</v>
      </c>
      <c r="L2269" s="4">
        <v>5</v>
      </c>
      <c r="M2269" s="4" t="s">
        <v>7832</v>
      </c>
      <c r="N2269" s="4" t="s">
        <v>7833</v>
      </c>
      <c r="S2269" s="4" t="s">
        <v>98</v>
      </c>
      <c r="T2269" s="4" t="s">
        <v>99</v>
      </c>
      <c r="W2269" s="4" t="s">
        <v>408</v>
      </c>
      <c r="X2269" s="4" t="s">
        <v>10268</v>
      </c>
      <c r="Y2269" s="4" t="s">
        <v>20</v>
      </c>
      <c r="Z2269" s="4" t="s">
        <v>21</v>
      </c>
      <c r="AC2269" s="4">
        <v>52</v>
      </c>
      <c r="AD2269" s="4" t="s">
        <v>127</v>
      </c>
      <c r="AE2269" s="4" t="s">
        <v>128</v>
      </c>
      <c r="AJ2269" s="4" t="s">
        <v>33</v>
      </c>
      <c r="AK2269" s="4" t="s">
        <v>34</v>
      </c>
      <c r="AL2269" s="4" t="s">
        <v>429</v>
      </c>
      <c r="AM2269" s="4" t="s">
        <v>430</v>
      </c>
      <c r="AT2269" s="4" t="s">
        <v>388</v>
      </c>
      <c r="AU2269" s="4" t="s">
        <v>389</v>
      </c>
      <c r="AV2269" s="4" t="s">
        <v>12732</v>
      </c>
      <c r="AW2269" s="4" t="s">
        <v>12733</v>
      </c>
      <c r="BG2269" s="4" t="s">
        <v>388</v>
      </c>
      <c r="BH2269" s="4" t="s">
        <v>389</v>
      </c>
      <c r="BI2269" s="4" t="s">
        <v>5618</v>
      </c>
      <c r="BJ2269" s="4" t="s">
        <v>5619</v>
      </c>
      <c r="BK2269" s="4" t="s">
        <v>929</v>
      </c>
      <c r="BL2269" s="4" t="s">
        <v>930</v>
      </c>
      <c r="BM2269" s="4" t="s">
        <v>5620</v>
      </c>
      <c r="BN2269" s="4" t="s">
        <v>5621</v>
      </c>
      <c r="BO2269" s="4" t="s">
        <v>388</v>
      </c>
      <c r="BP2269" s="4" t="s">
        <v>389</v>
      </c>
      <c r="BQ2269" s="4" t="s">
        <v>7703</v>
      </c>
      <c r="BR2269" s="4" t="s">
        <v>5456</v>
      </c>
      <c r="BS2269" s="4" t="s">
        <v>459</v>
      </c>
      <c r="BT2269" s="4" t="s">
        <v>460</v>
      </c>
    </row>
    <row r="2270" spans="1:72" ht="13.5" customHeight="1">
      <c r="A2270" s="6" t="str">
        <f>HYPERLINK("http://kyu.snu.ac.kr/sdhj/index.jsp?type=hj/GK14618_00IM0001_023a.jpg","1789_해북촌_023a")</f>
        <v>1789_해북촌_023a</v>
      </c>
      <c r="B2270" s="4">
        <v>1789</v>
      </c>
      <c r="C2270" s="4" t="s">
        <v>10444</v>
      </c>
      <c r="D2270" s="4" t="s">
        <v>10445</v>
      </c>
      <c r="E2270" s="4">
        <v>2269</v>
      </c>
      <c r="F2270" s="4">
        <v>9</v>
      </c>
      <c r="G2270" s="4" t="s">
        <v>7536</v>
      </c>
      <c r="H2270" s="4" t="s">
        <v>7537</v>
      </c>
      <c r="I2270" s="4">
        <v>4</v>
      </c>
      <c r="L2270" s="4">
        <v>5</v>
      </c>
      <c r="M2270" s="4" t="s">
        <v>7832</v>
      </c>
      <c r="N2270" s="4" t="s">
        <v>7833</v>
      </c>
      <c r="S2270" s="4" t="s">
        <v>240</v>
      </c>
      <c r="T2270" s="4" t="s">
        <v>241</v>
      </c>
      <c r="AC2270" s="4">
        <v>15</v>
      </c>
      <c r="AD2270" s="4" t="s">
        <v>79</v>
      </c>
      <c r="AE2270" s="4" t="s">
        <v>80</v>
      </c>
    </row>
    <row r="2271" spans="1:72" ht="13.5" customHeight="1">
      <c r="A2271" s="6" t="str">
        <f>HYPERLINK("http://kyu.snu.ac.kr/sdhj/index.jsp?type=hj/GK14618_00IM0001_023a.jpg","1789_해북촌_023a")</f>
        <v>1789_해북촌_023a</v>
      </c>
      <c r="B2271" s="4">
        <v>1789</v>
      </c>
      <c r="C2271" s="4" t="s">
        <v>10428</v>
      </c>
      <c r="D2271" s="4" t="s">
        <v>10429</v>
      </c>
      <c r="E2271" s="4">
        <v>2270</v>
      </c>
      <c r="F2271" s="4">
        <v>9</v>
      </c>
      <c r="G2271" s="4" t="s">
        <v>7536</v>
      </c>
      <c r="H2271" s="4" t="s">
        <v>7537</v>
      </c>
      <c r="I2271" s="4">
        <v>4</v>
      </c>
      <c r="L2271" s="4">
        <v>5</v>
      </c>
      <c r="M2271" s="4" t="s">
        <v>7832</v>
      </c>
      <c r="N2271" s="4" t="s">
        <v>7833</v>
      </c>
      <c r="S2271" s="4" t="s">
        <v>240</v>
      </c>
      <c r="T2271" s="4" t="s">
        <v>241</v>
      </c>
      <c r="AC2271" s="4">
        <v>14</v>
      </c>
      <c r="AD2271" s="4" t="s">
        <v>242</v>
      </c>
      <c r="AE2271" s="4" t="s">
        <v>243</v>
      </c>
    </row>
    <row r="2272" spans="1:72" ht="13.5" customHeight="1">
      <c r="A2272" s="6" t="str">
        <f>HYPERLINK("http://kyu.snu.ac.kr/sdhj/index.jsp?type=hj/GK14618_00IM0001_023a.jpg","1789_해북촌_023a")</f>
        <v>1789_해북촌_023a</v>
      </c>
      <c r="B2272" s="4">
        <v>1789</v>
      </c>
      <c r="C2272" s="4" t="s">
        <v>10428</v>
      </c>
      <c r="D2272" s="4" t="s">
        <v>10429</v>
      </c>
      <c r="E2272" s="4">
        <v>2271</v>
      </c>
      <c r="F2272" s="4">
        <v>9</v>
      </c>
      <c r="G2272" s="4" t="s">
        <v>7536</v>
      </c>
      <c r="H2272" s="4" t="s">
        <v>7537</v>
      </c>
      <c r="I2272" s="4">
        <v>5</v>
      </c>
      <c r="J2272" s="4" t="s">
        <v>7841</v>
      </c>
      <c r="K2272" s="4" t="s">
        <v>12734</v>
      </c>
      <c r="L2272" s="4">
        <v>1</v>
      </c>
      <c r="M2272" s="4" t="s">
        <v>7842</v>
      </c>
      <c r="N2272" s="4" t="s">
        <v>7843</v>
      </c>
      <c r="T2272" s="4" t="s">
        <v>10547</v>
      </c>
      <c r="U2272" s="4" t="s">
        <v>74</v>
      </c>
      <c r="V2272" s="4" t="s">
        <v>75</v>
      </c>
      <c r="W2272" s="4" t="s">
        <v>408</v>
      </c>
      <c r="X2272" s="4" t="s">
        <v>11519</v>
      </c>
      <c r="Y2272" s="4" t="s">
        <v>4477</v>
      </c>
      <c r="Z2272" s="4" t="s">
        <v>4478</v>
      </c>
      <c r="AC2272" s="4">
        <v>57</v>
      </c>
      <c r="AD2272" s="4" t="s">
        <v>1312</v>
      </c>
      <c r="AE2272" s="4" t="s">
        <v>1313</v>
      </c>
      <c r="AJ2272" s="4" t="s">
        <v>33</v>
      </c>
      <c r="AK2272" s="4" t="s">
        <v>34</v>
      </c>
      <c r="AL2272" s="4" t="s">
        <v>790</v>
      </c>
      <c r="AM2272" s="4" t="s">
        <v>791</v>
      </c>
      <c r="AT2272" s="4" t="s">
        <v>7784</v>
      </c>
      <c r="AU2272" s="4" t="s">
        <v>7785</v>
      </c>
      <c r="AV2272" s="4" t="s">
        <v>7786</v>
      </c>
      <c r="AW2272" s="4" t="s">
        <v>7787</v>
      </c>
      <c r="BG2272" s="4" t="s">
        <v>82</v>
      </c>
      <c r="BH2272" s="4" t="s">
        <v>83</v>
      </c>
      <c r="BI2272" s="4" t="s">
        <v>2653</v>
      </c>
      <c r="BJ2272" s="4" t="s">
        <v>2654</v>
      </c>
      <c r="BK2272" s="4" t="s">
        <v>82</v>
      </c>
      <c r="BL2272" s="4" t="s">
        <v>83</v>
      </c>
      <c r="BM2272" s="4" t="s">
        <v>7788</v>
      </c>
      <c r="BN2272" s="4" t="s">
        <v>1148</v>
      </c>
      <c r="BO2272" s="4" t="s">
        <v>82</v>
      </c>
      <c r="BP2272" s="4" t="s">
        <v>83</v>
      </c>
      <c r="BQ2272" s="4" t="s">
        <v>7844</v>
      </c>
      <c r="BR2272" s="4" t="s">
        <v>12735</v>
      </c>
      <c r="BS2272" s="4" t="s">
        <v>81</v>
      </c>
      <c r="BT2272" s="4" t="s">
        <v>10211</v>
      </c>
    </row>
    <row r="2273" spans="1:72" ht="13.5" customHeight="1">
      <c r="A2273" s="6" t="str">
        <f>HYPERLINK("http://kyu.snu.ac.kr/sdhj/index.jsp?type=hj/GK14618_00IM0001_023a.jpg","1789_해북촌_023a")</f>
        <v>1789_해북촌_023a</v>
      </c>
      <c r="B2273" s="4">
        <v>1789</v>
      </c>
      <c r="C2273" s="4" t="s">
        <v>11426</v>
      </c>
      <c r="D2273" s="4" t="s">
        <v>11427</v>
      </c>
      <c r="E2273" s="4">
        <v>2272</v>
      </c>
      <c r="F2273" s="4">
        <v>9</v>
      </c>
      <c r="G2273" s="4" t="s">
        <v>7536</v>
      </c>
      <c r="H2273" s="4" t="s">
        <v>7537</v>
      </c>
      <c r="I2273" s="4">
        <v>5</v>
      </c>
      <c r="L2273" s="4">
        <v>1</v>
      </c>
      <c r="M2273" s="4" t="s">
        <v>7842</v>
      </c>
      <c r="N2273" s="4" t="s">
        <v>7843</v>
      </c>
      <c r="S2273" s="4" t="s">
        <v>98</v>
      </c>
      <c r="T2273" s="4" t="s">
        <v>99</v>
      </c>
      <c r="W2273" s="4" t="s">
        <v>264</v>
      </c>
      <c r="X2273" s="4" t="s">
        <v>265</v>
      </c>
      <c r="Y2273" s="4" t="s">
        <v>102</v>
      </c>
      <c r="Z2273" s="4" t="s">
        <v>103</v>
      </c>
      <c r="AC2273" s="4">
        <v>26</v>
      </c>
      <c r="AD2273" s="4" t="s">
        <v>177</v>
      </c>
      <c r="AE2273" s="4" t="s">
        <v>178</v>
      </c>
      <c r="AF2273" s="4" t="s">
        <v>162</v>
      </c>
      <c r="AG2273" s="4" t="s">
        <v>163</v>
      </c>
      <c r="AJ2273" s="4" t="s">
        <v>106</v>
      </c>
      <c r="AK2273" s="4" t="s">
        <v>107</v>
      </c>
      <c r="AL2273" s="4" t="s">
        <v>108</v>
      </c>
      <c r="AM2273" s="4" t="s">
        <v>109</v>
      </c>
      <c r="AT2273" s="4" t="s">
        <v>82</v>
      </c>
      <c r="AU2273" s="4" t="s">
        <v>83</v>
      </c>
      <c r="AV2273" s="4" t="s">
        <v>7845</v>
      </c>
      <c r="AW2273" s="4" t="s">
        <v>7846</v>
      </c>
      <c r="BG2273" s="4" t="s">
        <v>82</v>
      </c>
      <c r="BH2273" s="4" t="s">
        <v>83</v>
      </c>
      <c r="BI2273" s="4" t="s">
        <v>7847</v>
      </c>
      <c r="BJ2273" s="4" t="s">
        <v>7848</v>
      </c>
      <c r="BK2273" s="4" t="s">
        <v>82</v>
      </c>
      <c r="BL2273" s="4" t="s">
        <v>83</v>
      </c>
      <c r="BM2273" s="4" t="s">
        <v>7849</v>
      </c>
      <c r="BN2273" s="4" t="s">
        <v>3296</v>
      </c>
      <c r="BO2273" s="4" t="s">
        <v>82</v>
      </c>
      <c r="BP2273" s="4" t="s">
        <v>83</v>
      </c>
      <c r="BQ2273" s="4" t="s">
        <v>7850</v>
      </c>
      <c r="BR2273" s="4" t="s">
        <v>12736</v>
      </c>
      <c r="BS2273" s="4" t="s">
        <v>4344</v>
      </c>
      <c r="BT2273" s="4" t="s">
        <v>4345</v>
      </c>
    </row>
    <row r="2274" spans="1:72" ht="13.5" customHeight="1">
      <c r="A2274" s="6" t="str">
        <f>HYPERLINK("http://kyu.snu.ac.kr/sdhj/index.jsp?type=hj/GK14618_00IM0001_023a.jpg","1789_해북촌_023a")</f>
        <v>1789_해북촌_023a</v>
      </c>
      <c r="B2274" s="4">
        <v>1789</v>
      </c>
      <c r="C2274" s="4" t="s">
        <v>11280</v>
      </c>
      <c r="D2274" s="4" t="s">
        <v>11281</v>
      </c>
      <c r="E2274" s="4">
        <v>2273</v>
      </c>
      <c r="F2274" s="4">
        <v>9</v>
      </c>
      <c r="G2274" s="4" t="s">
        <v>7536</v>
      </c>
      <c r="H2274" s="4" t="s">
        <v>7537</v>
      </c>
      <c r="I2274" s="4">
        <v>5</v>
      </c>
      <c r="L2274" s="4">
        <v>1</v>
      </c>
      <c r="M2274" s="4" t="s">
        <v>7842</v>
      </c>
      <c r="N2274" s="4" t="s">
        <v>7843</v>
      </c>
      <c r="S2274" s="4" t="s">
        <v>234</v>
      </c>
      <c r="T2274" s="4" t="s">
        <v>235</v>
      </c>
      <c r="U2274" s="4" t="s">
        <v>74</v>
      </c>
      <c r="V2274" s="4" t="s">
        <v>75</v>
      </c>
      <c r="Y2274" s="4" t="s">
        <v>7851</v>
      </c>
      <c r="Z2274" s="4" t="s">
        <v>7852</v>
      </c>
      <c r="AC2274" s="4">
        <v>29</v>
      </c>
      <c r="AD2274" s="4" t="s">
        <v>1097</v>
      </c>
      <c r="AE2274" s="4" t="s">
        <v>1098</v>
      </c>
    </row>
    <row r="2275" spans="1:72" ht="13.5" customHeight="1">
      <c r="A2275" s="6" t="str">
        <f>HYPERLINK("http://kyu.snu.ac.kr/sdhj/index.jsp?type=hj/GK14618_00IM0001_023a.jpg","1789_해북촌_023a")</f>
        <v>1789_해북촌_023a</v>
      </c>
      <c r="B2275" s="4">
        <v>1789</v>
      </c>
      <c r="C2275" s="4" t="s">
        <v>10551</v>
      </c>
      <c r="D2275" s="4" t="s">
        <v>10552</v>
      </c>
      <c r="E2275" s="4">
        <v>2274</v>
      </c>
      <c r="F2275" s="4">
        <v>9</v>
      </c>
      <c r="G2275" s="4" t="s">
        <v>7536</v>
      </c>
      <c r="H2275" s="4" t="s">
        <v>7537</v>
      </c>
      <c r="I2275" s="4">
        <v>5</v>
      </c>
      <c r="L2275" s="4">
        <v>1</v>
      </c>
      <c r="M2275" s="4" t="s">
        <v>7842</v>
      </c>
      <c r="N2275" s="4" t="s">
        <v>7843</v>
      </c>
      <c r="S2275" s="4" t="s">
        <v>398</v>
      </c>
      <c r="T2275" s="4" t="s">
        <v>399</v>
      </c>
      <c r="W2275" s="4" t="s">
        <v>981</v>
      </c>
      <c r="X2275" s="4" t="s">
        <v>982</v>
      </c>
      <c r="Y2275" s="4" t="s">
        <v>102</v>
      </c>
      <c r="Z2275" s="4" t="s">
        <v>103</v>
      </c>
      <c r="AC2275" s="4">
        <v>29</v>
      </c>
      <c r="AD2275" s="4" t="s">
        <v>1097</v>
      </c>
      <c r="AE2275" s="4" t="s">
        <v>1098</v>
      </c>
    </row>
    <row r="2276" spans="1:72" ht="13.5" customHeight="1">
      <c r="A2276" s="6" t="str">
        <f>HYPERLINK("http://kyu.snu.ac.kr/sdhj/index.jsp?type=hj/GK14618_00IM0001_023a.jpg","1789_해북촌_023a")</f>
        <v>1789_해북촌_023a</v>
      </c>
      <c r="B2276" s="4">
        <v>1789</v>
      </c>
      <c r="C2276" s="4" t="s">
        <v>10551</v>
      </c>
      <c r="D2276" s="4" t="s">
        <v>10552</v>
      </c>
      <c r="E2276" s="4">
        <v>2275</v>
      </c>
      <c r="F2276" s="4">
        <v>9</v>
      </c>
      <c r="G2276" s="4" t="s">
        <v>7536</v>
      </c>
      <c r="H2276" s="4" t="s">
        <v>7537</v>
      </c>
      <c r="I2276" s="4">
        <v>5</v>
      </c>
      <c r="L2276" s="4">
        <v>1</v>
      </c>
      <c r="M2276" s="4" t="s">
        <v>7842</v>
      </c>
      <c r="N2276" s="4" t="s">
        <v>7843</v>
      </c>
      <c r="S2276" s="4" t="s">
        <v>240</v>
      </c>
      <c r="T2276" s="4" t="s">
        <v>241</v>
      </c>
      <c r="AC2276" s="4">
        <v>18</v>
      </c>
      <c r="AD2276" s="4" t="s">
        <v>350</v>
      </c>
      <c r="AE2276" s="4" t="s">
        <v>351</v>
      </c>
      <c r="AF2276" s="4" t="s">
        <v>534</v>
      </c>
      <c r="AG2276" s="4" t="s">
        <v>535</v>
      </c>
    </row>
    <row r="2277" spans="1:72" ht="13.5" customHeight="1">
      <c r="A2277" s="6" t="str">
        <f>HYPERLINK("http://kyu.snu.ac.kr/sdhj/index.jsp?type=hj/GK14618_00IM0001_023a.jpg","1789_해북촌_023a")</f>
        <v>1789_해북촌_023a</v>
      </c>
      <c r="B2277" s="4">
        <v>1789</v>
      </c>
      <c r="C2277" s="4" t="s">
        <v>10551</v>
      </c>
      <c r="D2277" s="4" t="s">
        <v>10552</v>
      </c>
      <c r="E2277" s="4">
        <v>2276</v>
      </c>
      <c r="F2277" s="4">
        <v>9</v>
      </c>
      <c r="G2277" s="4" t="s">
        <v>7536</v>
      </c>
      <c r="H2277" s="4" t="s">
        <v>7537</v>
      </c>
      <c r="I2277" s="4">
        <v>5</v>
      </c>
      <c r="L2277" s="4">
        <v>1</v>
      </c>
      <c r="M2277" s="4" t="s">
        <v>7842</v>
      </c>
      <c r="N2277" s="4" t="s">
        <v>7843</v>
      </c>
      <c r="S2277" s="4" t="s">
        <v>240</v>
      </c>
      <c r="T2277" s="4" t="s">
        <v>241</v>
      </c>
      <c r="AC2277" s="4">
        <v>12</v>
      </c>
      <c r="AD2277" s="4" t="s">
        <v>317</v>
      </c>
      <c r="AE2277" s="4" t="s">
        <v>318</v>
      </c>
    </row>
    <row r="2278" spans="1:72" ht="13.5" customHeight="1">
      <c r="A2278" s="6" t="str">
        <f>HYPERLINK("http://kyu.snu.ac.kr/sdhj/index.jsp?type=hj/GK14618_00IM0001_023a.jpg","1789_해북촌_023a")</f>
        <v>1789_해북촌_023a</v>
      </c>
      <c r="B2278" s="4">
        <v>1789</v>
      </c>
      <c r="C2278" s="4" t="s">
        <v>10551</v>
      </c>
      <c r="D2278" s="4" t="s">
        <v>10552</v>
      </c>
      <c r="E2278" s="4">
        <v>2277</v>
      </c>
      <c r="F2278" s="4">
        <v>9</v>
      </c>
      <c r="G2278" s="4" t="s">
        <v>7536</v>
      </c>
      <c r="H2278" s="4" t="s">
        <v>7537</v>
      </c>
      <c r="I2278" s="4">
        <v>5</v>
      </c>
      <c r="L2278" s="4">
        <v>1</v>
      </c>
      <c r="M2278" s="4" t="s">
        <v>7842</v>
      </c>
      <c r="N2278" s="4" t="s">
        <v>7843</v>
      </c>
      <c r="S2278" s="4" t="s">
        <v>240</v>
      </c>
      <c r="T2278" s="4" t="s">
        <v>241</v>
      </c>
      <c r="AF2278" s="4" t="s">
        <v>123</v>
      </c>
      <c r="AG2278" s="4" t="s">
        <v>124</v>
      </c>
    </row>
    <row r="2279" spans="1:72" ht="13.5" customHeight="1">
      <c r="A2279" s="6" t="str">
        <f>HYPERLINK("http://kyu.snu.ac.kr/sdhj/index.jsp?type=hj/GK14618_00IM0001_023a.jpg","1789_해북촌_023a")</f>
        <v>1789_해북촌_023a</v>
      </c>
      <c r="B2279" s="4">
        <v>1789</v>
      </c>
      <c r="C2279" s="4" t="s">
        <v>10551</v>
      </c>
      <c r="D2279" s="4" t="s">
        <v>10552</v>
      </c>
      <c r="E2279" s="4">
        <v>2278</v>
      </c>
      <c r="F2279" s="4">
        <v>9</v>
      </c>
      <c r="G2279" s="4" t="s">
        <v>7536</v>
      </c>
      <c r="H2279" s="4" t="s">
        <v>7537</v>
      </c>
      <c r="I2279" s="4">
        <v>5</v>
      </c>
      <c r="L2279" s="4">
        <v>1</v>
      </c>
      <c r="M2279" s="4" t="s">
        <v>7842</v>
      </c>
      <c r="N2279" s="4" t="s">
        <v>7843</v>
      </c>
      <c r="T2279" s="4" t="s">
        <v>10553</v>
      </c>
      <c r="U2279" s="4" t="s">
        <v>119</v>
      </c>
      <c r="V2279" s="4" t="s">
        <v>120</v>
      </c>
      <c r="Y2279" s="4" t="s">
        <v>7853</v>
      </c>
      <c r="Z2279" s="4" t="s">
        <v>7854</v>
      </c>
      <c r="AC2279" s="4">
        <v>26</v>
      </c>
      <c r="AD2279" s="4" t="s">
        <v>983</v>
      </c>
      <c r="AE2279" s="4" t="s">
        <v>984</v>
      </c>
    </row>
    <row r="2280" spans="1:72" ht="13.5" customHeight="1">
      <c r="A2280" s="6" t="str">
        <f>HYPERLINK("http://kyu.snu.ac.kr/sdhj/index.jsp?type=hj/GK14618_00IM0001_023a.jpg","1789_해북촌_023a")</f>
        <v>1789_해북촌_023a</v>
      </c>
      <c r="B2280" s="4">
        <v>1789</v>
      </c>
      <c r="C2280" s="4" t="s">
        <v>10551</v>
      </c>
      <c r="D2280" s="4" t="s">
        <v>10552</v>
      </c>
      <c r="E2280" s="4">
        <v>2279</v>
      </c>
      <c r="F2280" s="4">
        <v>9</v>
      </c>
      <c r="G2280" s="4" t="s">
        <v>7536</v>
      </c>
      <c r="H2280" s="4" t="s">
        <v>7537</v>
      </c>
      <c r="I2280" s="4">
        <v>5</v>
      </c>
      <c r="L2280" s="4">
        <v>2</v>
      </c>
      <c r="M2280" s="4" t="s">
        <v>7855</v>
      </c>
      <c r="N2280" s="4" t="s">
        <v>7856</v>
      </c>
      <c r="T2280" s="4" t="s">
        <v>12134</v>
      </c>
      <c r="U2280" s="4" t="s">
        <v>3377</v>
      </c>
      <c r="V2280" s="4" t="s">
        <v>3378</v>
      </c>
      <c r="W2280" s="4" t="s">
        <v>264</v>
      </c>
      <c r="X2280" s="4" t="s">
        <v>265</v>
      </c>
      <c r="Y2280" s="4" t="s">
        <v>400</v>
      </c>
      <c r="Z2280" s="4" t="s">
        <v>401</v>
      </c>
      <c r="AC2280" s="4">
        <v>57</v>
      </c>
      <c r="AD2280" s="4" t="s">
        <v>1637</v>
      </c>
      <c r="AE2280" s="4" t="s">
        <v>1638</v>
      </c>
      <c r="AJ2280" s="4" t="s">
        <v>33</v>
      </c>
      <c r="AK2280" s="4" t="s">
        <v>34</v>
      </c>
      <c r="AL2280" s="4" t="s">
        <v>268</v>
      </c>
      <c r="AM2280" s="4" t="s">
        <v>269</v>
      </c>
      <c r="AT2280" s="4" t="s">
        <v>1009</v>
      </c>
      <c r="AU2280" s="4" t="s">
        <v>1010</v>
      </c>
      <c r="AV2280" s="4" t="s">
        <v>2776</v>
      </c>
      <c r="AW2280" s="4" t="s">
        <v>2777</v>
      </c>
      <c r="BG2280" s="4" t="s">
        <v>1009</v>
      </c>
      <c r="BH2280" s="4" t="s">
        <v>1010</v>
      </c>
      <c r="BI2280" s="4" t="s">
        <v>7857</v>
      </c>
      <c r="BJ2280" s="4" t="s">
        <v>7211</v>
      </c>
      <c r="BK2280" s="4" t="s">
        <v>1009</v>
      </c>
      <c r="BL2280" s="4" t="s">
        <v>1010</v>
      </c>
      <c r="BM2280" s="4" t="s">
        <v>7858</v>
      </c>
      <c r="BN2280" s="4" t="s">
        <v>7859</v>
      </c>
      <c r="BO2280" s="4" t="s">
        <v>1009</v>
      </c>
      <c r="BP2280" s="4" t="s">
        <v>1010</v>
      </c>
      <c r="BQ2280" s="4" t="s">
        <v>7860</v>
      </c>
      <c r="BR2280" s="4" t="s">
        <v>7861</v>
      </c>
      <c r="BS2280" s="4" t="s">
        <v>1261</v>
      </c>
      <c r="BT2280" s="4" t="s">
        <v>1262</v>
      </c>
    </row>
    <row r="2281" spans="1:72" ht="13.5" customHeight="1">
      <c r="A2281" s="6" t="str">
        <f>HYPERLINK("http://kyu.snu.ac.kr/sdhj/index.jsp?type=hj/GK14618_00IM0001_023a.jpg","1789_해북촌_023a")</f>
        <v>1789_해북촌_023a</v>
      </c>
      <c r="B2281" s="4">
        <v>1789</v>
      </c>
      <c r="C2281" s="4" t="s">
        <v>10436</v>
      </c>
      <c r="D2281" s="4" t="s">
        <v>10437</v>
      </c>
      <c r="E2281" s="4">
        <v>2280</v>
      </c>
      <c r="F2281" s="4">
        <v>9</v>
      </c>
      <c r="G2281" s="4" t="s">
        <v>7536</v>
      </c>
      <c r="H2281" s="4" t="s">
        <v>7537</v>
      </c>
      <c r="I2281" s="4">
        <v>5</v>
      </c>
      <c r="L2281" s="4">
        <v>2</v>
      </c>
      <c r="M2281" s="4" t="s">
        <v>7855</v>
      </c>
      <c r="N2281" s="4" t="s">
        <v>7856</v>
      </c>
      <c r="S2281" s="4" t="s">
        <v>234</v>
      </c>
      <c r="T2281" s="4" t="s">
        <v>235</v>
      </c>
      <c r="U2281" s="4" t="s">
        <v>4879</v>
      </c>
      <c r="V2281" s="4" t="s">
        <v>4880</v>
      </c>
      <c r="W2281" s="4" t="s">
        <v>76</v>
      </c>
      <c r="X2281" s="4" t="s">
        <v>12135</v>
      </c>
      <c r="Y2281" s="4" t="s">
        <v>12737</v>
      </c>
      <c r="Z2281" s="4" t="s">
        <v>1841</v>
      </c>
      <c r="AA2281" s="4" t="s">
        <v>734</v>
      </c>
      <c r="AB2281" s="4" t="s">
        <v>735</v>
      </c>
      <c r="AC2281" s="4">
        <v>21</v>
      </c>
      <c r="AD2281" s="4" t="s">
        <v>509</v>
      </c>
      <c r="AE2281" s="4" t="s">
        <v>510</v>
      </c>
    </row>
    <row r="2282" spans="1:72" ht="13.5" customHeight="1">
      <c r="A2282" s="6" t="str">
        <f>HYPERLINK("http://kyu.snu.ac.kr/sdhj/index.jsp?type=hj/GK14618_00IM0001_023a.jpg","1789_해북촌_023a")</f>
        <v>1789_해북촌_023a</v>
      </c>
      <c r="B2282" s="4">
        <v>1789</v>
      </c>
      <c r="C2282" s="4" t="s">
        <v>12138</v>
      </c>
      <c r="D2282" s="4" t="s">
        <v>10241</v>
      </c>
      <c r="E2282" s="4">
        <v>2281</v>
      </c>
      <c r="F2282" s="4">
        <v>9</v>
      </c>
      <c r="G2282" s="4" t="s">
        <v>7536</v>
      </c>
      <c r="H2282" s="4" t="s">
        <v>7537</v>
      </c>
      <c r="I2282" s="4">
        <v>5</v>
      </c>
      <c r="L2282" s="4">
        <v>2</v>
      </c>
      <c r="M2282" s="4" t="s">
        <v>7855</v>
      </c>
      <c r="N2282" s="4" t="s">
        <v>7856</v>
      </c>
      <c r="S2282" s="4" t="s">
        <v>240</v>
      </c>
      <c r="T2282" s="4" t="s">
        <v>241</v>
      </c>
      <c r="AF2282" s="4" t="s">
        <v>123</v>
      </c>
      <c r="AG2282" s="4" t="s">
        <v>124</v>
      </c>
    </row>
    <row r="2283" spans="1:72" ht="13.5" customHeight="1">
      <c r="A2283" s="6" t="str">
        <f>HYPERLINK("http://kyu.snu.ac.kr/sdhj/index.jsp?type=hj/GK14618_00IM0001_023a.jpg","1789_해북촌_023a")</f>
        <v>1789_해북촌_023a</v>
      </c>
      <c r="B2283" s="4">
        <v>1789</v>
      </c>
      <c r="C2283" s="4" t="s">
        <v>12138</v>
      </c>
      <c r="D2283" s="4" t="s">
        <v>10241</v>
      </c>
      <c r="E2283" s="4">
        <v>2282</v>
      </c>
      <c r="F2283" s="4">
        <v>9</v>
      </c>
      <c r="G2283" s="4" t="s">
        <v>7536</v>
      </c>
      <c r="H2283" s="4" t="s">
        <v>7537</v>
      </c>
      <c r="I2283" s="4">
        <v>5</v>
      </c>
      <c r="L2283" s="4">
        <v>3</v>
      </c>
      <c r="M2283" s="4" t="s">
        <v>7841</v>
      </c>
      <c r="N2283" s="4" t="s">
        <v>7862</v>
      </c>
      <c r="T2283" s="4" t="s">
        <v>10575</v>
      </c>
      <c r="U2283" s="4" t="s">
        <v>6172</v>
      </c>
      <c r="V2283" s="4" t="s">
        <v>6173</v>
      </c>
      <c r="W2283" s="4" t="s">
        <v>76</v>
      </c>
      <c r="X2283" s="4" t="s">
        <v>12227</v>
      </c>
      <c r="Y2283" s="4" t="s">
        <v>7863</v>
      </c>
      <c r="Z2283" s="4" t="s">
        <v>7864</v>
      </c>
      <c r="AC2283" s="4">
        <v>49</v>
      </c>
      <c r="AD2283" s="4" t="s">
        <v>325</v>
      </c>
      <c r="AE2283" s="4" t="s">
        <v>326</v>
      </c>
      <c r="AJ2283" s="4" t="s">
        <v>33</v>
      </c>
      <c r="AK2283" s="4" t="s">
        <v>34</v>
      </c>
      <c r="AL2283" s="4" t="s">
        <v>81</v>
      </c>
      <c r="AM2283" s="4" t="s">
        <v>12386</v>
      </c>
      <c r="AT2283" s="4" t="s">
        <v>388</v>
      </c>
      <c r="AU2283" s="4" t="s">
        <v>389</v>
      </c>
      <c r="AV2283" s="4" t="s">
        <v>3385</v>
      </c>
      <c r="AW2283" s="4" t="s">
        <v>3386</v>
      </c>
      <c r="BG2283" s="4" t="s">
        <v>388</v>
      </c>
      <c r="BH2283" s="4" t="s">
        <v>389</v>
      </c>
      <c r="BI2283" s="4" t="s">
        <v>7865</v>
      </c>
      <c r="BJ2283" s="4" t="s">
        <v>7866</v>
      </c>
      <c r="BK2283" s="4" t="s">
        <v>388</v>
      </c>
      <c r="BL2283" s="4" t="s">
        <v>389</v>
      </c>
      <c r="BM2283" s="4" t="s">
        <v>7867</v>
      </c>
      <c r="BN2283" s="4" t="s">
        <v>7868</v>
      </c>
      <c r="BQ2283" s="4" t="s">
        <v>7869</v>
      </c>
      <c r="BR2283" s="4" t="s">
        <v>7870</v>
      </c>
      <c r="BS2283" s="4" t="s">
        <v>108</v>
      </c>
      <c r="BT2283" s="4" t="s">
        <v>109</v>
      </c>
    </row>
    <row r="2284" spans="1:72" ht="13.5" customHeight="1">
      <c r="A2284" s="6" t="str">
        <f>HYPERLINK("http://kyu.snu.ac.kr/sdhj/index.jsp?type=hj/GK14618_00IM0001_023a.jpg","1789_해북촌_023a")</f>
        <v>1789_해북촌_023a</v>
      </c>
      <c r="B2284" s="4">
        <v>1789</v>
      </c>
      <c r="C2284" s="4" t="s">
        <v>11055</v>
      </c>
      <c r="D2284" s="4" t="s">
        <v>11056</v>
      </c>
      <c r="E2284" s="4">
        <v>2283</v>
      </c>
      <c r="F2284" s="4">
        <v>9</v>
      </c>
      <c r="G2284" s="4" t="s">
        <v>7536</v>
      </c>
      <c r="H2284" s="4" t="s">
        <v>7537</v>
      </c>
      <c r="I2284" s="4">
        <v>5</v>
      </c>
      <c r="L2284" s="4">
        <v>3</v>
      </c>
      <c r="M2284" s="4" t="s">
        <v>7841</v>
      </c>
      <c r="N2284" s="4" t="s">
        <v>7862</v>
      </c>
      <c r="S2284" s="4" t="s">
        <v>98</v>
      </c>
      <c r="T2284" s="4" t="s">
        <v>99</v>
      </c>
      <c r="W2284" s="4" t="s">
        <v>1987</v>
      </c>
      <c r="X2284" s="4" t="s">
        <v>1988</v>
      </c>
      <c r="Y2284" s="4" t="s">
        <v>400</v>
      </c>
      <c r="Z2284" s="4" t="s">
        <v>401</v>
      </c>
      <c r="AC2284" s="4">
        <v>32</v>
      </c>
      <c r="AD2284" s="4" t="s">
        <v>364</v>
      </c>
      <c r="AE2284" s="4" t="s">
        <v>365</v>
      </c>
      <c r="AJ2284" s="4" t="s">
        <v>33</v>
      </c>
      <c r="AK2284" s="4" t="s">
        <v>34</v>
      </c>
      <c r="AL2284" s="4" t="s">
        <v>1552</v>
      </c>
      <c r="AM2284" s="4" t="s">
        <v>1553</v>
      </c>
      <c r="AV2284" s="4" t="s">
        <v>7871</v>
      </c>
      <c r="AW2284" s="4" t="s">
        <v>7872</v>
      </c>
      <c r="BI2284" s="4" t="s">
        <v>3487</v>
      </c>
      <c r="BJ2284" s="4" t="s">
        <v>3488</v>
      </c>
      <c r="BM2284" s="4" t="s">
        <v>7873</v>
      </c>
      <c r="BN2284" s="4" t="s">
        <v>7874</v>
      </c>
      <c r="BQ2284" s="4" t="s">
        <v>7875</v>
      </c>
      <c r="BR2284" s="4" t="s">
        <v>7876</v>
      </c>
      <c r="BS2284" s="4" t="s">
        <v>268</v>
      </c>
      <c r="BT2284" s="4" t="s">
        <v>269</v>
      </c>
    </row>
    <row r="2285" spans="1:72" ht="13.5" customHeight="1">
      <c r="A2285" s="6" t="str">
        <f>HYPERLINK("http://kyu.snu.ac.kr/sdhj/index.jsp?type=hj/GK14618_00IM0001_023a.jpg","1789_해북촌_023a")</f>
        <v>1789_해북촌_023a</v>
      </c>
      <c r="B2285" s="4">
        <v>1789</v>
      </c>
      <c r="C2285" s="4" t="s">
        <v>10357</v>
      </c>
      <c r="D2285" s="4" t="s">
        <v>10282</v>
      </c>
      <c r="E2285" s="4">
        <v>2284</v>
      </c>
      <c r="F2285" s="4">
        <v>9</v>
      </c>
      <c r="G2285" s="4" t="s">
        <v>7536</v>
      </c>
      <c r="H2285" s="4" t="s">
        <v>7537</v>
      </c>
      <c r="I2285" s="4">
        <v>5</v>
      </c>
      <c r="L2285" s="4">
        <v>3</v>
      </c>
      <c r="M2285" s="4" t="s">
        <v>7841</v>
      </c>
      <c r="N2285" s="4" t="s">
        <v>7862</v>
      </c>
      <c r="S2285" s="4" t="s">
        <v>240</v>
      </c>
      <c r="T2285" s="4" t="s">
        <v>241</v>
      </c>
      <c r="AC2285" s="4">
        <v>6</v>
      </c>
      <c r="AD2285" s="4" t="s">
        <v>372</v>
      </c>
      <c r="AE2285" s="4" t="s">
        <v>373</v>
      </c>
    </row>
    <row r="2286" spans="1:72" ht="13.5" customHeight="1">
      <c r="A2286" s="6" t="str">
        <f>HYPERLINK("http://kyu.snu.ac.kr/sdhj/index.jsp?type=hj/GK14618_00IM0001_023a.jpg","1789_해북촌_023a")</f>
        <v>1789_해북촌_023a</v>
      </c>
      <c r="B2286" s="4">
        <v>1789</v>
      </c>
      <c r="C2286" s="4" t="s">
        <v>10580</v>
      </c>
      <c r="D2286" s="4" t="s">
        <v>10581</v>
      </c>
      <c r="E2286" s="4">
        <v>2285</v>
      </c>
      <c r="F2286" s="4">
        <v>9</v>
      </c>
      <c r="G2286" s="4" t="s">
        <v>7536</v>
      </c>
      <c r="H2286" s="4" t="s">
        <v>7537</v>
      </c>
      <c r="I2286" s="4">
        <v>5</v>
      </c>
      <c r="L2286" s="4">
        <v>4</v>
      </c>
      <c r="M2286" s="4" t="s">
        <v>7877</v>
      </c>
      <c r="N2286" s="4" t="s">
        <v>7878</v>
      </c>
      <c r="T2286" s="4" t="s">
        <v>11327</v>
      </c>
      <c r="U2286" s="4" t="s">
        <v>388</v>
      </c>
      <c r="V2286" s="4" t="s">
        <v>389</v>
      </c>
      <c r="W2286" s="4" t="s">
        <v>408</v>
      </c>
      <c r="X2286" s="4" t="s">
        <v>11432</v>
      </c>
      <c r="Y2286" s="4" t="s">
        <v>7879</v>
      </c>
      <c r="Z2286" s="4" t="s">
        <v>3448</v>
      </c>
      <c r="AC2286" s="4">
        <v>78</v>
      </c>
      <c r="AD2286" s="4" t="s">
        <v>350</v>
      </c>
      <c r="AE2286" s="4" t="s">
        <v>351</v>
      </c>
      <c r="AJ2286" s="4" t="s">
        <v>33</v>
      </c>
      <c r="AK2286" s="4" t="s">
        <v>34</v>
      </c>
      <c r="AL2286" s="4" t="s">
        <v>429</v>
      </c>
      <c r="AM2286" s="4" t="s">
        <v>430</v>
      </c>
      <c r="AT2286" s="4" t="s">
        <v>388</v>
      </c>
      <c r="AU2286" s="4" t="s">
        <v>389</v>
      </c>
      <c r="AV2286" s="4" t="s">
        <v>4834</v>
      </c>
      <c r="AW2286" s="4" t="s">
        <v>4556</v>
      </c>
      <c r="BG2286" s="4" t="s">
        <v>388</v>
      </c>
      <c r="BH2286" s="4" t="s">
        <v>389</v>
      </c>
      <c r="BI2286" s="4" t="s">
        <v>7880</v>
      </c>
      <c r="BJ2286" s="4" t="s">
        <v>7881</v>
      </c>
      <c r="BK2286" s="4" t="s">
        <v>388</v>
      </c>
      <c r="BL2286" s="4" t="s">
        <v>389</v>
      </c>
      <c r="BM2286" s="4" t="s">
        <v>7882</v>
      </c>
      <c r="BN2286" s="4" t="s">
        <v>7883</v>
      </c>
      <c r="BO2286" s="4" t="s">
        <v>388</v>
      </c>
      <c r="BP2286" s="4" t="s">
        <v>389</v>
      </c>
      <c r="BQ2286" s="4" t="s">
        <v>7884</v>
      </c>
      <c r="BR2286" s="4" t="s">
        <v>7885</v>
      </c>
      <c r="BS2286" s="4" t="s">
        <v>94</v>
      </c>
      <c r="BT2286" s="4" t="s">
        <v>95</v>
      </c>
    </row>
    <row r="2287" spans="1:72" ht="13.5" customHeight="1">
      <c r="A2287" s="6" t="str">
        <f>HYPERLINK("http://kyu.snu.ac.kr/sdhj/index.jsp?type=hj/GK14618_00IM0001_023a.jpg","1789_해북촌_023a")</f>
        <v>1789_해북촌_023a</v>
      </c>
      <c r="B2287" s="4">
        <v>1789</v>
      </c>
      <c r="C2287" s="4" t="s">
        <v>12094</v>
      </c>
      <c r="D2287" s="4" t="s">
        <v>12095</v>
      </c>
      <c r="E2287" s="4">
        <v>2286</v>
      </c>
      <c r="F2287" s="4">
        <v>9</v>
      </c>
      <c r="G2287" s="4" t="s">
        <v>7536</v>
      </c>
      <c r="H2287" s="4" t="s">
        <v>7537</v>
      </c>
      <c r="I2287" s="4">
        <v>5</v>
      </c>
      <c r="L2287" s="4">
        <v>4</v>
      </c>
      <c r="M2287" s="4" t="s">
        <v>7877</v>
      </c>
      <c r="N2287" s="4" t="s">
        <v>7878</v>
      </c>
      <c r="S2287" s="4" t="s">
        <v>98</v>
      </c>
      <c r="T2287" s="4" t="s">
        <v>99</v>
      </c>
      <c r="W2287" s="4" t="s">
        <v>201</v>
      </c>
      <c r="X2287" s="4" t="s">
        <v>202</v>
      </c>
      <c r="Y2287" s="4" t="s">
        <v>20</v>
      </c>
      <c r="Z2287" s="4" t="s">
        <v>21</v>
      </c>
      <c r="AC2287" s="4">
        <v>65</v>
      </c>
      <c r="AD2287" s="4" t="s">
        <v>888</v>
      </c>
      <c r="AE2287" s="4" t="s">
        <v>889</v>
      </c>
      <c r="AJ2287" s="4" t="s">
        <v>33</v>
      </c>
      <c r="AK2287" s="4" t="s">
        <v>34</v>
      </c>
      <c r="AL2287" s="4" t="s">
        <v>142</v>
      </c>
      <c r="AM2287" s="4" t="s">
        <v>143</v>
      </c>
      <c r="AT2287" s="4" t="s">
        <v>388</v>
      </c>
      <c r="AU2287" s="4" t="s">
        <v>389</v>
      </c>
      <c r="AV2287" s="4" t="s">
        <v>1182</v>
      </c>
      <c r="AW2287" s="4" t="s">
        <v>1183</v>
      </c>
      <c r="BG2287" s="4" t="s">
        <v>388</v>
      </c>
      <c r="BH2287" s="4" t="s">
        <v>389</v>
      </c>
      <c r="BI2287" s="4" t="s">
        <v>3430</v>
      </c>
      <c r="BJ2287" s="4" t="s">
        <v>3431</v>
      </c>
      <c r="BK2287" s="4" t="s">
        <v>388</v>
      </c>
      <c r="BL2287" s="4" t="s">
        <v>389</v>
      </c>
      <c r="BM2287" s="4" t="s">
        <v>7886</v>
      </c>
      <c r="BN2287" s="4" t="s">
        <v>7887</v>
      </c>
      <c r="BO2287" s="4" t="s">
        <v>388</v>
      </c>
      <c r="BP2287" s="4" t="s">
        <v>389</v>
      </c>
      <c r="BQ2287" s="4" t="s">
        <v>7888</v>
      </c>
      <c r="BR2287" s="4" t="s">
        <v>12738</v>
      </c>
      <c r="BS2287" s="4" t="s">
        <v>81</v>
      </c>
      <c r="BT2287" s="4" t="s">
        <v>10367</v>
      </c>
    </row>
    <row r="2288" spans="1:72" ht="13.5" customHeight="1">
      <c r="A2288" s="6" t="str">
        <f>HYPERLINK("http://kyu.snu.ac.kr/sdhj/index.jsp?type=hj/GK14618_00IM0001_023a.jpg","1789_해북촌_023a")</f>
        <v>1789_해북촌_023a</v>
      </c>
      <c r="B2288" s="4">
        <v>1789</v>
      </c>
      <c r="C2288" s="4" t="s">
        <v>10368</v>
      </c>
      <c r="D2288" s="4" t="s">
        <v>10369</v>
      </c>
      <c r="E2288" s="4">
        <v>2287</v>
      </c>
      <c r="F2288" s="4">
        <v>9</v>
      </c>
      <c r="G2288" s="4" t="s">
        <v>7536</v>
      </c>
      <c r="H2288" s="4" t="s">
        <v>7537</v>
      </c>
      <c r="I2288" s="4">
        <v>5</v>
      </c>
      <c r="L2288" s="4">
        <v>4</v>
      </c>
      <c r="M2288" s="4" t="s">
        <v>7877</v>
      </c>
      <c r="N2288" s="4" t="s">
        <v>7878</v>
      </c>
      <c r="S2288" s="4" t="s">
        <v>6279</v>
      </c>
      <c r="T2288" s="4" t="s">
        <v>405</v>
      </c>
      <c r="U2288" s="4" t="s">
        <v>378</v>
      </c>
      <c r="V2288" s="4" t="s">
        <v>379</v>
      </c>
      <c r="W2288" s="4" t="s">
        <v>938</v>
      </c>
      <c r="X2288" s="4" t="s">
        <v>939</v>
      </c>
      <c r="Y2288" s="4" t="s">
        <v>7889</v>
      </c>
      <c r="Z2288" s="4" t="s">
        <v>7890</v>
      </c>
      <c r="AC2288" s="4">
        <v>37</v>
      </c>
      <c r="AD2288" s="4" t="s">
        <v>626</v>
      </c>
      <c r="AE2288" s="4" t="s">
        <v>627</v>
      </c>
    </row>
    <row r="2289" spans="1:73" ht="13.5" customHeight="1">
      <c r="A2289" s="6" t="str">
        <f>HYPERLINK("http://kyu.snu.ac.kr/sdhj/index.jsp?type=hj/GK14618_00IM0001_023a.jpg","1789_해북촌_023a")</f>
        <v>1789_해북촌_023a</v>
      </c>
      <c r="B2289" s="4">
        <v>1789</v>
      </c>
      <c r="C2289" s="4" t="s">
        <v>10526</v>
      </c>
      <c r="D2289" s="4" t="s">
        <v>10527</v>
      </c>
      <c r="E2289" s="4">
        <v>2288</v>
      </c>
      <c r="F2289" s="4">
        <v>9</v>
      </c>
      <c r="G2289" s="4" t="s">
        <v>7536</v>
      </c>
      <c r="H2289" s="4" t="s">
        <v>7537</v>
      </c>
      <c r="I2289" s="4">
        <v>5</v>
      </c>
      <c r="L2289" s="4">
        <v>4</v>
      </c>
      <c r="M2289" s="4" t="s">
        <v>7877</v>
      </c>
      <c r="N2289" s="4" t="s">
        <v>7878</v>
      </c>
      <c r="S2289" s="4" t="s">
        <v>240</v>
      </c>
      <c r="T2289" s="4" t="s">
        <v>241</v>
      </c>
      <c r="AC2289" s="4">
        <v>22</v>
      </c>
      <c r="AD2289" s="4" t="s">
        <v>238</v>
      </c>
      <c r="AE2289" s="4" t="s">
        <v>239</v>
      </c>
    </row>
    <row r="2290" spans="1:73" ht="13.5" customHeight="1">
      <c r="A2290" s="6" t="str">
        <f>HYPERLINK("http://kyu.snu.ac.kr/sdhj/index.jsp?type=hj/GK14618_00IM0001_023a.jpg","1789_해북촌_023a")</f>
        <v>1789_해북촌_023a</v>
      </c>
      <c r="B2290" s="4">
        <v>1789</v>
      </c>
      <c r="C2290" s="4" t="s">
        <v>10453</v>
      </c>
      <c r="D2290" s="4" t="s">
        <v>10202</v>
      </c>
      <c r="E2290" s="4">
        <v>2289</v>
      </c>
      <c r="F2290" s="4">
        <v>9</v>
      </c>
      <c r="G2290" s="4" t="s">
        <v>7536</v>
      </c>
      <c r="H2290" s="4" t="s">
        <v>7537</v>
      </c>
      <c r="I2290" s="4">
        <v>5</v>
      </c>
      <c r="L2290" s="4">
        <v>4</v>
      </c>
      <c r="M2290" s="4" t="s">
        <v>7877</v>
      </c>
      <c r="N2290" s="4" t="s">
        <v>7878</v>
      </c>
      <c r="S2290" s="4" t="s">
        <v>240</v>
      </c>
      <c r="T2290" s="4" t="s">
        <v>241</v>
      </c>
      <c r="AC2290" s="4">
        <v>10</v>
      </c>
      <c r="AD2290" s="4" t="s">
        <v>278</v>
      </c>
      <c r="AE2290" s="4" t="s">
        <v>279</v>
      </c>
    </row>
    <row r="2291" spans="1:73" ht="13.5" customHeight="1">
      <c r="A2291" s="6" t="str">
        <f>HYPERLINK("http://kyu.snu.ac.kr/sdhj/index.jsp?type=hj/GK14618_00IM0001_023a.jpg","1789_해북촌_023a")</f>
        <v>1789_해북촌_023a</v>
      </c>
      <c r="B2291" s="4">
        <v>1789</v>
      </c>
      <c r="C2291" s="4" t="s">
        <v>10526</v>
      </c>
      <c r="D2291" s="4" t="s">
        <v>10527</v>
      </c>
      <c r="E2291" s="4">
        <v>2290</v>
      </c>
      <c r="F2291" s="4">
        <v>9</v>
      </c>
      <c r="G2291" s="4" t="s">
        <v>7536</v>
      </c>
      <c r="H2291" s="4" t="s">
        <v>7537</v>
      </c>
      <c r="I2291" s="4">
        <v>5</v>
      </c>
      <c r="L2291" s="4">
        <v>4</v>
      </c>
      <c r="M2291" s="4" t="s">
        <v>7877</v>
      </c>
      <c r="N2291" s="4" t="s">
        <v>7878</v>
      </c>
      <c r="S2291" s="4" t="s">
        <v>240</v>
      </c>
      <c r="T2291" s="4" t="s">
        <v>241</v>
      </c>
      <c r="AF2291" s="4" t="s">
        <v>123</v>
      </c>
      <c r="AG2291" s="4" t="s">
        <v>124</v>
      </c>
    </row>
    <row r="2292" spans="1:73" ht="13.5" customHeight="1">
      <c r="A2292" s="6" t="str">
        <f>HYPERLINK("http://kyu.snu.ac.kr/sdhj/index.jsp?type=hj/GK14618_00IM0001_023a.jpg","1789_해북촌_023a")</f>
        <v>1789_해북촌_023a</v>
      </c>
      <c r="B2292" s="4">
        <v>1789</v>
      </c>
      <c r="C2292" s="4" t="s">
        <v>10526</v>
      </c>
      <c r="D2292" s="4" t="s">
        <v>10527</v>
      </c>
      <c r="E2292" s="4">
        <v>2291</v>
      </c>
      <c r="F2292" s="4">
        <v>9</v>
      </c>
      <c r="G2292" s="4" t="s">
        <v>7536</v>
      </c>
      <c r="H2292" s="4" t="s">
        <v>7537</v>
      </c>
      <c r="I2292" s="4">
        <v>5</v>
      </c>
      <c r="L2292" s="4">
        <v>5</v>
      </c>
      <c r="M2292" s="4" t="s">
        <v>7891</v>
      </c>
      <c r="N2292" s="4" t="s">
        <v>7892</v>
      </c>
      <c r="T2292" s="4" t="s">
        <v>10677</v>
      </c>
      <c r="U2292" s="4" t="s">
        <v>3389</v>
      </c>
      <c r="V2292" s="4" t="s">
        <v>12739</v>
      </c>
      <c r="W2292" s="4" t="s">
        <v>76</v>
      </c>
      <c r="X2292" s="4" t="s">
        <v>11888</v>
      </c>
      <c r="Y2292" s="4" t="s">
        <v>5155</v>
      </c>
      <c r="Z2292" s="4" t="s">
        <v>5156</v>
      </c>
      <c r="AC2292" s="4">
        <v>83</v>
      </c>
      <c r="AJ2292" s="4" t="s">
        <v>33</v>
      </c>
      <c r="AK2292" s="4" t="s">
        <v>34</v>
      </c>
      <c r="AL2292" s="4" t="s">
        <v>81</v>
      </c>
      <c r="AM2292" s="4" t="s">
        <v>12740</v>
      </c>
      <c r="AT2292" s="4" t="s">
        <v>1757</v>
      </c>
      <c r="AU2292" s="4" t="s">
        <v>12741</v>
      </c>
      <c r="AV2292" s="4" t="s">
        <v>7893</v>
      </c>
      <c r="AW2292" s="4" t="s">
        <v>7894</v>
      </c>
      <c r="BG2292" s="4" t="s">
        <v>1757</v>
      </c>
      <c r="BH2292" s="4" t="s">
        <v>12741</v>
      </c>
      <c r="BI2292" s="4" t="s">
        <v>5945</v>
      </c>
      <c r="BJ2292" s="4" t="s">
        <v>5946</v>
      </c>
      <c r="BK2292" s="4" t="s">
        <v>1757</v>
      </c>
      <c r="BL2292" s="4" t="s">
        <v>12741</v>
      </c>
      <c r="BM2292" s="4" t="s">
        <v>7895</v>
      </c>
      <c r="BN2292" s="4" t="s">
        <v>994</v>
      </c>
      <c r="BO2292" s="4" t="s">
        <v>1757</v>
      </c>
      <c r="BP2292" s="4" t="s">
        <v>12741</v>
      </c>
      <c r="BQ2292" s="4" t="s">
        <v>7896</v>
      </c>
      <c r="BR2292" s="4" t="s">
        <v>7897</v>
      </c>
      <c r="BS2292" s="4" t="s">
        <v>268</v>
      </c>
      <c r="BT2292" s="4" t="s">
        <v>269</v>
      </c>
    </row>
    <row r="2293" spans="1:73" ht="13.5" customHeight="1">
      <c r="A2293" s="6" t="str">
        <f>HYPERLINK("http://kyu.snu.ac.kr/sdhj/index.jsp?type=hj/GK14618_00IM0001_023a.jpg","1789_해북촌_023a")</f>
        <v>1789_해북촌_023a</v>
      </c>
      <c r="B2293" s="4">
        <v>1789</v>
      </c>
      <c r="C2293" s="4" t="s">
        <v>11510</v>
      </c>
      <c r="D2293" s="4" t="s">
        <v>10263</v>
      </c>
      <c r="E2293" s="4">
        <v>2292</v>
      </c>
      <c r="F2293" s="4">
        <v>9</v>
      </c>
      <c r="G2293" s="4" t="s">
        <v>7536</v>
      </c>
      <c r="H2293" s="4" t="s">
        <v>7537</v>
      </c>
      <c r="I2293" s="4">
        <v>5</v>
      </c>
      <c r="L2293" s="4">
        <v>5</v>
      </c>
      <c r="M2293" s="4" t="s">
        <v>7891</v>
      </c>
      <c r="N2293" s="4" t="s">
        <v>7892</v>
      </c>
      <c r="S2293" s="4" t="s">
        <v>234</v>
      </c>
      <c r="T2293" s="4" t="s">
        <v>235</v>
      </c>
      <c r="U2293" s="4" t="s">
        <v>6843</v>
      </c>
      <c r="V2293" s="4" t="s">
        <v>6844</v>
      </c>
      <c r="Y2293" s="4" t="s">
        <v>4213</v>
      </c>
      <c r="Z2293" s="4" t="s">
        <v>4214</v>
      </c>
      <c r="AC2293" s="4">
        <v>48</v>
      </c>
      <c r="AD2293" s="4" t="s">
        <v>325</v>
      </c>
      <c r="AE2293" s="4" t="s">
        <v>326</v>
      </c>
    </row>
    <row r="2294" spans="1:73" ht="13.5" customHeight="1">
      <c r="A2294" s="6" t="str">
        <f>HYPERLINK("http://kyu.snu.ac.kr/sdhj/index.jsp?type=hj/GK14618_00IM0001_023a.jpg","1789_해북촌_023a")</f>
        <v>1789_해북촌_023a</v>
      </c>
      <c r="B2294" s="4">
        <v>1789</v>
      </c>
      <c r="C2294" s="4" t="s">
        <v>10682</v>
      </c>
      <c r="D2294" s="4" t="s">
        <v>10683</v>
      </c>
      <c r="E2294" s="4">
        <v>2293</v>
      </c>
      <c r="F2294" s="4">
        <v>9</v>
      </c>
      <c r="G2294" s="4" t="s">
        <v>7536</v>
      </c>
      <c r="H2294" s="4" t="s">
        <v>7537</v>
      </c>
      <c r="I2294" s="4">
        <v>5</v>
      </c>
      <c r="L2294" s="4">
        <v>5</v>
      </c>
      <c r="M2294" s="4" t="s">
        <v>7891</v>
      </c>
      <c r="N2294" s="4" t="s">
        <v>7892</v>
      </c>
      <c r="S2294" s="4" t="s">
        <v>240</v>
      </c>
      <c r="T2294" s="4" t="s">
        <v>241</v>
      </c>
      <c r="AC2294" s="4">
        <v>15</v>
      </c>
      <c r="AD2294" s="4" t="s">
        <v>79</v>
      </c>
      <c r="AE2294" s="4" t="s">
        <v>80</v>
      </c>
    </row>
    <row r="2295" spans="1:73" ht="13.5" customHeight="1">
      <c r="A2295" s="6" t="str">
        <f>HYPERLINK("http://kyu.snu.ac.kr/sdhj/index.jsp?type=hj/GK14618_00IM0001_023a.jpg","1789_해북촌_023a")</f>
        <v>1789_해북촌_023a</v>
      </c>
      <c r="B2295" s="4">
        <v>1789</v>
      </c>
      <c r="C2295" s="4" t="s">
        <v>10682</v>
      </c>
      <c r="D2295" s="4" t="s">
        <v>10683</v>
      </c>
      <c r="E2295" s="4">
        <v>2294</v>
      </c>
      <c r="F2295" s="4">
        <v>9</v>
      </c>
      <c r="G2295" s="4" t="s">
        <v>7536</v>
      </c>
      <c r="H2295" s="4" t="s">
        <v>7537</v>
      </c>
      <c r="I2295" s="4">
        <v>6</v>
      </c>
      <c r="J2295" s="4" t="s">
        <v>7898</v>
      </c>
      <c r="K2295" s="4" t="s">
        <v>12742</v>
      </c>
      <c r="L2295" s="4">
        <v>1</v>
      </c>
      <c r="M2295" s="4" t="s">
        <v>7899</v>
      </c>
      <c r="N2295" s="4" t="s">
        <v>7900</v>
      </c>
      <c r="O2295" s="4" t="s">
        <v>12</v>
      </c>
      <c r="P2295" s="4" t="s">
        <v>13</v>
      </c>
      <c r="T2295" s="4" t="s">
        <v>10657</v>
      </c>
      <c r="U2295" s="4" t="s">
        <v>1136</v>
      </c>
      <c r="V2295" s="4" t="s">
        <v>1137</v>
      </c>
      <c r="W2295" s="4" t="s">
        <v>217</v>
      </c>
      <c r="X2295" s="4" t="s">
        <v>218</v>
      </c>
      <c r="Y2295" s="4" t="s">
        <v>7901</v>
      </c>
      <c r="Z2295" s="4" t="s">
        <v>7902</v>
      </c>
      <c r="AC2295" s="4">
        <v>47</v>
      </c>
      <c r="AD2295" s="4" t="s">
        <v>520</v>
      </c>
      <c r="AE2295" s="4" t="s">
        <v>521</v>
      </c>
      <c r="AJ2295" s="4" t="s">
        <v>33</v>
      </c>
      <c r="AK2295" s="4" t="s">
        <v>34</v>
      </c>
      <c r="AL2295" s="4" t="s">
        <v>213</v>
      </c>
      <c r="AM2295" s="4" t="s">
        <v>214</v>
      </c>
      <c r="AT2295" s="4" t="s">
        <v>82</v>
      </c>
      <c r="AU2295" s="4" t="s">
        <v>83</v>
      </c>
      <c r="AV2295" s="4" t="s">
        <v>5061</v>
      </c>
      <c r="AW2295" s="4" t="s">
        <v>5062</v>
      </c>
      <c r="BG2295" s="4" t="s">
        <v>82</v>
      </c>
      <c r="BH2295" s="4" t="s">
        <v>83</v>
      </c>
      <c r="BI2295" s="4" t="s">
        <v>7903</v>
      </c>
      <c r="BJ2295" s="4" t="s">
        <v>7904</v>
      </c>
      <c r="BK2295" s="4" t="s">
        <v>82</v>
      </c>
      <c r="BL2295" s="4" t="s">
        <v>83</v>
      </c>
      <c r="BM2295" s="4" t="s">
        <v>7905</v>
      </c>
      <c r="BN2295" s="4" t="s">
        <v>7906</v>
      </c>
      <c r="BO2295" s="4" t="s">
        <v>82</v>
      </c>
      <c r="BP2295" s="4" t="s">
        <v>83</v>
      </c>
      <c r="BQ2295" s="4" t="s">
        <v>7907</v>
      </c>
      <c r="BR2295" s="4" t="s">
        <v>7908</v>
      </c>
      <c r="BS2295" s="4" t="s">
        <v>429</v>
      </c>
      <c r="BT2295" s="4" t="s">
        <v>430</v>
      </c>
      <c r="BU2295" s="4" t="s">
        <v>12743</v>
      </c>
    </row>
    <row r="2296" spans="1:73" ht="13.5" customHeight="1">
      <c r="A2296" s="6" t="str">
        <f>HYPERLINK("http://kyu.snu.ac.kr/sdhj/index.jsp?type=hj/GK14618_00IM0001_023a.jpg","1789_해북촌_023a")</f>
        <v>1789_해북촌_023a</v>
      </c>
      <c r="B2296" s="4">
        <v>1789</v>
      </c>
      <c r="C2296" s="4" t="s">
        <v>12744</v>
      </c>
      <c r="D2296" s="4" t="s">
        <v>12745</v>
      </c>
      <c r="E2296" s="4">
        <v>2295</v>
      </c>
      <c r="F2296" s="4">
        <v>9</v>
      </c>
      <c r="G2296" s="4" t="s">
        <v>7536</v>
      </c>
      <c r="H2296" s="4" t="s">
        <v>7537</v>
      </c>
      <c r="I2296" s="4">
        <v>6</v>
      </c>
      <c r="L2296" s="4">
        <v>1</v>
      </c>
      <c r="M2296" s="4" t="s">
        <v>7899</v>
      </c>
      <c r="N2296" s="4" t="s">
        <v>7900</v>
      </c>
      <c r="S2296" s="4" t="s">
        <v>98</v>
      </c>
      <c r="T2296" s="4" t="s">
        <v>99</v>
      </c>
      <c r="W2296" s="4" t="s">
        <v>76</v>
      </c>
      <c r="X2296" s="4" t="s">
        <v>10658</v>
      </c>
      <c r="Y2296" s="4" t="s">
        <v>20</v>
      </c>
      <c r="Z2296" s="4" t="s">
        <v>21</v>
      </c>
      <c r="AC2296" s="4">
        <v>42</v>
      </c>
      <c r="AD2296" s="4" t="s">
        <v>339</v>
      </c>
      <c r="AE2296" s="4" t="s">
        <v>340</v>
      </c>
      <c r="AJ2296" s="4" t="s">
        <v>33</v>
      </c>
      <c r="AK2296" s="4" t="s">
        <v>34</v>
      </c>
      <c r="AL2296" s="4" t="s">
        <v>81</v>
      </c>
      <c r="AM2296" s="4" t="s">
        <v>12746</v>
      </c>
      <c r="AT2296" s="4" t="s">
        <v>82</v>
      </c>
      <c r="AU2296" s="4" t="s">
        <v>83</v>
      </c>
      <c r="AV2296" s="4" t="s">
        <v>4232</v>
      </c>
      <c r="AW2296" s="4" t="s">
        <v>4233</v>
      </c>
      <c r="BG2296" s="4" t="s">
        <v>82</v>
      </c>
      <c r="BH2296" s="4" t="s">
        <v>83</v>
      </c>
      <c r="BI2296" s="4" t="s">
        <v>7909</v>
      </c>
      <c r="BJ2296" s="4" t="s">
        <v>3393</v>
      </c>
      <c r="BK2296" s="4" t="s">
        <v>82</v>
      </c>
      <c r="BL2296" s="4" t="s">
        <v>83</v>
      </c>
      <c r="BM2296" s="4" t="s">
        <v>6670</v>
      </c>
      <c r="BN2296" s="4" t="s">
        <v>6671</v>
      </c>
      <c r="BO2296" s="4" t="s">
        <v>82</v>
      </c>
      <c r="BP2296" s="4" t="s">
        <v>83</v>
      </c>
      <c r="BQ2296" s="4" t="s">
        <v>7910</v>
      </c>
      <c r="BR2296" s="4" t="s">
        <v>12747</v>
      </c>
      <c r="BS2296" s="4" t="s">
        <v>429</v>
      </c>
      <c r="BT2296" s="4" t="s">
        <v>430</v>
      </c>
    </row>
    <row r="2297" spans="1:73" ht="13.5" customHeight="1">
      <c r="A2297" s="6" t="str">
        <f>HYPERLINK("http://kyu.snu.ac.kr/sdhj/index.jsp?type=hj/GK14618_00IM0001_023a.jpg","1789_해북촌_023a")</f>
        <v>1789_해북촌_023a</v>
      </c>
      <c r="B2297" s="4">
        <v>1789</v>
      </c>
      <c r="C2297" s="4" t="s">
        <v>12748</v>
      </c>
      <c r="D2297" s="4" t="s">
        <v>12749</v>
      </c>
      <c r="E2297" s="4">
        <v>2296</v>
      </c>
      <c r="F2297" s="4">
        <v>9</v>
      </c>
      <c r="G2297" s="4" t="s">
        <v>7536</v>
      </c>
      <c r="H2297" s="4" t="s">
        <v>7537</v>
      </c>
      <c r="I2297" s="4">
        <v>6</v>
      </c>
      <c r="L2297" s="4">
        <v>1</v>
      </c>
      <c r="M2297" s="4" t="s">
        <v>7899</v>
      </c>
      <c r="N2297" s="4" t="s">
        <v>7900</v>
      </c>
      <c r="T2297" s="4" t="s">
        <v>10666</v>
      </c>
      <c r="U2297" s="4" t="s">
        <v>119</v>
      </c>
      <c r="V2297" s="4" t="s">
        <v>120</v>
      </c>
      <c r="Y2297" s="4" t="s">
        <v>2976</v>
      </c>
      <c r="Z2297" s="4" t="s">
        <v>12750</v>
      </c>
      <c r="AC2297" s="4">
        <v>15</v>
      </c>
      <c r="AD2297" s="4" t="s">
        <v>79</v>
      </c>
      <c r="AE2297" s="4" t="s">
        <v>80</v>
      </c>
      <c r="AF2297" s="4" t="s">
        <v>511</v>
      </c>
      <c r="AG2297" s="4" t="s">
        <v>512</v>
      </c>
    </row>
    <row r="2298" spans="1:73" ht="13.5" customHeight="1">
      <c r="A2298" s="6" t="str">
        <f>HYPERLINK("http://kyu.snu.ac.kr/sdhj/index.jsp?type=hj/GK14618_00IM0001_023a.jpg","1789_해북촌_023a")</f>
        <v>1789_해북촌_023a</v>
      </c>
      <c r="B2298" s="4">
        <v>1789</v>
      </c>
      <c r="C2298" s="4" t="s">
        <v>10592</v>
      </c>
      <c r="D2298" s="4" t="s">
        <v>10593</v>
      </c>
      <c r="E2298" s="4">
        <v>2297</v>
      </c>
      <c r="F2298" s="4">
        <v>9</v>
      </c>
      <c r="G2298" s="4" t="s">
        <v>7536</v>
      </c>
      <c r="H2298" s="4" t="s">
        <v>7537</v>
      </c>
      <c r="I2298" s="4">
        <v>6</v>
      </c>
      <c r="L2298" s="4">
        <v>2</v>
      </c>
      <c r="M2298" s="4" t="s">
        <v>7911</v>
      </c>
      <c r="N2298" s="4" t="s">
        <v>7912</v>
      </c>
      <c r="T2298" s="4" t="s">
        <v>10262</v>
      </c>
      <c r="U2298" s="4" t="s">
        <v>74</v>
      </c>
      <c r="V2298" s="4" t="s">
        <v>75</v>
      </c>
      <c r="W2298" s="4" t="s">
        <v>2585</v>
      </c>
      <c r="X2298" s="4" t="s">
        <v>21</v>
      </c>
      <c r="Y2298" s="4" t="s">
        <v>7913</v>
      </c>
      <c r="Z2298" s="4" t="s">
        <v>7914</v>
      </c>
      <c r="AC2298" s="4">
        <v>51</v>
      </c>
      <c r="AD2298" s="4" t="s">
        <v>572</v>
      </c>
      <c r="AE2298" s="4" t="s">
        <v>573</v>
      </c>
      <c r="AJ2298" s="4" t="s">
        <v>33</v>
      </c>
      <c r="AK2298" s="4" t="s">
        <v>34</v>
      </c>
      <c r="AL2298" s="4" t="s">
        <v>1116</v>
      </c>
      <c r="AM2298" s="4" t="s">
        <v>1117</v>
      </c>
      <c r="AT2298" s="4" t="s">
        <v>82</v>
      </c>
      <c r="AU2298" s="4" t="s">
        <v>83</v>
      </c>
      <c r="AV2298" s="4" t="s">
        <v>7915</v>
      </c>
      <c r="AW2298" s="4" t="s">
        <v>7916</v>
      </c>
      <c r="BG2298" s="4" t="s">
        <v>88</v>
      </c>
      <c r="BH2298" s="4" t="s">
        <v>89</v>
      </c>
      <c r="BI2298" s="4" t="s">
        <v>7917</v>
      </c>
      <c r="BJ2298" s="4" t="s">
        <v>3087</v>
      </c>
      <c r="BK2298" s="4" t="s">
        <v>82</v>
      </c>
      <c r="BL2298" s="4" t="s">
        <v>83</v>
      </c>
      <c r="BM2298" s="4" t="s">
        <v>7918</v>
      </c>
      <c r="BN2298" s="4" t="s">
        <v>7919</v>
      </c>
      <c r="BO2298" s="4" t="s">
        <v>82</v>
      </c>
      <c r="BP2298" s="4" t="s">
        <v>83</v>
      </c>
      <c r="BQ2298" s="4" t="s">
        <v>7920</v>
      </c>
      <c r="BR2298" s="4" t="s">
        <v>7921</v>
      </c>
      <c r="BS2298" s="4" t="s">
        <v>1552</v>
      </c>
      <c r="BT2298" s="4" t="s">
        <v>1553</v>
      </c>
    </row>
    <row r="2299" spans="1:73" ht="13.5" customHeight="1">
      <c r="A2299" s="6" t="str">
        <f>HYPERLINK("http://kyu.snu.ac.kr/sdhj/index.jsp?type=hj/GK14618_00IM0001_023a.jpg","1789_해북촌_023a")</f>
        <v>1789_해북촌_023a</v>
      </c>
      <c r="B2299" s="4">
        <v>1789</v>
      </c>
      <c r="C2299" s="4" t="s">
        <v>10729</v>
      </c>
      <c r="D2299" s="4" t="s">
        <v>10730</v>
      </c>
      <c r="E2299" s="4">
        <v>2298</v>
      </c>
      <c r="F2299" s="4">
        <v>9</v>
      </c>
      <c r="G2299" s="4" t="s">
        <v>7536</v>
      </c>
      <c r="H2299" s="4" t="s">
        <v>7537</v>
      </c>
      <c r="I2299" s="4">
        <v>6</v>
      </c>
      <c r="L2299" s="4">
        <v>2</v>
      </c>
      <c r="M2299" s="4" t="s">
        <v>7911</v>
      </c>
      <c r="N2299" s="4" t="s">
        <v>7912</v>
      </c>
      <c r="S2299" s="4" t="s">
        <v>98</v>
      </c>
      <c r="T2299" s="4" t="s">
        <v>99</v>
      </c>
      <c r="W2299" s="4" t="s">
        <v>264</v>
      </c>
      <c r="X2299" s="4" t="s">
        <v>265</v>
      </c>
      <c r="Y2299" s="4" t="s">
        <v>102</v>
      </c>
      <c r="Z2299" s="4" t="s">
        <v>103</v>
      </c>
      <c r="AC2299" s="4">
        <v>48</v>
      </c>
      <c r="AD2299" s="4" t="s">
        <v>325</v>
      </c>
      <c r="AE2299" s="4" t="s">
        <v>326</v>
      </c>
      <c r="AJ2299" s="4" t="s">
        <v>106</v>
      </c>
      <c r="AK2299" s="4" t="s">
        <v>107</v>
      </c>
      <c r="AL2299" s="4" t="s">
        <v>268</v>
      </c>
      <c r="AM2299" s="4" t="s">
        <v>269</v>
      </c>
      <c r="AT2299" s="4" t="s">
        <v>82</v>
      </c>
      <c r="AU2299" s="4" t="s">
        <v>83</v>
      </c>
      <c r="AV2299" s="4" t="s">
        <v>7922</v>
      </c>
      <c r="AW2299" s="4" t="s">
        <v>7923</v>
      </c>
      <c r="BG2299" s="4" t="s">
        <v>82</v>
      </c>
      <c r="BH2299" s="4" t="s">
        <v>83</v>
      </c>
      <c r="BI2299" s="4" t="s">
        <v>7924</v>
      </c>
      <c r="BJ2299" s="4" t="s">
        <v>7925</v>
      </c>
      <c r="BK2299" s="4" t="s">
        <v>82</v>
      </c>
      <c r="BL2299" s="4" t="s">
        <v>83</v>
      </c>
      <c r="BM2299" s="4" t="s">
        <v>7926</v>
      </c>
      <c r="BN2299" s="4" t="s">
        <v>7927</v>
      </c>
      <c r="BO2299" s="4" t="s">
        <v>82</v>
      </c>
      <c r="BP2299" s="4" t="s">
        <v>83</v>
      </c>
      <c r="BQ2299" s="4" t="s">
        <v>7928</v>
      </c>
      <c r="BR2299" s="4" t="s">
        <v>12751</v>
      </c>
      <c r="BS2299" s="4" t="s">
        <v>1639</v>
      </c>
      <c r="BT2299" s="4" t="s">
        <v>12752</v>
      </c>
    </row>
    <row r="2300" spans="1:73" ht="13.5" customHeight="1">
      <c r="A2300" s="6" t="str">
        <f>HYPERLINK("http://kyu.snu.ac.kr/sdhj/index.jsp?type=hj/GK14618_00IM0001_023a.jpg","1789_해북촌_023a")</f>
        <v>1789_해북촌_023a</v>
      </c>
      <c r="B2300" s="4">
        <v>1789</v>
      </c>
      <c r="C2300" s="4" t="s">
        <v>11336</v>
      </c>
      <c r="D2300" s="4" t="s">
        <v>11337</v>
      </c>
      <c r="E2300" s="4">
        <v>2299</v>
      </c>
      <c r="F2300" s="4">
        <v>9</v>
      </c>
      <c r="G2300" s="4" t="s">
        <v>7536</v>
      </c>
      <c r="H2300" s="4" t="s">
        <v>7537</v>
      </c>
      <c r="I2300" s="4">
        <v>6</v>
      </c>
      <c r="L2300" s="4">
        <v>2</v>
      </c>
      <c r="M2300" s="4" t="s">
        <v>7911</v>
      </c>
      <c r="N2300" s="4" t="s">
        <v>7912</v>
      </c>
      <c r="S2300" s="4" t="s">
        <v>234</v>
      </c>
      <c r="T2300" s="4" t="s">
        <v>235</v>
      </c>
      <c r="U2300" s="4" t="s">
        <v>74</v>
      </c>
      <c r="V2300" s="4" t="s">
        <v>75</v>
      </c>
      <c r="Y2300" s="4" t="s">
        <v>7929</v>
      </c>
      <c r="Z2300" s="4" t="s">
        <v>7930</v>
      </c>
      <c r="AA2300" s="4" t="s">
        <v>874</v>
      </c>
      <c r="AB2300" s="4" t="s">
        <v>875</v>
      </c>
      <c r="AC2300" s="4">
        <v>21</v>
      </c>
      <c r="AD2300" s="4" t="s">
        <v>509</v>
      </c>
      <c r="AE2300" s="4" t="s">
        <v>510</v>
      </c>
    </row>
    <row r="2301" spans="1:73" ht="13.5" customHeight="1">
      <c r="A2301" s="6" t="str">
        <f>HYPERLINK("http://kyu.snu.ac.kr/sdhj/index.jsp?type=hj/GK14618_00IM0001_023a.jpg","1789_해북촌_023a")</f>
        <v>1789_해북촌_023a</v>
      </c>
      <c r="B2301" s="4">
        <v>1789</v>
      </c>
      <c r="C2301" s="4" t="s">
        <v>10449</v>
      </c>
      <c r="D2301" s="4" t="s">
        <v>10450</v>
      </c>
      <c r="E2301" s="4">
        <v>2300</v>
      </c>
      <c r="F2301" s="4">
        <v>9</v>
      </c>
      <c r="G2301" s="4" t="s">
        <v>7536</v>
      </c>
      <c r="H2301" s="4" t="s">
        <v>7537</v>
      </c>
      <c r="I2301" s="4">
        <v>6</v>
      </c>
      <c r="L2301" s="4">
        <v>2</v>
      </c>
      <c r="M2301" s="4" t="s">
        <v>7911</v>
      </c>
      <c r="N2301" s="4" t="s">
        <v>7912</v>
      </c>
      <c r="S2301" s="4" t="s">
        <v>398</v>
      </c>
      <c r="T2301" s="4" t="s">
        <v>399</v>
      </c>
      <c r="W2301" s="4" t="s">
        <v>408</v>
      </c>
      <c r="X2301" s="4" t="s">
        <v>12753</v>
      </c>
      <c r="Y2301" s="4" t="s">
        <v>102</v>
      </c>
      <c r="Z2301" s="4" t="s">
        <v>103</v>
      </c>
      <c r="AC2301" s="4">
        <v>21</v>
      </c>
      <c r="AD2301" s="4" t="s">
        <v>238</v>
      </c>
      <c r="AE2301" s="4" t="s">
        <v>239</v>
      </c>
    </row>
    <row r="2302" spans="1:73" ht="13.5" customHeight="1">
      <c r="A2302" s="6" t="str">
        <f>HYPERLINK("http://kyu.snu.ac.kr/sdhj/index.jsp?type=hj/GK14618_00IM0001_023a.jpg","1789_해북촌_023a")</f>
        <v>1789_해북촌_023a</v>
      </c>
      <c r="B2302" s="4">
        <v>1789</v>
      </c>
      <c r="C2302" s="4" t="s">
        <v>10449</v>
      </c>
      <c r="D2302" s="4" t="s">
        <v>10450</v>
      </c>
      <c r="E2302" s="4">
        <v>2301</v>
      </c>
      <c r="F2302" s="4">
        <v>9</v>
      </c>
      <c r="G2302" s="4" t="s">
        <v>7536</v>
      </c>
      <c r="H2302" s="4" t="s">
        <v>7537</v>
      </c>
      <c r="I2302" s="4">
        <v>6</v>
      </c>
      <c r="L2302" s="4">
        <v>2</v>
      </c>
      <c r="M2302" s="4" t="s">
        <v>7911</v>
      </c>
      <c r="N2302" s="4" t="s">
        <v>7912</v>
      </c>
      <c r="T2302" s="4" t="s">
        <v>10612</v>
      </c>
      <c r="U2302" s="4" t="s">
        <v>119</v>
      </c>
      <c r="V2302" s="4" t="s">
        <v>120</v>
      </c>
      <c r="Y2302" s="4" t="s">
        <v>662</v>
      </c>
      <c r="Z2302" s="4" t="s">
        <v>663</v>
      </c>
      <c r="AC2302" s="4">
        <v>45</v>
      </c>
      <c r="AF2302" s="4" t="s">
        <v>162</v>
      </c>
      <c r="AG2302" s="4" t="s">
        <v>163</v>
      </c>
    </row>
    <row r="2303" spans="1:73" ht="13.5" customHeight="1">
      <c r="A2303" s="6" t="str">
        <f>HYPERLINK("http://kyu.snu.ac.kr/sdhj/index.jsp?type=hj/GK14618_00IM0001_023a.jpg","1789_해북촌_023a")</f>
        <v>1789_해북촌_023a</v>
      </c>
      <c r="B2303" s="4">
        <v>1789</v>
      </c>
      <c r="C2303" s="4" t="s">
        <v>10449</v>
      </c>
      <c r="D2303" s="4" t="s">
        <v>10450</v>
      </c>
      <c r="E2303" s="4">
        <v>2302</v>
      </c>
      <c r="F2303" s="4">
        <v>9</v>
      </c>
      <c r="G2303" s="4" t="s">
        <v>7536</v>
      </c>
      <c r="H2303" s="4" t="s">
        <v>7537</v>
      </c>
      <c r="I2303" s="4">
        <v>6</v>
      </c>
      <c r="L2303" s="4">
        <v>3</v>
      </c>
      <c r="M2303" s="4" t="s">
        <v>7931</v>
      </c>
      <c r="N2303" s="4" t="s">
        <v>7932</v>
      </c>
      <c r="T2303" s="4" t="s">
        <v>11873</v>
      </c>
      <c r="U2303" s="4" t="s">
        <v>4827</v>
      </c>
      <c r="V2303" s="4" t="s">
        <v>4828</v>
      </c>
      <c r="W2303" s="4" t="s">
        <v>76</v>
      </c>
      <c r="X2303" s="4" t="s">
        <v>11804</v>
      </c>
      <c r="Y2303" s="4" t="s">
        <v>7933</v>
      </c>
      <c r="Z2303" s="4" t="s">
        <v>7934</v>
      </c>
      <c r="AC2303" s="4">
        <v>34</v>
      </c>
      <c r="AD2303" s="4" t="s">
        <v>480</v>
      </c>
      <c r="AE2303" s="4" t="s">
        <v>481</v>
      </c>
      <c r="AJ2303" s="4" t="s">
        <v>33</v>
      </c>
      <c r="AK2303" s="4" t="s">
        <v>34</v>
      </c>
      <c r="AL2303" s="4" t="s">
        <v>81</v>
      </c>
      <c r="AM2303" s="4" t="s">
        <v>11805</v>
      </c>
      <c r="AT2303" s="4" t="s">
        <v>1009</v>
      </c>
      <c r="AU2303" s="4" t="s">
        <v>1010</v>
      </c>
      <c r="AV2303" s="4" t="s">
        <v>3739</v>
      </c>
      <c r="AW2303" s="4" t="s">
        <v>3740</v>
      </c>
      <c r="BG2303" s="4" t="s">
        <v>1009</v>
      </c>
      <c r="BH2303" s="4" t="s">
        <v>1010</v>
      </c>
      <c r="BI2303" s="4" t="s">
        <v>3043</v>
      </c>
      <c r="BJ2303" s="4" t="s">
        <v>3044</v>
      </c>
      <c r="BK2303" s="4" t="s">
        <v>1009</v>
      </c>
      <c r="BL2303" s="4" t="s">
        <v>1010</v>
      </c>
      <c r="BM2303" s="4" t="s">
        <v>7718</v>
      </c>
      <c r="BN2303" s="4" t="s">
        <v>7719</v>
      </c>
      <c r="BO2303" s="4" t="s">
        <v>1009</v>
      </c>
      <c r="BP2303" s="4" t="s">
        <v>1010</v>
      </c>
      <c r="BQ2303" s="4" t="s">
        <v>7935</v>
      </c>
      <c r="BR2303" s="4" t="s">
        <v>12754</v>
      </c>
      <c r="BS2303" s="4" t="s">
        <v>268</v>
      </c>
      <c r="BT2303" s="4" t="s">
        <v>269</v>
      </c>
    </row>
    <row r="2304" spans="1:73" ht="13.5" customHeight="1">
      <c r="A2304" s="6" t="str">
        <f>HYPERLINK("http://kyu.snu.ac.kr/sdhj/index.jsp?type=hj/GK14618_00IM0001_023a.jpg","1789_해북촌_023a")</f>
        <v>1789_해북촌_023a</v>
      </c>
      <c r="B2304" s="4">
        <v>1789</v>
      </c>
      <c r="C2304" s="4" t="s">
        <v>12531</v>
      </c>
      <c r="D2304" s="4" t="s">
        <v>12532</v>
      </c>
      <c r="E2304" s="4">
        <v>2303</v>
      </c>
      <c r="F2304" s="4">
        <v>9</v>
      </c>
      <c r="G2304" s="4" t="s">
        <v>7536</v>
      </c>
      <c r="H2304" s="4" t="s">
        <v>7537</v>
      </c>
      <c r="I2304" s="4">
        <v>6</v>
      </c>
      <c r="L2304" s="4">
        <v>3</v>
      </c>
      <c r="M2304" s="4" t="s">
        <v>7931</v>
      </c>
      <c r="N2304" s="4" t="s">
        <v>7932</v>
      </c>
      <c r="S2304" s="4" t="s">
        <v>98</v>
      </c>
      <c r="T2304" s="4" t="s">
        <v>99</v>
      </c>
      <c r="W2304" s="4" t="s">
        <v>408</v>
      </c>
      <c r="X2304" s="4" t="s">
        <v>12755</v>
      </c>
      <c r="Y2304" s="4" t="s">
        <v>400</v>
      </c>
      <c r="Z2304" s="4" t="s">
        <v>401</v>
      </c>
      <c r="AC2304" s="4">
        <v>33</v>
      </c>
      <c r="AD2304" s="4" t="s">
        <v>140</v>
      </c>
      <c r="AE2304" s="4" t="s">
        <v>141</v>
      </c>
      <c r="AJ2304" s="4" t="s">
        <v>33</v>
      </c>
      <c r="AK2304" s="4" t="s">
        <v>34</v>
      </c>
      <c r="AL2304" s="4" t="s">
        <v>429</v>
      </c>
      <c r="AM2304" s="4" t="s">
        <v>430</v>
      </c>
      <c r="AT2304" s="4" t="s">
        <v>1009</v>
      </c>
      <c r="AU2304" s="4" t="s">
        <v>1010</v>
      </c>
      <c r="AV2304" s="4" t="s">
        <v>7776</v>
      </c>
      <c r="AW2304" s="4" t="s">
        <v>5741</v>
      </c>
      <c r="BG2304" s="4" t="s">
        <v>1009</v>
      </c>
      <c r="BH2304" s="4" t="s">
        <v>1010</v>
      </c>
      <c r="BI2304" s="4" t="s">
        <v>7936</v>
      </c>
      <c r="BJ2304" s="4" t="s">
        <v>7937</v>
      </c>
      <c r="BK2304" s="4" t="s">
        <v>1009</v>
      </c>
      <c r="BL2304" s="4" t="s">
        <v>1010</v>
      </c>
      <c r="BM2304" s="4" t="s">
        <v>7938</v>
      </c>
      <c r="BN2304" s="4" t="s">
        <v>7939</v>
      </c>
      <c r="BO2304" s="4" t="s">
        <v>1009</v>
      </c>
      <c r="BP2304" s="4" t="s">
        <v>1010</v>
      </c>
      <c r="BQ2304" s="4" t="s">
        <v>7940</v>
      </c>
      <c r="BR2304" s="4" t="s">
        <v>12756</v>
      </c>
      <c r="BS2304" s="4" t="s">
        <v>81</v>
      </c>
      <c r="BT2304" s="4" t="s">
        <v>12757</v>
      </c>
    </row>
    <row r="2305" spans="1:72" ht="13.5" customHeight="1">
      <c r="A2305" s="6" t="str">
        <f>HYPERLINK("http://kyu.snu.ac.kr/sdhj/index.jsp?type=hj/GK14618_00IM0001_023a.jpg","1789_해북촌_023a")</f>
        <v>1789_해북촌_023a</v>
      </c>
      <c r="B2305" s="4">
        <v>1789</v>
      </c>
      <c r="C2305" s="4" t="s">
        <v>12758</v>
      </c>
      <c r="D2305" s="4" t="s">
        <v>12759</v>
      </c>
      <c r="E2305" s="4">
        <v>2304</v>
      </c>
      <c r="F2305" s="4">
        <v>9</v>
      </c>
      <c r="G2305" s="4" t="s">
        <v>7536</v>
      </c>
      <c r="H2305" s="4" t="s">
        <v>7537</v>
      </c>
      <c r="I2305" s="4">
        <v>6</v>
      </c>
      <c r="L2305" s="4">
        <v>3</v>
      </c>
      <c r="M2305" s="4" t="s">
        <v>7931</v>
      </c>
      <c r="N2305" s="4" t="s">
        <v>7932</v>
      </c>
      <c r="S2305" s="4" t="s">
        <v>234</v>
      </c>
      <c r="T2305" s="4" t="s">
        <v>235</v>
      </c>
      <c r="Y2305" s="4" t="s">
        <v>7941</v>
      </c>
      <c r="Z2305" s="4" t="s">
        <v>7942</v>
      </c>
      <c r="AF2305" s="4" t="s">
        <v>123</v>
      </c>
      <c r="AG2305" s="4" t="s">
        <v>124</v>
      </c>
    </row>
    <row r="2306" spans="1:72" ht="13.5" customHeight="1">
      <c r="A2306" s="6" t="str">
        <f>HYPERLINK("http://kyu.snu.ac.kr/sdhj/index.jsp?type=hj/GK14618_00IM0001_023a.jpg","1789_해북촌_023a")</f>
        <v>1789_해북촌_023a</v>
      </c>
      <c r="B2306" s="4">
        <v>1789</v>
      </c>
      <c r="C2306" s="4" t="s">
        <v>10664</v>
      </c>
      <c r="D2306" s="4" t="s">
        <v>10665</v>
      </c>
      <c r="E2306" s="4">
        <v>2305</v>
      </c>
      <c r="F2306" s="4">
        <v>9</v>
      </c>
      <c r="G2306" s="4" t="s">
        <v>7536</v>
      </c>
      <c r="H2306" s="4" t="s">
        <v>7537</v>
      </c>
      <c r="I2306" s="4">
        <v>6</v>
      </c>
      <c r="L2306" s="4">
        <v>4</v>
      </c>
      <c r="M2306" s="4" t="s">
        <v>7943</v>
      </c>
      <c r="N2306" s="4" t="s">
        <v>7944</v>
      </c>
      <c r="T2306" s="4" t="s">
        <v>12011</v>
      </c>
      <c r="U2306" s="4" t="s">
        <v>7945</v>
      </c>
      <c r="V2306" s="4" t="s">
        <v>7946</v>
      </c>
      <c r="W2306" s="4" t="s">
        <v>76</v>
      </c>
      <c r="X2306" s="4" t="s">
        <v>12012</v>
      </c>
      <c r="Y2306" s="4" t="s">
        <v>1093</v>
      </c>
      <c r="Z2306" s="4" t="s">
        <v>1094</v>
      </c>
      <c r="AC2306" s="4">
        <v>33</v>
      </c>
      <c r="AD2306" s="4" t="s">
        <v>140</v>
      </c>
      <c r="AE2306" s="4" t="s">
        <v>141</v>
      </c>
      <c r="AJ2306" s="4" t="s">
        <v>33</v>
      </c>
      <c r="AK2306" s="4" t="s">
        <v>34</v>
      </c>
      <c r="AL2306" s="4" t="s">
        <v>81</v>
      </c>
      <c r="AM2306" s="4" t="s">
        <v>12013</v>
      </c>
      <c r="AT2306" s="4" t="s">
        <v>2819</v>
      </c>
      <c r="AU2306" s="4" t="s">
        <v>2820</v>
      </c>
      <c r="AV2306" s="4" t="s">
        <v>979</v>
      </c>
      <c r="AW2306" s="4" t="s">
        <v>980</v>
      </c>
      <c r="BG2306" s="4" t="s">
        <v>2819</v>
      </c>
      <c r="BH2306" s="4" t="s">
        <v>2820</v>
      </c>
      <c r="BI2306" s="4" t="s">
        <v>7947</v>
      </c>
      <c r="BJ2306" s="4" t="s">
        <v>7948</v>
      </c>
      <c r="BK2306" s="4" t="s">
        <v>2819</v>
      </c>
      <c r="BL2306" s="4" t="s">
        <v>2820</v>
      </c>
      <c r="BM2306" s="4" t="s">
        <v>7949</v>
      </c>
      <c r="BN2306" s="4" t="s">
        <v>7950</v>
      </c>
      <c r="BQ2306" s="4" t="s">
        <v>10178</v>
      </c>
      <c r="BR2306" s="4" t="s">
        <v>7951</v>
      </c>
      <c r="BS2306" s="4" t="s">
        <v>1552</v>
      </c>
      <c r="BT2306" s="4" t="s">
        <v>1553</v>
      </c>
    </row>
    <row r="2307" spans="1:72" ht="13.5" customHeight="1">
      <c r="A2307" s="6" t="str">
        <f>HYPERLINK("http://kyu.snu.ac.kr/sdhj/index.jsp?type=hj/GK14618_00IM0001_023a.jpg","1789_해북촌_023a")</f>
        <v>1789_해북촌_023a</v>
      </c>
      <c r="B2307" s="4">
        <v>1789</v>
      </c>
      <c r="C2307" s="4" t="s">
        <v>12760</v>
      </c>
      <c r="D2307" s="4" t="s">
        <v>12761</v>
      </c>
      <c r="E2307" s="4">
        <v>2306</v>
      </c>
      <c r="F2307" s="4">
        <v>9</v>
      </c>
      <c r="G2307" s="4" t="s">
        <v>7536</v>
      </c>
      <c r="H2307" s="4" t="s">
        <v>7537</v>
      </c>
      <c r="I2307" s="4">
        <v>6</v>
      </c>
      <c r="L2307" s="4">
        <v>4</v>
      </c>
      <c r="M2307" s="4" t="s">
        <v>7943</v>
      </c>
      <c r="N2307" s="4" t="s">
        <v>7944</v>
      </c>
      <c r="S2307" s="4" t="s">
        <v>98</v>
      </c>
      <c r="T2307" s="4" t="s">
        <v>99</v>
      </c>
      <c r="W2307" s="4" t="s">
        <v>642</v>
      </c>
      <c r="X2307" s="4" t="s">
        <v>643</v>
      </c>
      <c r="Y2307" s="4" t="s">
        <v>20</v>
      </c>
      <c r="Z2307" s="4" t="s">
        <v>21</v>
      </c>
      <c r="AC2307" s="4">
        <v>32</v>
      </c>
      <c r="AD2307" s="4" t="s">
        <v>364</v>
      </c>
      <c r="AE2307" s="4" t="s">
        <v>365</v>
      </c>
      <c r="AJ2307" s="4" t="s">
        <v>33</v>
      </c>
      <c r="AK2307" s="4" t="s">
        <v>34</v>
      </c>
      <c r="AL2307" s="4" t="s">
        <v>423</v>
      </c>
      <c r="AM2307" s="4" t="s">
        <v>424</v>
      </c>
      <c r="AT2307" s="4" t="s">
        <v>388</v>
      </c>
      <c r="AU2307" s="4" t="s">
        <v>389</v>
      </c>
      <c r="AV2307" s="4" t="s">
        <v>7952</v>
      </c>
      <c r="AW2307" s="4" t="s">
        <v>7953</v>
      </c>
      <c r="BG2307" s="4" t="s">
        <v>388</v>
      </c>
      <c r="BH2307" s="4" t="s">
        <v>389</v>
      </c>
      <c r="BI2307" s="4" t="s">
        <v>7954</v>
      </c>
      <c r="BJ2307" s="4" t="s">
        <v>7955</v>
      </c>
      <c r="BK2307" s="4" t="s">
        <v>388</v>
      </c>
      <c r="BL2307" s="4" t="s">
        <v>389</v>
      </c>
      <c r="BM2307" s="4" t="s">
        <v>1774</v>
      </c>
      <c r="BN2307" s="4" t="s">
        <v>1775</v>
      </c>
      <c r="BQ2307" s="4" t="s">
        <v>7956</v>
      </c>
      <c r="BR2307" s="4" t="s">
        <v>12762</v>
      </c>
      <c r="BS2307" s="4" t="s">
        <v>459</v>
      </c>
      <c r="BT2307" s="4" t="s">
        <v>460</v>
      </c>
    </row>
    <row r="2308" spans="1:72" ht="13.5" customHeight="1">
      <c r="A2308" s="6" t="str">
        <f>HYPERLINK("http://kyu.snu.ac.kr/sdhj/index.jsp?type=hj/GK14618_00IM0001_023b.jpg","1789_해북촌_023b")</f>
        <v>1789_해북촌_023b</v>
      </c>
      <c r="B2308" s="4">
        <v>1789</v>
      </c>
      <c r="C2308" s="4" t="s">
        <v>12763</v>
      </c>
      <c r="D2308" s="4" t="s">
        <v>12764</v>
      </c>
      <c r="E2308" s="4">
        <v>2307</v>
      </c>
      <c r="F2308" s="4">
        <v>9</v>
      </c>
      <c r="G2308" s="4" t="s">
        <v>7536</v>
      </c>
      <c r="H2308" s="4" t="s">
        <v>7537</v>
      </c>
      <c r="I2308" s="4">
        <v>6</v>
      </c>
      <c r="L2308" s="4">
        <v>4</v>
      </c>
      <c r="M2308" s="4" t="s">
        <v>7943</v>
      </c>
      <c r="N2308" s="4" t="s">
        <v>7944</v>
      </c>
      <c r="S2308" s="4" t="s">
        <v>234</v>
      </c>
      <c r="T2308" s="4" t="s">
        <v>235</v>
      </c>
      <c r="Y2308" s="4" t="s">
        <v>7957</v>
      </c>
      <c r="Z2308" s="4" t="s">
        <v>12765</v>
      </c>
      <c r="AF2308" s="4" t="s">
        <v>123</v>
      </c>
      <c r="AG2308" s="4" t="s">
        <v>124</v>
      </c>
    </row>
    <row r="2309" spans="1:72" ht="13.5" customHeight="1">
      <c r="A2309" s="6" t="str">
        <f>HYPERLINK("http://kyu.snu.ac.kr/sdhj/index.jsp?type=hj/GK14618_00IM0001_023b.jpg","1789_해북촌_023b")</f>
        <v>1789_해북촌_023b</v>
      </c>
      <c r="B2309" s="4">
        <v>1789</v>
      </c>
      <c r="C2309" s="4" t="s">
        <v>11226</v>
      </c>
      <c r="D2309" s="4" t="s">
        <v>11227</v>
      </c>
      <c r="E2309" s="4">
        <v>2308</v>
      </c>
      <c r="F2309" s="4">
        <v>9</v>
      </c>
      <c r="G2309" s="4" t="s">
        <v>7536</v>
      </c>
      <c r="H2309" s="4" t="s">
        <v>7537</v>
      </c>
      <c r="I2309" s="4">
        <v>6</v>
      </c>
      <c r="L2309" s="4">
        <v>4</v>
      </c>
      <c r="M2309" s="4" t="s">
        <v>7943</v>
      </c>
      <c r="N2309" s="4" t="s">
        <v>7944</v>
      </c>
      <c r="S2309" s="4" t="s">
        <v>240</v>
      </c>
      <c r="T2309" s="4" t="s">
        <v>241</v>
      </c>
      <c r="AC2309" s="4">
        <v>10</v>
      </c>
      <c r="AD2309" s="4" t="s">
        <v>278</v>
      </c>
      <c r="AE2309" s="4" t="s">
        <v>279</v>
      </c>
    </row>
    <row r="2310" spans="1:72" ht="13.5" customHeight="1">
      <c r="A2310" s="6" t="str">
        <f>HYPERLINK("http://kyu.snu.ac.kr/sdhj/index.jsp?type=hj/GK14618_00IM0001_023b.jpg","1789_해북촌_023b")</f>
        <v>1789_해북촌_023b</v>
      </c>
      <c r="B2310" s="4">
        <v>1789</v>
      </c>
      <c r="C2310" s="4" t="s">
        <v>11055</v>
      </c>
      <c r="D2310" s="4" t="s">
        <v>11056</v>
      </c>
      <c r="E2310" s="4">
        <v>2309</v>
      </c>
      <c r="F2310" s="4">
        <v>9</v>
      </c>
      <c r="G2310" s="4" t="s">
        <v>7536</v>
      </c>
      <c r="H2310" s="4" t="s">
        <v>7537</v>
      </c>
      <c r="I2310" s="4">
        <v>6</v>
      </c>
      <c r="L2310" s="4">
        <v>5</v>
      </c>
      <c r="M2310" s="4" t="s">
        <v>7958</v>
      </c>
      <c r="N2310" s="4" t="s">
        <v>7959</v>
      </c>
      <c r="T2310" s="4" t="s">
        <v>11327</v>
      </c>
      <c r="U2310" s="4" t="s">
        <v>7960</v>
      </c>
      <c r="V2310" s="4" t="s">
        <v>7961</v>
      </c>
      <c r="W2310" s="4" t="s">
        <v>1987</v>
      </c>
      <c r="X2310" s="4" t="s">
        <v>1988</v>
      </c>
      <c r="Y2310" s="4" t="s">
        <v>4978</v>
      </c>
      <c r="Z2310" s="4" t="s">
        <v>4979</v>
      </c>
      <c r="AC2310" s="4">
        <v>46</v>
      </c>
      <c r="AD2310" s="4" t="s">
        <v>221</v>
      </c>
      <c r="AE2310" s="4" t="s">
        <v>222</v>
      </c>
      <c r="AJ2310" s="4" t="s">
        <v>33</v>
      </c>
      <c r="AK2310" s="4" t="s">
        <v>34</v>
      </c>
      <c r="AL2310" s="4" t="s">
        <v>1552</v>
      </c>
      <c r="AM2310" s="4" t="s">
        <v>1553</v>
      </c>
      <c r="AT2310" s="4" t="s">
        <v>1009</v>
      </c>
      <c r="AU2310" s="4" t="s">
        <v>1010</v>
      </c>
      <c r="AV2310" s="4" t="s">
        <v>343</v>
      </c>
      <c r="AW2310" s="4" t="s">
        <v>344</v>
      </c>
      <c r="BG2310" s="4" t="s">
        <v>1009</v>
      </c>
      <c r="BH2310" s="4" t="s">
        <v>1010</v>
      </c>
      <c r="BI2310" s="4" t="s">
        <v>7962</v>
      </c>
      <c r="BJ2310" s="4" t="s">
        <v>7447</v>
      </c>
      <c r="BK2310" s="4" t="s">
        <v>1009</v>
      </c>
      <c r="BL2310" s="4" t="s">
        <v>1010</v>
      </c>
      <c r="BM2310" s="4" t="s">
        <v>5104</v>
      </c>
      <c r="BN2310" s="4" t="s">
        <v>2756</v>
      </c>
      <c r="BO2310" s="4" t="s">
        <v>1009</v>
      </c>
      <c r="BP2310" s="4" t="s">
        <v>1010</v>
      </c>
      <c r="BQ2310" s="4" t="s">
        <v>7963</v>
      </c>
      <c r="BR2310" s="4" t="s">
        <v>12766</v>
      </c>
      <c r="BS2310" s="4" t="s">
        <v>429</v>
      </c>
      <c r="BT2310" s="4" t="s">
        <v>430</v>
      </c>
    </row>
    <row r="2311" spans="1:72" ht="13.5" customHeight="1">
      <c r="A2311" s="6" t="str">
        <f>HYPERLINK("http://kyu.snu.ac.kr/sdhj/index.jsp?type=hj/GK14618_00IM0001_023b.jpg","1789_해북촌_023b")</f>
        <v>1789_해북촌_023b</v>
      </c>
      <c r="B2311" s="4">
        <v>1789</v>
      </c>
      <c r="C2311" s="4" t="s">
        <v>12767</v>
      </c>
      <c r="D2311" s="4" t="s">
        <v>12768</v>
      </c>
      <c r="E2311" s="4">
        <v>2310</v>
      </c>
      <c r="F2311" s="4">
        <v>9</v>
      </c>
      <c r="G2311" s="4" t="s">
        <v>7536</v>
      </c>
      <c r="H2311" s="4" t="s">
        <v>7537</v>
      </c>
      <c r="I2311" s="4">
        <v>6</v>
      </c>
      <c r="L2311" s="4">
        <v>5</v>
      </c>
      <c r="M2311" s="4" t="s">
        <v>7958</v>
      </c>
      <c r="N2311" s="4" t="s">
        <v>7959</v>
      </c>
      <c r="S2311" s="4" t="s">
        <v>98</v>
      </c>
      <c r="T2311" s="4" t="s">
        <v>99</v>
      </c>
      <c r="W2311" s="4" t="s">
        <v>217</v>
      </c>
      <c r="X2311" s="4" t="s">
        <v>218</v>
      </c>
      <c r="Y2311" s="4" t="s">
        <v>400</v>
      </c>
      <c r="Z2311" s="4" t="s">
        <v>401</v>
      </c>
      <c r="AC2311" s="4">
        <v>46</v>
      </c>
      <c r="AD2311" s="4" t="s">
        <v>221</v>
      </c>
      <c r="AE2311" s="4" t="s">
        <v>222</v>
      </c>
      <c r="AJ2311" s="4" t="s">
        <v>33</v>
      </c>
      <c r="AK2311" s="4" t="s">
        <v>34</v>
      </c>
      <c r="AL2311" s="4" t="s">
        <v>213</v>
      </c>
      <c r="AM2311" s="4" t="s">
        <v>214</v>
      </c>
      <c r="AT2311" s="4" t="s">
        <v>1009</v>
      </c>
      <c r="AU2311" s="4" t="s">
        <v>1010</v>
      </c>
      <c r="AV2311" s="4" t="s">
        <v>7654</v>
      </c>
      <c r="AW2311" s="4" t="s">
        <v>5062</v>
      </c>
      <c r="BG2311" s="4" t="s">
        <v>1009</v>
      </c>
      <c r="BH2311" s="4" t="s">
        <v>1010</v>
      </c>
      <c r="BI2311" s="4" t="s">
        <v>7964</v>
      </c>
      <c r="BJ2311" s="4" t="s">
        <v>722</v>
      </c>
      <c r="BM2311" s="4" t="s">
        <v>7325</v>
      </c>
      <c r="BN2311" s="4" t="s">
        <v>7326</v>
      </c>
      <c r="BO2311" s="4" t="s">
        <v>1009</v>
      </c>
      <c r="BP2311" s="4" t="s">
        <v>1010</v>
      </c>
      <c r="BQ2311" s="4" t="s">
        <v>7965</v>
      </c>
      <c r="BR2311" s="4" t="s">
        <v>7966</v>
      </c>
      <c r="BS2311" s="4" t="s">
        <v>459</v>
      </c>
      <c r="BT2311" s="4" t="s">
        <v>460</v>
      </c>
    </row>
    <row r="2312" spans="1:72" ht="13.5" customHeight="1">
      <c r="A2312" s="6" t="str">
        <f>HYPERLINK("http://kyu.snu.ac.kr/sdhj/index.jsp?type=hj/GK14618_00IM0001_023b.jpg","1789_해북촌_023b")</f>
        <v>1789_해북촌_023b</v>
      </c>
      <c r="B2312" s="4">
        <v>1789</v>
      </c>
      <c r="C2312" s="4" t="s">
        <v>10379</v>
      </c>
      <c r="D2312" s="4" t="s">
        <v>10380</v>
      </c>
      <c r="E2312" s="4">
        <v>2311</v>
      </c>
      <c r="F2312" s="4">
        <v>9</v>
      </c>
      <c r="G2312" s="4" t="s">
        <v>7536</v>
      </c>
      <c r="H2312" s="4" t="s">
        <v>7537</v>
      </c>
      <c r="I2312" s="4">
        <v>6</v>
      </c>
      <c r="L2312" s="4">
        <v>5</v>
      </c>
      <c r="M2312" s="4" t="s">
        <v>7958</v>
      </c>
      <c r="N2312" s="4" t="s">
        <v>7959</v>
      </c>
      <c r="S2312" s="4" t="s">
        <v>240</v>
      </c>
      <c r="T2312" s="4" t="s">
        <v>241</v>
      </c>
      <c r="AC2312" s="4">
        <v>8</v>
      </c>
      <c r="AD2312" s="4" t="s">
        <v>384</v>
      </c>
      <c r="AE2312" s="4" t="s">
        <v>385</v>
      </c>
    </row>
    <row r="2313" spans="1:72" ht="13.5" customHeight="1">
      <c r="A2313" s="6" t="str">
        <f>HYPERLINK("http://kyu.snu.ac.kr/sdhj/index.jsp?type=hj/GK14618_00IM0001_023b.jpg","1789_해북촌_023b")</f>
        <v>1789_해북촌_023b</v>
      </c>
      <c r="B2313" s="4">
        <v>1789</v>
      </c>
      <c r="C2313" s="4" t="s">
        <v>10526</v>
      </c>
      <c r="D2313" s="4" t="s">
        <v>10527</v>
      </c>
      <c r="E2313" s="4">
        <v>2312</v>
      </c>
      <c r="F2313" s="4">
        <v>9</v>
      </c>
      <c r="G2313" s="4" t="s">
        <v>7536</v>
      </c>
      <c r="H2313" s="4" t="s">
        <v>7537</v>
      </c>
      <c r="I2313" s="4">
        <v>6</v>
      </c>
      <c r="L2313" s="4">
        <v>5</v>
      </c>
      <c r="M2313" s="4" t="s">
        <v>7958</v>
      </c>
      <c r="N2313" s="4" t="s">
        <v>7959</v>
      </c>
      <c r="S2313" s="4" t="s">
        <v>240</v>
      </c>
      <c r="T2313" s="4" t="s">
        <v>241</v>
      </c>
      <c r="AC2313" s="4">
        <v>5</v>
      </c>
      <c r="AD2313" s="4" t="s">
        <v>372</v>
      </c>
      <c r="AE2313" s="4" t="s">
        <v>373</v>
      </c>
    </row>
    <row r="2314" spans="1:72" ht="13.5" customHeight="1">
      <c r="A2314" s="6" t="str">
        <f>HYPERLINK("http://kyu.snu.ac.kr/sdhj/index.jsp?type=hj/GK14618_00IM0001_023b.jpg","1789_해북촌_023b")</f>
        <v>1789_해북촌_023b</v>
      </c>
      <c r="B2314" s="4">
        <v>1789</v>
      </c>
      <c r="C2314" s="4" t="s">
        <v>10526</v>
      </c>
      <c r="D2314" s="4" t="s">
        <v>10527</v>
      </c>
      <c r="E2314" s="4">
        <v>2313</v>
      </c>
      <c r="F2314" s="4">
        <v>9</v>
      </c>
      <c r="G2314" s="4" t="s">
        <v>7536</v>
      </c>
      <c r="H2314" s="4" t="s">
        <v>7537</v>
      </c>
      <c r="I2314" s="4">
        <v>6</v>
      </c>
      <c r="L2314" s="4">
        <v>6</v>
      </c>
      <c r="M2314" s="4" t="s">
        <v>7967</v>
      </c>
      <c r="N2314" s="4" t="s">
        <v>7968</v>
      </c>
      <c r="T2314" s="4" t="s">
        <v>11803</v>
      </c>
      <c r="U2314" s="4" t="s">
        <v>7969</v>
      </c>
      <c r="V2314" s="4" t="s">
        <v>7970</v>
      </c>
      <c r="W2314" s="4" t="s">
        <v>938</v>
      </c>
      <c r="X2314" s="4" t="s">
        <v>939</v>
      </c>
      <c r="Y2314" s="4" t="s">
        <v>2714</v>
      </c>
      <c r="Z2314" s="4" t="s">
        <v>12769</v>
      </c>
      <c r="AC2314" s="4">
        <v>63</v>
      </c>
      <c r="AD2314" s="4" t="s">
        <v>374</v>
      </c>
      <c r="AE2314" s="4" t="s">
        <v>375</v>
      </c>
      <c r="AJ2314" s="4" t="s">
        <v>33</v>
      </c>
      <c r="AK2314" s="4" t="s">
        <v>34</v>
      </c>
      <c r="AL2314" s="4" t="s">
        <v>1261</v>
      </c>
      <c r="AM2314" s="4" t="s">
        <v>1262</v>
      </c>
      <c r="AT2314" s="4" t="s">
        <v>388</v>
      </c>
      <c r="AU2314" s="4" t="s">
        <v>389</v>
      </c>
      <c r="AV2314" s="4" t="s">
        <v>7971</v>
      </c>
      <c r="AW2314" s="4" t="s">
        <v>7972</v>
      </c>
      <c r="BG2314" s="4" t="s">
        <v>388</v>
      </c>
      <c r="BH2314" s="4" t="s">
        <v>389</v>
      </c>
      <c r="BI2314" s="4" t="s">
        <v>5882</v>
      </c>
      <c r="BJ2314" s="4" t="s">
        <v>5883</v>
      </c>
      <c r="BK2314" s="4" t="s">
        <v>388</v>
      </c>
      <c r="BL2314" s="4" t="s">
        <v>389</v>
      </c>
      <c r="BM2314" s="4" t="s">
        <v>7973</v>
      </c>
      <c r="BN2314" s="4" t="s">
        <v>7974</v>
      </c>
      <c r="BO2314" s="4" t="s">
        <v>388</v>
      </c>
      <c r="BP2314" s="4" t="s">
        <v>389</v>
      </c>
      <c r="BQ2314" s="4" t="s">
        <v>7975</v>
      </c>
      <c r="BR2314" s="4" t="s">
        <v>12770</v>
      </c>
      <c r="BS2314" s="4" t="s">
        <v>429</v>
      </c>
      <c r="BT2314" s="4" t="s">
        <v>430</v>
      </c>
    </row>
    <row r="2315" spans="1:72" ht="13.5" customHeight="1">
      <c r="A2315" s="6" t="str">
        <f>HYPERLINK("http://kyu.snu.ac.kr/sdhj/index.jsp?type=hj/GK14618_00IM0001_023b.jpg","1789_해북촌_023b")</f>
        <v>1789_해북촌_023b</v>
      </c>
      <c r="B2315" s="4">
        <v>1789</v>
      </c>
      <c r="C2315" s="4" t="s">
        <v>12771</v>
      </c>
      <c r="D2315" s="4" t="s">
        <v>12772</v>
      </c>
      <c r="E2315" s="4">
        <v>2314</v>
      </c>
      <c r="F2315" s="4">
        <v>9</v>
      </c>
      <c r="G2315" s="4" t="s">
        <v>7536</v>
      </c>
      <c r="H2315" s="4" t="s">
        <v>7537</v>
      </c>
      <c r="I2315" s="4">
        <v>6</v>
      </c>
      <c r="L2315" s="4">
        <v>6</v>
      </c>
      <c r="M2315" s="4" t="s">
        <v>7967</v>
      </c>
      <c r="N2315" s="4" t="s">
        <v>7968</v>
      </c>
      <c r="S2315" s="4" t="s">
        <v>215</v>
      </c>
      <c r="T2315" s="4" t="s">
        <v>216</v>
      </c>
      <c r="W2315" s="4" t="s">
        <v>408</v>
      </c>
      <c r="X2315" s="4" t="s">
        <v>12773</v>
      </c>
      <c r="Y2315" s="4" t="s">
        <v>20</v>
      </c>
      <c r="Z2315" s="4" t="s">
        <v>21</v>
      </c>
      <c r="AC2315" s="4">
        <v>81</v>
      </c>
      <c r="AD2315" s="4" t="s">
        <v>509</v>
      </c>
      <c r="AE2315" s="4" t="s">
        <v>510</v>
      </c>
    </row>
    <row r="2316" spans="1:72" ht="13.5" customHeight="1">
      <c r="A2316" s="6" t="str">
        <f>HYPERLINK("http://kyu.snu.ac.kr/sdhj/index.jsp?type=hj/GK14618_00IM0001_023b.jpg","1789_해북촌_023b")</f>
        <v>1789_해북촌_023b</v>
      </c>
      <c r="B2316" s="4">
        <v>1789</v>
      </c>
      <c r="C2316" s="4" t="s">
        <v>10530</v>
      </c>
      <c r="D2316" s="4" t="s">
        <v>10531</v>
      </c>
      <c r="E2316" s="4">
        <v>2315</v>
      </c>
      <c r="F2316" s="4">
        <v>9</v>
      </c>
      <c r="G2316" s="4" t="s">
        <v>7536</v>
      </c>
      <c r="H2316" s="4" t="s">
        <v>7537</v>
      </c>
      <c r="I2316" s="4">
        <v>6</v>
      </c>
      <c r="L2316" s="4">
        <v>6</v>
      </c>
      <c r="M2316" s="4" t="s">
        <v>7967</v>
      </c>
      <c r="N2316" s="4" t="s">
        <v>7968</v>
      </c>
      <c r="S2316" s="4" t="s">
        <v>240</v>
      </c>
      <c r="T2316" s="4" t="s">
        <v>241</v>
      </c>
      <c r="AF2316" s="4" t="s">
        <v>123</v>
      </c>
      <c r="AG2316" s="4" t="s">
        <v>124</v>
      </c>
    </row>
    <row r="2317" spans="1:72" ht="13.5" customHeight="1">
      <c r="A2317" s="6" t="str">
        <f>HYPERLINK("http://kyu.snu.ac.kr/sdhj/index.jsp?type=hj/GK14618_00IM0001_023b.jpg","1789_해북촌_023b")</f>
        <v>1789_해북촌_023b</v>
      </c>
      <c r="B2317" s="4">
        <v>1789</v>
      </c>
      <c r="C2317" s="4" t="s">
        <v>10530</v>
      </c>
      <c r="D2317" s="4" t="s">
        <v>10531</v>
      </c>
      <c r="E2317" s="4">
        <v>2316</v>
      </c>
      <c r="F2317" s="4">
        <v>9</v>
      </c>
      <c r="G2317" s="4" t="s">
        <v>7536</v>
      </c>
      <c r="H2317" s="4" t="s">
        <v>7537</v>
      </c>
      <c r="I2317" s="4">
        <v>6</v>
      </c>
      <c r="L2317" s="4">
        <v>6</v>
      </c>
      <c r="M2317" s="4" t="s">
        <v>7967</v>
      </c>
      <c r="N2317" s="4" t="s">
        <v>7968</v>
      </c>
      <c r="S2317" s="4" t="s">
        <v>240</v>
      </c>
      <c r="T2317" s="4" t="s">
        <v>241</v>
      </c>
      <c r="AC2317" s="4">
        <v>11</v>
      </c>
      <c r="AD2317" s="4" t="s">
        <v>317</v>
      </c>
      <c r="AE2317" s="4" t="s">
        <v>318</v>
      </c>
    </row>
    <row r="2318" spans="1:72" ht="13.5" customHeight="1">
      <c r="A2318" s="6" t="str">
        <f>HYPERLINK("http://kyu.snu.ac.kr/sdhj/index.jsp?type=hj/GK14618_00IM0001_023b.jpg","1789_해북촌_023b")</f>
        <v>1789_해북촌_023b</v>
      </c>
      <c r="B2318" s="4">
        <v>1789</v>
      </c>
      <c r="C2318" s="4" t="s">
        <v>10530</v>
      </c>
      <c r="D2318" s="4" t="s">
        <v>10531</v>
      </c>
      <c r="E2318" s="4">
        <v>2317</v>
      </c>
      <c r="F2318" s="4">
        <v>9</v>
      </c>
      <c r="G2318" s="4" t="s">
        <v>7536</v>
      </c>
      <c r="H2318" s="4" t="s">
        <v>7537</v>
      </c>
      <c r="I2318" s="4">
        <v>6</v>
      </c>
      <c r="L2318" s="4">
        <v>6</v>
      </c>
      <c r="M2318" s="4" t="s">
        <v>7967</v>
      </c>
      <c r="N2318" s="4" t="s">
        <v>7968</v>
      </c>
      <c r="S2318" s="4" t="s">
        <v>240</v>
      </c>
      <c r="T2318" s="4" t="s">
        <v>241</v>
      </c>
      <c r="AC2318" s="4">
        <v>9</v>
      </c>
      <c r="AD2318" s="4" t="s">
        <v>384</v>
      </c>
      <c r="AE2318" s="4" t="s">
        <v>385</v>
      </c>
    </row>
    <row r="2319" spans="1:72" ht="13.5" customHeight="1">
      <c r="A2319" s="6" t="str">
        <f>HYPERLINK("http://kyu.snu.ac.kr/sdhj/index.jsp?type=hj/GK14618_00IM0001_023b.jpg","1789_해북촌_023b")</f>
        <v>1789_해북촌_023b</v>
      </c>
      <c r="B2319" s="4">
        <v>1789</v>
      </c>
      <c r="C2319" s="4" t="s">
        <v>10530</v>
      </c>
      <c r="D2319" s="4" t="s">
        <v>10531</v>
      </c>
      <c r="E2319" s="4">
        <v>2318</v>
      </c>
      <c r="F2319" s="4">
        <v>9</v>
      </c>
      <c r="G2319" s="4" t="s">
        <v>7536</v>
      </c>
      <c r="H2319" s="4" t="s">
        <v>7537</v>
      </c>
      <c r="I2319" s="4">
        <v>6</v>
      </c>
      <c r="L2319" s="4">
        <v>7</v>
      </c>
      <c r="M2319" s="4" t="s">
        <v>7976</v>
      </c>
      <c r="N2319" s="4" t="s">
        <v>7977</v>
      </c>
      <c r="O2319" s="4" t="s">
        <v>12</v>
      </c>
      <c r="P2319" s="4" t="s">
        <v>13</v>
      </c>
      <c r="T2319" s="4" t="s">
        <v>10216</v>
      </c>
      <c r="U2319" s="4" t="s">
        <v>7978</v>
      </c>
      <c r="V2319" s="4" t="s">
        <v>7979</v>
      </c>
      <c r="W2319" s="4" t="s">
        <v>337</v>
      </c>
      <c r="X2319" s="4" t="s">
        <v>338</v>
      </c>
      <c r="Y2319" s="4" t="s">
        <v>7980</v>
      </c>
      <c r="Z2319" s="4" t="s">
        <v>7981</v>
      </c>
      <c r="AC2319" s="4">
        <v>65</v>
      </c>
      <c r="AD2319" s="4" t="s">
        <v>888</v>
      </c>
      <c r="AE2319" s="4" t="s">
        <v>889</v>
      </c>
      <c r="AJ2319" s="4" t="s">
        <v>33</v>
      </c>
      <c r="AK2319" s="4" t="s">
        <v>34</v>
      </c>
      <c r="AL2319" s="4" t="s">
        <v>94</v>
      </c>
      <c r="AM2319" s="4" t="s">
        <v>95</v>
      </c>
      <c r="AT2319" s="4" t="s">
        <v>1009</v>
      </c>
      <c r="AU2319" s="4" t="s">
        <v>1010</v>
      </c>
      <c r="AV2319" s="4" t="s">
        <v>7982</v>
      </c>
      <c r="AW2319" s="4" t="s">
        <v>7983</v>
      </c>
      <c r="BG2319" s="4" t="s">
        <v>1009</v>
      </c>
      <c r="BH2319" s="4" t="s">
        <v>1010</v>
      </c>
      <c r="BI2319" s="4" t="s">
        <v>7984</v>
      </c>
      <c r="BJ2319" s="4" t="s">
        <v>7985</v>
      </c>
      <c r="BK2319" s="4" t="s">
        <v>1009</v>
      </c>
      <c r="BL2319" s="4" t="s">
        <v>1010</v>
      </c>
      <c r="BM2319" s="4" t="s">
        <v>7986</v>
      </c>
      <c r="BN2319" s="4" t="s">
        <v>7987</v>
      </c>
      <c r="BO2319" s="4" t="s">
        <v>1009</v>
      </c>
      <c r="BP2319" s="4" t="s">
        <v>1010</v>
      </c>
      <c r="BQ2319" s="4" t="s">
        <v>7988</v>
      </c>
      <c r="BR2319" s="4" t="s">
        <v>12774</v>
      </c>
      <c r="BS2319" s="4" t="s">
        <v>429</v>
      </c>
      <c r="BT2319" s="4" t="s">
        <v>430</v>
      </c>
    </row>
    <row r="2320" spans="1:72" ht="13.5" customHeight="1">
      <c r="A2320" s="6" t="str">
        <f>HYPERLINK("http://kyu.snu.ac.kr/sdhj/index.jsp?type=hj/GK14618_00IM0001_023b.jpg","1789_해북촌_023b")</f>
        <v>1789_해북촌_023b</v>
      </c>
      <c r="B2320" s="4">
        <v>1789</v>
      </c>
      <c r="C2320" s="4" t="s">
        <v>12775</v>
      </c>
      <c r="D2320" s="4" t="s">
        <v>12776</v>
      </c>
      <c r="E2320" s="4">
        <v>2319</v>
      </c>
      <c r="F2320" s="4">
        <v>9</v>
      </c>
      <c r="G2320" s="4" t="s">
        <v>7536</v>
      </c>
      <c r="H2320" s="4" t="s">
        <v>7537</v>
      </c>
      <c r="I2320" s="4">
        <v>6</v>
      </c>
      <c r="L2320" s="4">
        <v>7</v>
      </c>
      <c r="M2320" s="4" t="s">
        <v>7976</v>
      </c>
      <c r="N2320" s="4" t="s">
        <v>7977</v>
      </c>
      <c r="S2320" s="4" t="s">
        <v>98</v>
      </c>
      <c r="T2320" s="4" t="s">
        <v>99</v>
      </c>
      <c r="W2320" s="4" t="s">
        <v>76</v>
      </c>
      <c r="X2320" s="4" t="s">
        <v>11150</v>
      </c>
      <c r="Y2320" s="4" t="s">
        <v>400</v>
      </c>
      <c r="Z2320" s="4" t="s">
        <v>401</v>
      </c>
      <c r="AC2320" s="4">
        <v>29</v>
      </c>
      <c r="AD2320" s="4" t="s">
        <v>1097</v>
      </c>
      <c r="AE2320" s="4" t="s">
        <v>1098</v>
      </c>
      <c r="AJ2320" s="4" t="s">
        <v>33</v>
      </c>
      <c r="AK2320" s="4" t="s">
        <v>34</v>
      </c>
      <c r="AL2320" s="4" t="s">
        <v>81</v>
      </c>
      <c r="AM2320" s="4" t="s">
        <v>11614</v>
      </c>
      <c r="AT2320" s="4" t="s">
        <v>1009</v>
      </c>
      <c r="AU2320" s="4" t="s">
        <v>1010</v>
      </c>
      <c r="AV2320" s="4" t="s">
        <v>7694</v>
      </c>
      <c r="AW2320" s="4" t="s">
        <v>729</v>
      </c>
      <c r="BG2320" s="4" t="s">
        <v>1009</v>
      </c>
      <c r="BH2320" s="4" t="s">
        <v>1010</v>
      </c>
      <c r="BI2320" s="4" t="s">
        <v>7989</v>
      </c>
      <c r="BJ2320" s="4" t="s">
        <v>7990</v>
      </c>
      <c r="BK2320" s="4" t="s">
        <v>1009</v>
      </c>
      <c r="BL2320" s="4" t="s">
        <v>1010</v>
      </c>
      <c r="BM2320" s="4" t="s">
        <v>4688</v>
      </c>
      <c r="BN2320" s="4" t="s">
        <v>2116</v>
      </c>
      <c r="BO2320" s="4" t="s">
        <v>1009</v>
      </c>
      <c r="BP2320" s="4" t="s">
        <v>1010</v>
      </c>
      <c r="BQ2320" s="4" t="s">
        <v>7991</v>
      </c>
      <c r="BR2320" s="4" t="s">
        <v>7992</v>
      </c>
      <c r="BS2320" s="4" t="s">
        <v>268</v>
      </c>
      <c r="BT2320" s="4" t="s">
        <v>269</v>
      </c>
    </row>
    <row r="2321" spans="1:72" ht="13.5" customHeight="1">
      <c r="A2321" s="6" t="str">
        <f>HYPERLINK("http://kyu.snu.ac.kr/sdhj/index.jsp?type=hj/GK14618_00IM0001_023b.jpg","1789_해북촌_023b")</f>
        <v>1789_해북촌_023b</v>
      </c>
      <c r="B2321" s="4">
        <v>1789</v>
      </c>
      <c r="C2321" s="4" t="s">
        <v>11510</v>
      </c>
      <c r="D2321" s="4" t="s">
        <v>10263</v>
      </c>
      <c r="E2321" s="4">
        <v>2320</v>
      </c>
      <c r="F2321" s="4">
        <v>9</v>
      </c>
      <c r="G2321" s="4" t="s">
        <v>7536</v>
      </c>
      <c r="H2321" s="4" t="s">
        <v>7537</v>
      </c>
      <c r="I2321" s="4">
        <v>6</v>
      </c>
      <c r="L2321" s="4">
        <v>7</v>
      </c>
      <c r="M2321" s="4" t="s">
        <v>7976</v>
      </c>
      <c r="N2321" s="4" t="s">
        <v>7977</v>
      </c>
      <c r="S2321" s="4" t="s">
        <v>240</v>
      </c>
      <c r="T2321" s="4" t="s">
        <v>241</v>
      </c>
      <c r="AC2321" s="4">
        <v>5</v>
      </c>
      <c r="AD2321" s="4" t="s">
        <v>888</v>
      </c>
      <c r="AE2321" s="4" t="s">
        <v>889</v>
      </c>
      <c r="AF2321" s="4" t="s">
        <v>511</v>
      </c>
      <c r="AG2321" s="4" t="s">
        <v>512</v>
      </c>
    </row>
    <row r="2322" spans="1:72" ht="13.5" customHeight="1">
      <c r="A2322" s="6" t="str">
        <f>HYPERLINK("http://kyu.snu.ac.kr/sdhj/index.jsp?type=hj/GK14618_00IM0001_023b.jpg","1789_해북촌_023b")</f>
        <v>1789_해북촌_023b</v>
      </c>
      <c r="B2322" s="4">
        <v>1789</v>
      </c>
      <c r="C2322" s="4" t="s">
        <v>10411</v>
      </c>
      <c r="D2322" s="4" t="s">
        <v>10251</v>
      </c>
      <c r="E2322" s="4">
        <v>2321</v>
      </c>
      <c r="F2322" s="4">
        <v>10</v>
      </c>
      <c r="G2322" s="4" t="s">
        <v>7993</v>
      </c>
      <c r="H2322" s="4" t="s">
        <v>12777</v>
      </c>
      <c r="I2322" s="4">
        <v>1</v>
      </c>
      <c r="J2322" s="4" t="s">
        <v>7994</v>
      </c>
      <c r="K2322" s="4" t="s">
        <v>7995</v>
      </c>
      <c r="L2322" s="4">
        <v>1</v>
      </c>
      <c r="M2322" s="4" t="s">
        <v>7996</v>
      </c>
      <c r="N2322" s="4" t="s">
        <v>7997</v>
      </c>
      <c r="O2322" s="4" t="s">
        <v>12</v>
      </c>
      <c r="P2322" s="4" t="s">
        <v>13</v>
      </c>
      <c r="T2322" s="4" t="s">
        <v>11789</v>
      </c>
      <c r="U2322" s="4" t="s">
        <v>7998</v>
      </c>
      <c r="V2322" s="4" t="s">
        <v>7999</v>
      </c>
      <c r="W2322" s="4" t="s">
        <v>76</v>
      </c>
      <c r="X2322" s="4" t="s">
        <v>11795</v>
      </c>
      <c r="Y2322" s="4" t="s">
        <v>4609</v>
      </c>
      <c r="Z2322" s="4" t="s">
        <v>4610</v>
      </c>
      <c r="AC2322" s="4">
        <v>35</v>
      </c>
      <c r="AD2322" s="4" t="s">
        <v>494</v>
      </c>
      <c r="AE2322" s="4" t="s">
        <v>495</v>
      </c>
      <c r="AJ2322" s="4" t="s">
        <v>33</v>
      </c>
      <c r="AK2322" s="4" t="s">
        <v>34</v>
      </c>
      <c r="AL2322" s="4" t="s">
        <v>81</v>
      </c>
      <c r="AM2322" s="4" t="s">
        <v>10230</v>
      </c>
      <c r="AT2322" s="4" t="s">
        <v>1009</v>
      </c>
      <c r="AU2322" s="4" t="s">
        <v>1010</v>
      </c>
      <c r="AV2322" s="4" t="s">
        <v>8000</v>
      </c>
      <c r="AW2322" s="4" t="s">
        <v>8001</v>
      </c>
      <c r="BG2322" s="4" t="s">
        <v>1009</v>
      </c>
      <c r="BH2322" s="4" t="s">
        <v>1010</v>
      </c>
      <c r="BI2322" s="4" t="s">
        <v>7047</v>
      </c>
      <c r="BJ2322" s="4" t="s">
        <v>7048</v>
      </c>
      <c r="BK2322" s="4" t="s">
        <v>1009</v>
      </c>
      <c r="BL2322" s="4" t="s">
        <v>1010</v>
      </c>
      <c r="BM2322" s="4" t="s">
        <v>8002</v>
      </c>
      <c r="BN2322" s="4" t="s">
        <v>8003</v>
      </c>
      <c r="BO2322" s="4" t="s">
        <v>1009</v>
      </c>
      <c r="BP2322" s="4" t="s">
        <v>1010</v>
      </c>
      <c r="BQ2322" s="4" t="s">
        <v>8004</v>
      </c>
      <c r="BR2322" s="4" t="s">
        <v>12778</v>
      </c>
      <c r="BS2322" s="4" t="s">
        <v>94</v>
      </c>
      <c r="BT2322" s="4" t="s">
        <v>95</v>
      </c>
    </row>
    <row r="2323" spans="1:72" ht="13.5" customHeight="1">
      <c r="A2323" s="6" t="str">
        <f>HYPERLINK("http://kyu.snu.ac.kr/sdhj/index.jsp?type=hj/GK14618_00IM0001_023b.jpg","1789_해북촌_023b")</f>
        <v>1789_해북촌_023b</v>
      </c>
      <c r="B2323" s="4">
        <v>1789</v>
      </c>
      <c r="C2323" s="4" t="s">
        <v>12267</v>
      </c>
      <c r="D2323" s="4" t="s">
        <v>10238</v>
      </c>
      <c r="E2323" s="4">
        <v>2322</v>
      </c>
      <c r="F2323" s="4">
        <v>10</v>
      </c>
      <c r="G2323" s="4" t="s">
        <v>7993</v>
      </c>
      <c r="H2323" s="4" t="s">
        <v>12777</v>
      </c>
      <c r="I2323" s="4">
        <v>1</v>
      </c>
      <c r="L2323" s="4">
        <v>1</v>
      </c>
      <c r="M2323" s="4" t="s">
        <v>7996</v>
      </c>
      <c r="N2323" s="4" t="s">
        <v>7997</v>
      </c>
      <c r="S2323" s="4" t="s">
        <v>98</v>
      </c>
      <c r="T2323" s="4" t="s">
        <v>99</v>
      </c>
      <c r="W2323" s="4" t="s">
        <v>76</v>
      </c>
      <c r="X2323" s="4" t="s">
        <v>11795</v>
      </c>
      <c r="Y2323" s="4" t="s">
        <v>400</v>
      </c>
      <c r="Z2323" s="4" t="s">
        <v>401</v>
      </c>
      <c r="AC2323" s="4">
        <v>35</v>
      </c>
      <c r="AD2323" s="4" t="s">
        <v>251</v>
      </c>
      <c r="AE2323" s="4" t="s">
        <v>252</v>
      </c>
      <c r="AF2323" s="4" t="s">
        <v>511</v>
      </c>
      <c r="AG2323" s="4" t="s">
        <v>512</v>
      </c>
      <c r="AJ2323" s="4" t="s">
        <v>33</v>
      </c>
      <c r="AK2323" s="4" t="s">
        <v>34</v>
      </c>
      <c r="AL2323" s="4" t="s">
        <v>81</v>
      </c>
      <c r="AM2323" s="4" t="s">
        <v>10230</v>
      </c>
      <c r="AT2323" s="4" t="s">
        <v>1009</v>
      </c>
      <c r="AU2323" s="4" t="s">
        <v>1010</v>
      </c>
      <c r="AV2323" s="4" t="s">
        <v>8005</v>
      </c>
      <c r="AW2323" s="4" t="s">
        <v>8006</v>
      </c>
      <c r="BG2323" s="4" t="s">
        <v>1009</v>
      </c>
      <c r="BH2323" s="4" t="s">
        <v>1010</v>
      </c>
      <c r="BI2323" s="4" t="s">
        <v>8007</v>
      </c>
      <c r="BJ2323" s="4" t="s">
        <v>8008</v>
      </c>
      <c r="BK2323" s="4" t="s">
        <v>1009</v>
      </c>
      <c r="BL2323" s="4" t="s">
        <v>1010</v>
      </c>
      <c r="BM2323" s="4" t="s">
        <v>8009</v>
      </c>
      <c r="BN2323" s="4" t="s">
        <v>3542</v>
      </c>
      <c r="BO2323" s="4" t="s">
        <v>1009</v>
      </c>
      <c r="BP2323" s="4" t="s">
        <v>1010</v>
      </c>
      <c r="BQ2323" s="4" t="s">
        <v>8010</v>
      </c>
      <c r="BR2323" s="4" t="s">
        <v>8011</v>
      </c>
      <c r="BS2323" s="4" t="s">
        <v>268</v>
      </c>
      <c r="BT2323" s="4" t="s">
        <v>269</v>
      </c>
    </row>
    <row r="2324" spans="1:72" ht="13.5" customHeight="1">
      <c r="A2324" s="6" t="str">
        <f>HYPERLINK("http://kyu.snu.ac.kr/sdhj/index.jsp?type=hj/GK14618_00IM0001_023b.jpg","1789_해북촌_023b")</f>
        <v>1789_해북촌_023b</v>
      </c>
      <c r="B2324" s="4">
        <v>1789</v>
      </c>
      <c r="C2324" s="4" t="s">
        <v>11101</v>
      </c>
      <c r="D2324" s="4" t="s">
        <v>10274</v>
      </c>
      <c r="E2324" s="4">
        <v>2323</v>
      </c>
      <c r="F2324" s="4">
        <v>10</v>
      </c>
      <c r="G2324" s="4" t="s">
        <v>7993</v>
      </c>
      <c r="H2324" s="4" t="s">
        <v>12777</v>
      </c>
      <c r="I2324" s="4">
        <v>1</v>
      </c>
      <c r="L2324" s="4">
        <v>2</v>
      </c>
      <c r="M2324" s="4" t="s">
        <v>8012</v>
      </c>
      <c r="N2324" s="4" t="s">
        <v>8013</v>
      </c>
      <c r="T2324" s="4" t="s">
        <v>12779</v>
      </c>
      <c r="U2324" s="4" t="s">
        <v>74</v>
      </c>
      <c r="V2324" s="4" t="s">
        <v>75</v>
      </c>
      <c r="W2324" s="4" t="s">
        <v>1562</v>
      </c>
      <c r="X2324" s="4" t="s">
        <v>1563</v>
      </c>
      <c r="Y2324" s="4" t="s">
        <v>8014</v>
      </c>
      <c r="Z2324" s="4" t="s">
        <v>8015</v>
      </c>
      <c r="AC2324" s="4">
        <v>37</v>
      </c>
      <c r="AD2324" s="4" t="s">
        <v>626</v>
      </c>
      <c r="AE2324" s="4" t="s">
        <v>627</v>
      </c>
      <c r="AJ2324" s="4" t="s">
        <v>33</v>
      </c>
      <c r="AK2324" s="4" t="s">
        <v>34</v>
      </c>
      <c r="AL2324" s="4" t="s">
        <v>1856</v>
      </c>
      <c r="AM2324" s="4" t="s">
        <v>1857</v>
      </c>
      <c r="AT2324" s="4" t="s">
        <v>74</v>
      </c>
      <c r="AU2324" s="4" t="s">
        <v>75</v>
      </c>
      <c r="AV2324" s="4" t="s">
        <v>8016</v>
      </c>
      <c r="AW2324" s="4" t="s">
        <v>8017</v>
      </c>
      <c r="BG2324" s="4" t="s">
        <v>82</v>
      </c>
      <c r="BH2324" s="4" t="s">
        <v>83</v>
      </c>
      <c r="BI2324" s="4" t="s">
        <v>8018</v>
      </c>
      <c r="BJ2324" s="4" t="s">
        <v>8019</v>
      </c>
      <c r="BK2324" s="4" t="s">
        <v>82</v>
      </c>
      <c r="BL2324" s="4" t="s">
        <v>83</v>
      </c>
      <c r="BM2324" s="4" t="s">
        <v>8020</v>
      </c>
      <c r="BN2324" s="4" t="s">
        <v>8021</v>
      </c>
      <c r="BO2324" s="4" t="s">
        <v>929</v>
      </c>
      <c r="BP2324" s="4" t="s">
        <v>930</v>
      </c>
      <c r="BQ2324" s="4" t="s">
        <v>8022</v>
      </c>
      <c r="BR2324" s="4" t="s">
        <v>12780</v>
      </c>
      <c r="BS2324" s="4" t="s">
        <v>94</v>
      </c>
      <c r="BT2324" s="4" t="s">
        <v>95</v>
      </c>
    </row>
    <row r="2325" spans="1:72" ht="13.5" customHeight="1">
      <c r="A2325" s="6" t="str">
        <f>HYPERLINK("http://kyu.snu.ac.kr/sdhj/index.jsp?type=hj/GK14618_00IM0001_023b.jpg","1789_해북촌_023b")</f>
        <v>1789_해북촌_023b</v>
      </c>
      <c r="B2325" s="4">
        <v>1789</v>
      </c>
      <c r="C2325" s="4" t="s">
        <v>12288</v>
      </c>
      <c r="D2325" s="4" t="s">
        <v>12289</v>
      </c>
      <c r="E2325" s="4">
        <v>2324</v>
      </c>
      <c r="F2325" s="4">
        <v>10</v>
      </c>
      <c r="G2325" s="4" t="s">
        <v>7993</v>
      </c>
      <c r="H2325" s="4" t="s">
        <v>12777</v>
      </c>
      <c r="I2325" s="4">
        <v>1</v>
      </c>
      <c r="L2325" s="4">
        <v>2</v>
      </c>
      <c r="M2325" s="4" t="s">
        <v>8012</v>
      </c>
      <c r="N2325" s="4" t="s">
        <v>8013</v>
      </c>
      <c r="S2325" s="4" t="s">
        <v>98</v>
      </c>
      <c r="T2325" s="4" t="s">
        <v>99</v>
      </c>
      <c r="W2325" s="4" t="s">
        <v>201</v>
      </c>
      <c r="X2325" s="4" t="s">
        <v>202</v>
      </c>
      <c r="Y2325" s="4" t="s">
        <v>102</v>
      </c>
      <c r="Z2325" s="4" t="s">
        <v>103</v>
      </c>
      <c r="AC2325" s="4">
        <v>38</v>
      </c>
      <c r="AD2325" s="4" t="s">
        <v>3032</v>
      </c>
      <c r="AE2325" s="4" t="s">
        <v>3033</v>
      </c>
      <c r="AJ2325" s="4" t="s">
        <v>106</v>
      </c>
      <c r="AK2325" s="4" t="s">
        <v>107</v>
      </c>
      <c r="AL2325" s="4" t="s">
        <v>766</v>
      </c>
      <c r="AM2325" s="4" t="s">
        <v>767</v>
      </c>
      <c r="AT2325" s="4" t="s">
        <v>82</v>
      </c>
      <c r="AU2325" s="4" t="s">
        <v>83</v>
      </c>
      <c r="AV2325" s="4" t="s">
        <v>7044</v>
      </c>
      <c r="AW2325" s="4" t="s">
        <v>7045</v>
      </c>
      <c r="BG2325" s="4" t="s">
        <v>88</v>
      </c>
      <c r="BH2325" s="4" t="s">
        <v>89</v>
      </c>
      <c r="BI2325" s="4" t="s">
        <v>8023</v>
      </c>
      <c r="BJ2325" s="4" t="s">
        <v>8024</v>
      </c>
      <c r="BK2325" s="4" t="s">
        <v>88</v>
      </c>
      <c r="BL2325" s="4" t="s">
        <v>89</v>
      </c>
      <c r="BM2325" s="4" t="s">
        <v>10145</v>
      </c>
      <c r="BN2325" s="4" t="s">
        <v>1932</v>
      </c>
      <c r="BO2325" s="4" t="s">
        <v>82</v>
      </c>
      <c r="BP2325" s="4" t="s">
        <v>83</v>
      </c>
      <c r="BQ2325" s="4" t="s">
        <v>8025</v>
      </c>
      <c r="BR2325" s="4" t="s">
        <v>12781</v>
      </c>
      <c r="BS2325" s="4" t="s">
        <v>3711</v>
      </c>
      <c r="BT2325" s="4" t="s">
        <v>3147</v>
      </c>
    </row>
    <row r="2326" spans="1:72" ht="13.5" customHeight="1">
      <c r="A2326" s="6" t="str">
        <f>HYPERLINK("http://kyu.snu.ac.kr/sdhj/index.jsp?type=hj/GK14618_00IM0001_023b.jpg","1789_해북촌_023b")</f>
        <v>1789_해북촌_023b</v>
      </c>
      <c r="B2326" s="4">
        <v>1789</v>
      </c>
      <c r="C2326" s="4" t="s">
        <v>10339</v>
      </c>
      <c r="D2326" s="4" t="s">
        <v>10340</v>
      </c>
      <c r="E2326" s="4">
        <v>2325</v>
      </c>
      <c r="F2326" s="4">
        <v>10</v>
      </c>
      <c r="G2326" s="4" t="s">
        <v>7993</v>
      </c>
      <c r="H2326" s="4" t="s">
        <v>12777</v>
      </c>
      <c r="I2326" s="4">
        <v>1</v>
      </c>
      <c r="L2326" s="4">
        <v>2</v>
      </c>
      <c r="M2326" s="4" t="s">
        <v>8012</v>
      </c>
      <c r="N2326" s="4" t="s">
        <v>8013</v>
      </c>
      <c r="S2326" s="4" t="s">
        <v>173</v>
      </c>
      <c r="T2326" s="4" t="s">
        <v>174</v>
      </c>
      <c r="U2326" s="4" t="s">
        <v>74</v>
      </c>
      <c r="V2326" s="4" t="s">
        <v>75</v>
      </c>
      <c r="Y2326" s="4" t="s">
        <v>8026</v>
      </c>
      <c r="Z2326" s="4" t="s">
        <v>8027</v>
      </c>
      <c r="AC2326" s="4">
        <v>29</v>
      </c>
      <c r="AD2326" s="4" t="s">
        <v>1097</v>
      </c>
      <c r="AE2326" s="4" t="s">
        <v>1098</v>
      </c>
    </row>
    <row r="2327" spans="1:72" ht="13.5" customHeight="1">
      <c r="A2327" s="6" t="str">
        <f>HYPERLINK("http://kyu.snu.ac.kr/sdhj/index.jsp?type=hj/GK14618_00IM0001_023b.jpg","1789_해북촌_023b")</f>
        <v>1789_해북촌_023b</v>
      </c>
      <c r="B2327" s="4">
        <v>1789</v>
      </c>
      <c r="C2327" s="4" t="s">
        <v>10348</v>
      </c>
      <c r="D2327" s="4" t="s">
        <v>10349</v>
      </c>
      <c r="E2327" s="4">
        <v>2326</v>
      </c>
      <c r="F2327" s="4">
        <v>10</v>
      </c>
      <c r="G2327" s="4" t="s">
        <v>7993</v>
      </c>
      <c r="H2327" s="4" t="s">
        <v>12777</v>
      </c>
      <c r="I2327" s="4">
        <v>1</v>
      </c>
      <c r="L2327" s="4">
        <v>2</v>
      </c>
      <c r="M2327" s="4" t="s">
        <v>8012</v>
      </c>
      <c r="N2327" s="4" t="s">
        <v>8013</v>
      </c>
      <c r="S2327" s="4" t="s">
        <v>2895</v>
      </c>
      <c r="T2327" s="4" t="s">
        <v>2221</v>
      </c>
      <c r="W2327" s="4" t="s">
        <v>544</v>
      </c>
      <c r="X2327" s="4" t="s">
        <v>405</v>
      </c>
      <c r="Y2327" s="4" t="s">
        <v>102</v>
      </c>
      <c r="Z2327" s="4" t="s">
        <v>103</v>
      </c>
      <c r="AC2327" s="4">
        <v>31</v>
      </c>
      <c r="AD2327" s="4" t="s">
        <v>288</v>
      </c>
      <c r="AE2327" s="4" t="s">
        <v>289</v>
      </c>
    </row>
    <row r="2328" spans="1:72" ht="13.5" customHeight="1">
      <c r="A2328" s="6" t="str">
        <f>HYPERLINK("http://kyu.snu.ac.kr/sdhj/index.jsp?type=hj/GK14618_00IM0001_023b.jpg","1789_해북촌_023b")</f>
        <v>1789_해북촌_023b</v>
      </c>
      <c r="B2328" s="4">
        <v>1789</v>
      </c>
      <c r="C2328" s="4" t="s">
        <v>10348</v>
      </c>
      <c r="D2328" s="4" t="s">
        <v>10349</v>
      </c>
      <c r="E2328" s="4">
        <v>2327</v>
      </c>
      <c r="F2328" s="4">
        <v>10</v>
      </c>
      <c r="G2328" s="4" t="s">
        <v>7993</v>
      </c>
      <c r="H2328" s="4" t="s">
        <v>12777</v>
      </c>
      <c r="I2328" s="4">
        <v>1</v>
      </c>
      <c r="L2328" s="4">
        <v>2</v>
      </c>
      <c r="M2328" s="4" t="s">
        <v>8012</v>
      </c>
      <c r="N2328" s="4" t="s">
        <v>8013</v>
      </c>
      <c r="S2328" s="4" t="s">
        <v>234</v>
      </c>
      <c r="T2328" s="4" t="s">
        <v>235</v>
      </c>
      <c r="Y2328" s="4" t="s">
        <v>12782</v>
      </c>
      <c r="Z2328" s="4" t="s">
        <v>2166</v>
      </c>
      <c r="AC2328" s="4">
        <v>9</v>
      </c>
      <c r="AD2328" s="4" t="s">
        <v>384</v>
      </c>
      <c r="AE2328" s="4" t="s">
        <v>385</v>
      </c>
    </row>
    <row r="2329" spans="1:72" ht="13.5" customHeight="1">
      <c r="A2329" s="6" t="str">
        <f>HYPERLINK("http://kyu.snu.ac.kr/sdhj/index.jsp?type=hj/GK14618_00IM0001_023b.jpg","1789_해북촌_023b")</f>
        <v>1789_해북촌_023b</v>
      </c>
      <c r="B2329" s="4">
        <v>1789</v>
      </c>
      <c r="C2329" s="4" t="s">
        <v>10348</v>
      </c>
      <c r="D2329" s="4" t="s">
        <v>10349</v>
      </c>
      <c r="E2329" s="4">
        <v>2328</v>
      </c>
      <c r="F2329" s="4">
        <v>10</v>
      </c>
      <c r="G2329" s="4" t="s">
        <v>7993</v>
      </c>
      <c r="H2329" s="4" t="s">
        <v>12777</v>
      </c>
      <c r="I2329" s="4">
        <v>1</v>
      </c>
      <c r="L2329" s="4">
        <v>2</v>
      </c>
      <c r="M2329" s="4" t="s">
        <v>8012</v>
      </c>
      <c r="N2329" s="4" t="s">
        <v>8013</v>
      </c>
      <c r="T2329" s="4" t="s">
        <v>12783</v>
      </c>
      <c r="U2329" s="4" t="s">
        <v>119</v>
      </c>
      <c r="V2329" s="4" t="s">
        <v>120</v>
      </c>
      <c r="Y2329" s="4" t="s">
        <v>8028</v>
      </c>
      <c r="Z2329" s="4" t="s">
        <v>8029</v>
      </c>
      <c r="AC2329" s="4">
        <v>34</v>
      </c>
      <c r="AD2329" s="4" t="s">
        <v>636</v>
      </c>
      <c r="AE2329" s="4" t="s">
        <v>637</v>
      </c>
    </row>
    <row r="2330" spans="1:72" ht="13.5" customHeight="1">
      <c r="A2330" s="6" t="str">
        <f>HYPERLINK("http://kyu.snu.ac.kr/sdhj/index.jsp?type=hj/GK14618_00IM0001_023b.jpg","1789_해북촌_023b")</f>
        <v>1789_해북촌_023b</v>
      </c>
      <c r="B2330" s="4">
        <v>1789</v>
      </c>
      <c r="C2330" s="4" t="s">
        <v>10348</v>
      </c>
      <c r="D2330" s="4" t="s">
        <v>10349</v>
      </c>
      <c r="E2330" s="4">
        <v>2329</v>
      </c>
      <c r="F2330" s="4">
        <v>10</v>
      </c>
      <c r="G2330" s="4" t="s">
        <v>7993</v>
      </c>
      <c r="H2330" s="4" t="s">
        <v>12777</v>
      </c>
      <c r="I2330" s="4">
        <v>1</v>
      </c>
      <c r="L2330" s="4">
        <v>2</v>
      </c>
      <c r="M2330" s="4" t="s">
        <v>8012</v>
      </c>
      <c r="N2330" s="4" t="s">
        <v>8013</v>
      </c>
      <c r="T2330" s="4" t="s">
        <v>12783</v>
      </c>
      <c r="U2330" s="4" t="s">
        <v>129</v>
      </c>
      <c r="V2330" s="4" t="s">
        <v>130</v>
      </c>
      <c r="Y2330" s="4" t="s">
        <v>8030</v>
      </c>
      <c r="Z2330" s="4" t="s">
        <v>8031</v>
      </c>
      <c r="AC2330" s="4">
        <v>14</v>
      </c>
      <c r="AD2330" s="4" t="s">
        <v>242</v>
      </c>
      <c r="AE2330" s="4" t="s">
        <v>243</v>
      </c>
      <c r="AF2330" s="4" t="s">
        <v>4206</v>
      </c>
      <c r="AG2330" s="4" t="s">
        <v>4636</v>
      </c>
      <c r="BB2330" s="4" t="s">
        <v>676</v>
      </c>
      <c r="BC2330" s="4" t="s">
        <v>677</v>
      </c>
      <c r="BF2330" s="4" t="s">
        <v>12784</v>
      </c>
    </row>
    <row r="2331" spans="1:72" ht="13.5" customHeight="1">
      <c r="A2331" s="6" t="str">
        <f>HYPERLINK("http://kyu.snu.ac.kr/sdhj/index.jsp?type=hj/GK14618_00IM0001_023b.jpg","1789_해북촌_023b")</f>
        <v>1789_해북촌_023b</v>
      </c>
      <c r="B2331" s="4">
        <v>1789</v>
      </c>
      <c r="C2331" s="4" t="s">
        <v>10348</v>
      </c>
      <c r="D2331" s="4" t="s">
        <v>10349</v>
      </c>
      <c r="E2331" s="4">
        <v>2330</v>
      </c>
      <c r="F2331" s="4">
        <v>10</v>
      </c>
      <c r="G2331" s="4" t="s">
        <v>7993</v>
      </c>
      <c r="H2331" s="4" t="s">
        <v>12777</v>
      </c>
      <c r="I2331" s="4">
        <v>1</v>
      </c>
      <c r="L2331" s="4">
        <v>2</v>
      </c>
      <c r="M2331" s="4" t="s">
        <v>8012</v>
      </c>
      <c r="N2331" s="4" t="s">
        <v>8013</v>
      </c>
      <c r="T2331" s="4" t="s">
        <v>12783</v>
      </c>
      <c r="U2331" s="4" t="s">
        <v>12785</v>
      </c>
      <c r="V2331" s="4" t="s">
        <v>8032</v>
      </c>
      <c r="Y2331" s="4" t="s">
        <v>3915</v>
      </c>
      <c r="Z2331" s="4" t="s">
        <v>3916</v>
      </c>
      <c r="AC2331" s="4">
        <v>21</v>
      </c>
      <c r="AD2331" s="4" t="s">
        <v>238</v>
      </c>
      <c r="AE2331" s="4" t="s">
        <v>239</v>
      </c>
      <c r="AF2331" s="4" t="s">
        <v>162</v>
      </c>
      <c r="AG2331" s="4" t="s">
        <v>163</v>
      </c>
    </row>
    <row r="2332" spans="1:72" ht="13.5" customHeight="1">
      <c r="A2332" s="6" t="str">
        <f>HYPERLINK("http://kyu.snu.ac.kr/sdhj/index.jsp?type=hj/GK14618_00IM0001_023b.jpg","1789_해북촌_023b")</f>
        <v>1789_해북촌_023b</v>
      </c>
      <c r="B2332" s="4">
        <v>1789</v>
      </c>
      <c r="C2332" s="4" t="s">
        <v>10348</v>
      </c>
      <c r="D2332" s="4" t="s">
        <v>10349</v>
      </c>
      <c r="E2332" s="4">
        <v>2331</v>
      </c>
      <c r="F2332" s="4">
        <v>10</v>
      </c>
      <c r="G2332" s="4" t="s">
        <v>7993</v>
      </c>
      <c r="H2332" s="4" t="s">
        <v>12777</v>
      </c>
      <c r="I2332" s="4">
        <v>1</v>
      </c>
      <c r="L2332" s="4">
        <v>3</v>
      </c>
      <c r="M2332" s="4" t="s">
        <v>8033</v>
      </c>
      <c r="N2332" s="4" t="s">
        <v>8034</v>
      </c>
      <c r="T2332" s="4" t="s">
        <v>11310</v>
      </c>
      <c r="U2332" s="4" t="s">
        <v>74</v>
      </c>
      <c r="V2332" s="4" t="s">
        <v>75</v>
      </c>
      <c r="W2332" s="4" t="s">
        <v>408</v>
      </c>
      <c r="X2332" s="4" t="s">
        <v>11312</v>
      </c>
      <c r="Y2332" s="4" t="s">
        <v>4213</v>
      </c>
      <c r="Z2332" s="4" t="s">
        <v>4214</v>
      </c>
      <c r="AC2332" s="4">
        <v>47</v>
      </c>
      <c r="AD2332" s="4" t="s">
        <v>520</v>
      </c>
      <c r="AE2332" s="4" t="s">
        <v>521</v>
      </c>
      <c r="AJ2332" s="4" t="s">
        <v>33</v>
      </c>
      <c r="AK2332" s="4" t="s">
        <v>34</v>
      </c>
      <c r="AL2332" s="4" t="s">
        <v>790</v>
      </c>
      <c r="AM2332" s="4" t="s">
        <v>791</v>
      </c>
      <c r="AT2332" s="4" t="s">
        <v>82</v>
      </c>
      <c r="AU2332" s="4" t="s">
        <v>83</v>
      </c>
      <c r="AV2332" s="4" t="s">
        <v>8035</v>
      </c>
      <c r="AW2332" s="4" t="s">
        <v>8036</v>
      </c>
      <c r="BG2332" s="4" t="s">
        <v>2483</v>
      </c>
      <c r="BH2332" s="4" t="s">
        <v>12786</v>
      </c>
      <c r="BI2332" s="4" t="s">
        <v>7786</v>
      </c>
      <c r="BJ2332" s="4" t="s">
        <v>7787</v>
      </c>
      <c r="BK2332" s="4" t="s">
        <v>82</v>
      </c>
      <c r="BL2332" s="4" t="s">
        <v>83</v>
      </c>
      <c r="BM2332" s="4" t="s">
        <v>2653</v>
      </c>
      <c r="BN2332" s="4" t="s">
        <v>2654</v>
      </c>
      <c r="BO2332" s="4" t="s">
        <v>82</v>
      </c>
      <c r="BP2332" s="4" t="s">
        <v>83</v>
      </c>
      <c r="BQ2332" s="4" t="s">
        <v>8037</v>
      </c>
      <c r="BR2332" s="4" t="s">
        <v>12787</v>
      </c>
      <c r="BS2332" s="4" t="s">
        <v>81</v>
      </c>
      <c r="BT2332" s="4" t="s">
        <v>12645</v>
      </c>
    </row>
    <row r="2333" spans="1:72" ht="13.5" customHeight="1">
      <c r="A2333" s="6" t="str">
        <f>HYPERLINK("http://kyu.snu.ac.kr/sdhj/index.jsp?type=hj/GK14618_00IM0001_023b.jpg","1789_해북촌_023b")</f>
        <v>1789_해북촌_023b</v>
      </c>
      <c r="B2333" s="4">
        <v>1789</v>
      </c>
      <c r="C2333" s="4" t="s">
        <v>12472</v>
      </c>
      <c r="D2333" s="4" t="s">
        <v>12473</v>
      </c>
      <c r="E2333" s="4">
        <v>2332</v>
      </c>
      <c r="F2333" s="4">
        <v>10</v>
      </c>
      <c r="G2333" s="4" t="s">
        <v>7993</v>
      </c>
      <c r="H2333" s="4" t="s">
        <v>12777</v>
      </c>
      <c r="I2333" s="4">
        <v>1</v>
      </c>
      <c r="L2333" s="4">
        <v>3</v>
      </c>
      <c r="M2333" s="4" t="s">
        <v>8033</v>
      </c>
      <c r="N2333" s="4" t="s">
        <v>8034</v>
      </c>
      <c r="S2333" s="4" t="s">
        <v>2607</v>
      </c>
      <c r="T2333" s="4" t="s">
        <v>2608</v>
      </c>
      <c r="W2333" s="4" t="s">
        <v>76</v>
      </c>
      <c r="X2333" s="4" t="s">
        <v>11317</v>
      </c>
      <c r="Y2333" s="4" t="s">
        <v>102</v>
      </c>
      <c r="Z2333" s="4" t="s">
        <v>103</v>
      </c>
      <c r="AC2333" s="4">
        <v>73</v>
      </c>
      <c r="AD2333" s="4" t="s">
        <v>191</v>
      </c>
      <c r="AE2333" s="4" t="s">
        <v>192</v>
      </c>
      <c r="AF2333" s="4" t="s">
        <v>162</v>
      </c>
      <c r="AG2333" s="4" t="s">
        <v>163</v>
      </c>
    </row>
    <row r="2334" spans="1:72" ht="13.5" customHeight="1">
      <c r="A2334" s="6" t="str">
        <f>HYPERLINK("http://kyu.snu.ac.kr/sdhj/index.jsp?type=hj/GK14618_00IM0001_023b.jpg","1789_해북촌_023b")</f>
        <v>1789_해북촌_023b</v>
      </c>
      <c r="B2334" s="4">
        <v>1789</v>
      </c>
      <c r="C2334" s="4" t="s">
        <v>10327</v>
      </c>
      <c r="D2334" s="4" t="s">
        <v>10328</v>
      </c>
      <c r="E2334" s="4">
        <v>2333</v>
      </c>
      <c r="F2334" s="4">
        <v>10</v>
      </c>
      <c r="G2334" s="4" t="s">
        <v>7993</v>
      </c>
      <c r="H2334" s="4" t="s">
        <v>12777</v>
      </c>
      <c r="I2334" s="4">
        <v>1</v>
      </c>
      <c r="L2334" s="4">
        <v>3</v>
      </c>
      <c r="M2334" s="4" t="s">
        <v>8033</v>
      </c>
      <c r="N2334" s="4" t="s">
        <v>8034</v>
      </c>
      <c r="S2334" s="4" t="s">
        <v>98</v>
      </c>
      <c r="T2334" s="4" t="s">
        <v>99</v>
      </c>
      <c r="W2334" s="4" t="s">
        <v>337</v>
      </c>
      <c r="X2334" s="4" t="s">
        <v>338</v>
      </c>
      <c r="Y2334" s="4" t="s">
        <v>102</v>
      </c>
      <c r="Z2334" s="4" t="s">
        <v>103</v>
      </c>
      <c r="AC2334" s="4">
        <v>48</v>
      </c>
      <c r="AD2334" s="4" t="s">
        <v>325</v>
      </c>
      <c r="AE2334" s="4" t="s">
        <v>326</v>
      </c>
      <c r="AJ2334" s="4" t="s">
        <v>33</v>
      </c>
      <c r="AK2334" s="4" t="s">
        <v>34</v>
      </c>
      <c r="AL2334" s="4" t="s">
        <v>6731</v>
      </c>
      <c r="AM2334" s="4" t="s">
        <v>6732</v>
      </c>
      <c r="AT2334" s="4" t="s">
        <v>82</v>
      </c>
      <c r="AU2334" s="4" t="s">
        <v>83</v>
      </c>
      <c r="AV2334" s="4" t="s">
        <v>8038</v>
      </c>
      <c r="AW2334" s="4" t="s">
        <v>5267</v>
      </c>
      <c r="BG2334" s="4" t="s">
        <v>796</v>
      </c>
      <c r="BH2334" s="4" t="s">
        <v>12788</v>
      </c>
      <c r="BI2334" s="4" t="s">
        <v>8039</v>
      </c>
      <c r="BJ2334" s="4" t="s">
        <v>8040</v>
      </c>
      <c r="BK2334" s="4" t="s">
        <v>796</v>
      </c>
      <c r="BL2334" s="4" t="s">
        <v>12788</v>
      </c>
      <c r="BM2334" s="4" t="s">
        <v>8041</v>
      </c>
      <c r="BN2334" s="4" t="s">
        <v>4254</v>
      </c>
      <c r="BO2334" s="4" t="s">
        <v>82</v>
      </c>
      <c r="BP2334" s="4" t="s">
        <v>83</v>
      </c>
      <c r="BQ2334" s="4" t="s">
        <v>8042</v>
      </c>
      <c r="BR2334" s="4" t="s">
        <v>8043</v>
      </c>
      <c r="BS2334" s="4" t="s">
        <v>1552</v>
      </c>
      <c r="BT2334" s="4" t="s">
        <v>1553</v>
      </c>
    </row>
    <row r="2335" spans="1:72" ht="13.5" customHeight="1">
      <c r="A2335" s="6" t="str">
        <f>HYPERLINK("http://kyu.snu.ac.kr/sdhj/index.jsp?type=hj/GK14618_00IM0001_023b.jpg","1789_해북촌_023b")</f>
        <v>1789_해북촌_023b</v>
      </c>
      <c r="B2335" s="4">
        <v>1789</v>
      </c>
      <c r="C2335" s="4" t="s">
        <v>10289</v>
      </c>
      <c r="D2335" s="4" t="s">
        <v>10290</v>
      </c>
      <c r="E2335" s="4">
        <v>2334</v>
      </c>
      <c r="F2335" s="4">
        <v>10</v>
      </c>
      <c r="G2335" s="4" t="s">
        <v>7993</v>
      </c>
      <c r="H2335" s="4" t="s">
        <v>12777</v>
      </c>
      <c r="I2335" s="4">
        <v>1</v>
      </c>
      <c r="L2335" s="4">
        <v>3</v>
      </c>
      <c r="M2335" s="4" t="s">
        <v>8033</v>
      </c>
      <c r="N2335" s="4" t="s">
        <v>8034</v>
      </c>
      <c r="S2335" s="4" t="s">
        <v>173</v>
      </c>
      <c r="T2335" s="4" t="s">
        <v>174</v>
      </c>
      <c r="Y2335" s="4" t="s">
        <v>8044</v>
      </c>
      <c r="Z2335" s="4" t="s">
        <v>6425</v>
      </c>
      <c r="AC2335" s="4">
        <v>43</v>
      </c>
      <c r="AD2335" s="4" t="s">
        <v>1184</v>
      </c>
      <c r="AE2335" s="4" t="s">
        <v>1185</v>
      </c>
    </row>
    <row r="2336" spans="1:72" ht="13.5" customHeight="1">
      <c r="A2336" s="6" t="str">
        <f>HYPERLINK("http://kyu.snu.ac.kr/sdhj/index.jsp?type=hj/GK14618_00IM0001_023b.jpg","1789_해북촌_023b")</f>
        <v>1789_해북촌_023b</v>
      </c>
      <c r="B2336" s="4">
        <v>1789</v>
      </c>
      <c r="C2336" s="4" t="s">
        <v>10327</v>
      </c>
      <c r="D2336" s="4" t="s">
        <v>10328</v>
      </c>
      <c r="E2336" s="4">
        <v>2335</v>
      </c>
      <c r="F2336" s="4">
        <v>10</v>
      </c>
      <c r="G2336" s="4" t="s">
        <v>7993</v>
      </c>
      <c r="H2336" s="4" t="s">
        <v>12777</v>
      </c>
      <c r="I2336" s="4">
        <v>1</v>
      </c>
      <c r="L2336" s="4">
        <v>3</v>
      </c>
      <c r="M2336" s="4" t="s">
        <v>8033</v>
      </c>
      <c r="N2336" s="4" t="s">
        <v>8034</v>
      </c>
      <c r="S2336" s="4" t="s">
        <v>2895</v>
      </c>
      <c r="T2336" s="4" t="s">
        <v>2221</v>
      </c>
      <c r="W2336" s="4" t="s">
        <v>264</v>
      </c>
      <c r="X2336" s="4" t="s">
        <v>265</v>
      </c>
      <c r="Y2336" s="4" t="s">
        <v>102</v>
      </c>
      <c r="Z2336" s="4" t="s">
        <v>103</v>
      </c>
      <c r="AC2336" s="4">
        <v>43</v>
      </c>
      <c r="AD2336" s="4" t="s">
        <v>1184</v>
      </c>
      <c r="AE2336" s="4" t="s">
        <v>1185</v>
      </c>
    </row>
    <row r="2337" spans="1:72" ht="13.5" customHeight="1">
      <c r="A2337" s="6" t="str">
        <f>HYPERLINK("http://kyu.snu.ac.kr/sdhj/index.jsp?type=hj/GK14618_00IM0001_023b.jpg","1789_해북촌_023b")</f>
        <v>1789_해북촌_023b</v>
      </c>
      <c r="B2337" s="4">
        <v>1789</v>
      </c>
      <c r="C2337" s="4" t="s">
        <v>10327</v>
      </c>
      <c r="D2337" s="4" t="s">
        <v>10328</v>
      </c>
      <c r="E2337" s="4">
        <v>2336</v>
      </c>
      <c r="F2337" s="4">
        <v>10</v>
      </c>
      <c r="G2337" s="4" t="s">
        <v>7993</v>
      </c>
      <c r="H2337" s="4" t="s">
        <v>12777</v>
      </c>
      <c r="I2337" s="4">
        <v>1</v>
      </c>
      <c r="L2337" s="4">
        <v>3</v>
      </c>
      <c r="M2337" s="4" t="s">
        <v>8033</v>
      </c>
      <c r="N2337" s="4" t="s">
        <v>8034</v>
      </c>
      <c r="S2337" s="4" t="s">
        <v>173</v>
      </c>
      <c r="T2337" s="4" t="s">
        <v>174</v>
      </c>
      <c r="Y2337" s="4" t="s">
        <v>7304</v>
      </c>
      <c r="Z2337" s="4" t="s">
        <v>7305</v>
      </c>
      <c r="AC2337" s="4">
        <v>34</v>
      </c>
      <c r="AD2337" s="4" t="s">
        <v>480</v>
      </c>
      <c r="AE2337" s="4" t="s">
        <v>481</v>
      </c>
    </row>
    <row r="2338" spans="1:72" ht="13.5" customHeight="1">
      <c r="A2338" s="6" t="str">
        <f>HYPERLINK("http://kyu.snu.ac.kr/sdhj/index.jsp?type=hj/GK14618_00IM0001_023b.jpg","1789_해북촌_023b")</f>
        <v>1789_해북촌_023b</v>
      </c>
      <c r="B2338" s="4">
        <v>1789</v>
      </c>
      <c r="C2338" s="4" t="s">
        <v>10327</v>
      </c>
      <c r="D2338" s="4" t="s">
        <v>10328</v>
      </c>
      <c r="E2338" s="4">
        <v>2337</v>
      </c>
      <c r="F2338" s="4">
        <v>10</v>
      </c>
      <c r="G2338" s="4" t="s">
        <v>7993</v>
      </c>
      <c r="H2338" s="4" t="s">
        <v>12777</v>
      </c>
      <c r="I2338" s="4">
        <v>1</v>
      </c>
      <c r="L2338" s="4">
        <v>3</v>
      </c>
      <c r="M2338" s="4" t="s">
        <v>8033</v>
      </c>
      <c r="N2338" s="4" t="s">
        <v>8034</v>
      </c>
      <c r="S2338" s="4" t="s">
        <v>173</v>
      </c>
      <c r="T2338" s="4" t="s">
        <v>174</v>
      </c>
      <c r="Y2338" s="4" t="s">
        <v>8044</v>
      </c>
      <c r="Z2338" s="4" t="s">
        <v>6425</v>
      </c>
      <c r="AF2338" s="4" t="s">
        <v>411</v>
      </c>
      <c r="AG2338" s="4" t="s">
        <v>412</v>
      </c>
    </row>
    <row r="2339" spans="1:72" ht="13.5" customHeight="1">
      <c r="A2339" s="6" t="str">
        <f>HYPERLINK("http://kyu.snu.ac.kr/sdhj/index.jsp?type=hj/GK14618_00IM0001_023b.jpg","1789_해북촌_023b")</f>
        <v>1789_해북촌_023b</v>
      </c>
      <c r="B2339" s="4">
        <v>1789</v>
      </c>
      <c r="C2339" s="4" t="s">
        <v>10327</v>
      </c>
      <c r="D2339" s="4" t="s">
        <v>10328</v>
      </c>
      <c r="E2339" s="4">
        <v>2338</v>
      </c>
      <c r="F2339" s="4">
        <v>10</v>
      </c>
      <c r="G2339" s="4" t="s">
        <v>7993</v>
      </c>
      <c r="H2339" s="4" t="s">
        <v>12777</v>
      </c>
      <c r="I2339" s="4">
        <v>1</v>
      </c>
      <c r="L2339" s="4">
        <v>3</v>
      </c>
      <c r="M2339" s="4" t="s">
        <v>8033</v>
      </c>
      <c r="N2339" s="4" t="s">
        <v>8034</v>
      </c>
      <c r="T2339" s="4" t="s">
        <v>11349</v>
      </c>
      <c r="U2339" s="4" t="s">
        <v>129</v>
      </c>
      <c r="V2339" s="4" t="s">
        <v>130</v>
      </c>
      <c r="Y2339" s="4" t="s">
        <v>8045</v>
      </c>
      <c r="Z2339" s="4" t="s">
        <v>8046</v>
      </c>
      <c r="AC2339" s="4">
        <v>17</v>
      </c>
      <c r="AD2339" s="4" t="s">
        <v>358</v>
      </c>
      <c r="AE2339" s="4" t="s">
        <v>359</v>
      </c>
    </row>
    <row r="2340" spans="1:72" ht="13.5" customHeight="1">
      <c r="A2340" s="6" t="str">
        <f>HYPERLINK("http://kyu.snu.ac.kr/sdhj/index.jsp?type=hj/GK14618_00IM0001_023b.jpg","1789_해북촌_023b")</f>
        <v>1789_해북촌_023b</v>
      </c>
      <c r="B2340" s="4">
        <v>1789</v>
      </c>
      <c r="C2340" s="4" t="s">
        <v>10327</v>
      </c>
      <c r="D2340" s="4" t="s">
        <v>10328</v>
      </c>
      <c r="E2340" s="4">
        <v>2339</v>
      </c>
      <c r="F2340" s="4">
        <v>10</v>
      </c>
      <c r="G2340" s="4" t="s">
        <v>7993</v>
      </c>
      <c r="H2340" s="4" t="s">
        <v>12777</v>
      </c>
      <c r="I2340" s="4">
        <v>1</v>
      </c>
      <c r="L2340" s="4">
        <v>3</v>
      </c>
      <c r="M2340" s="4" t="s">
        <v>8033</v>
      </c>
      <c r="N2340" s="4" t="s">
        <v>8034</v>
      </c>
      <c r="T2340" s="4" t="s">
        <v>11349</v>
      </c>
      <c r="U2340" s="4" t="s">
        <v>119</v>
      </c>
      <c r="V2340" s="4" t="s">
        <v>120</v>
      </c>
      <c r="Y2340" s="4" t="s">
        <v>6531</v>
      </c>
      <c r="Z2340" s="4" t="s">
        <v>6532</v>
      </c>
      <c r="AF2340" s="4" t="s">
        <v>123</v>
      </c>
      <c r="AG2340" s="4" t="s">
        <v>124</v>
      </c>
    </row>
    <row r="2341" spans="1:72" ht="13.5" customHeight="1">
      <c r="A2341" s="6" t="str">
        <f>HYPERLINK("http://kyu.snu.ac.kr/sdhj/index.jsp?type=hj/GK14618_00IM0001_023b.jpg","1789_해북촌_023b")</f>
        <v>1789_해북촌_023b</v>
      </c>
      <c r="B2341" s="4">
        <v>1789</v>
      </c>
      <c r="C2341" s="4" t="s">
        <v>10327</v>
      </c>
      <c r="D2341" s="4" t="s">
        <v>10328</v>
      </c>
      <c r="E2341" s="4">
        <v>2340</v>
      </c>
      <c r="F2341" s="4">
        <v>10</v>
      </c>
      <c r="G2341" s="4" t="s">
        <v>7993</v>
      </c>
      <c r="H2341" s="4" t="s">
        <v>12777</v>
      </c>
      <c r="I2341" s="4">
        <v>1</v>
      </c>
      <c r="L2341" s="4">
        <v>4</v>
      </c>
      <c r="M2341" s="4" t="s">
        <v>12789</v>
      </c>
      <c r="N2341" s="4" t="s">
        <v>8047</v>
      </c>
      <c r="T2341" s="4" t="s">
        <v>11125</v>
      </c>
      <c r="U2341" s="4" t="s">
        <v>88</v>
      </c>
      <c r="V2341" s="4" t="s">
        <v>89</v>
      </c>
      <c r="W2341" s="4" t="s">
        <v>408</v>
      </c>
      <c r="X2341" s="4" t="s">
        <v>12790</v>
      </c>
      <c r="Y2341" s="4" t="s">
        <v>10179</v>
      </c>
      <c r="Z2341" s="4" t="s">
        <v>8048</v>
      </c>
      <c r="AC2341" s="4">
        <v>84</v>
      </c>
      <c r="AD2341" s="4" t="s">
        <v>658</v>
      </c>
      <c r="AE2341" s="4" t="s">
        <v>659</v>
      </c>
      <c r="AJ2341" s="4" t="s">
        <v>33</v>
      </c>
      <c r="AK2341" s="4" t="s">
        <v>34</v>
      </c>
      <c r="AL2341" s="4" t="s">
        <v>438</v>
      </c>
      <c r="AM2341" s="4" t="s">
        <v>439</v>
      </c>
      <c r="AT2341" s="4" t="s">
        <v>8049</v>
      </c>
      <c r="AU2341" s="4" t="s">
        <v>8050</v>
      </c>
      <c r="AV2341" s="4" t="s">
        <v>8051</v>
      </c>
      <c r="AW2341" s="4" t="s">
        <v>8052</v>
      </c>
      <c r="BG2341" s="4" t="s">
        <v>88</v>
      </c>
      <c r="BH2341" s="4" t="s">
        <v>89</v>
      </c>
      <c r="BI2341" s="4" t="s">
        <v>8053</v>
      </c>
      <c r="BJ2341" s="4" t="s">
        <v>8054</v>
      </c>
      <c r="BK2341" s="4" t="s">
        <v>8055</v>
      </c>
      <c r="BL2341" s="4" t="s">
        <v>8056</v>
      </c>
      <c r="BM2341" s="4" t="s">
        <v>8057</v>
      </c>
      <c r="BN2341" s="4" t="s">
        <v>1541</v>
      </c>
      <c r="BO2341" s="4" t="s">
        <v>8058</v>
      </c>
      <c r="BP2341" s="4" t="s">
        <v>8059</v>
      </c>
      <c r="BQ2341" s="4" t="s">
        <v>8060</v>
      </c>
      <c r="BR2341" s="4" t="s">
        <v>12791</v>
      </c>
      <c r="BS2341" s="4" t="s">
        <v>766</v>
      </c>
      <c r="BT2341" s="4" t="s">
        <v>767</v>
      </c>
    </row>
    <row r="2342" spans="1:72" ht="13.5" customHeight="1">
      <c r="A2342" s="6" t="str">
        <f>HYPERLINK("http://kyu.snu.ac.kr/sdhj/index.jsp?type=hj/GK14618_00IM0001_023b.jpg","1789_해북촌_023b")</f>
        <v>1789_해북촌_023b</v>
      </c>
      <c r="B2342" s="4">
        <v>1789</v>
      </c>
      <c r="C2342" s="4" t="s">
        <v>12792</v>
      </c>
      <c r="D2342" s="4" t="s">
        <v>10253</v>
      </c>
      <c r="E2342" s="4">
        <v>2341</v>
      </c>
      <c r="F2342" s="4">
        <v>10</v>
      </c>
      <c r="G2342" s="4" t="s">
        <v>7993</v>
      </c>
      <c r="H2342" s="4" t="s">
        <v>12777</v>
      </c>
      <c r="I2342" s="4">
        <v>1</v>
      </c>
      <c r="L2342" s="4">
        <v>4</v>
      </c>
      <c r="M2342" s="4" t="s">
        <v>12789</v>
      </c>
      <c r="N2342" s="4" t="s">
        <v>8047</v>
      </c>
      <c r="S2342" s="4" t="s">
        <v>98</v>
      </c>
      <c r="T2342" s="4" t="s">
        <v>99</v>
      </c>
      <c r="W2342" s="4" t="s">
        <v>408</v>
      </c>
      <c r="X2342" s="4" t="s">
        <v>11127</v>
      </c>
      <c r="Y2342" s="4" t="s">
        <v>102</v>
      </c>
      <c r="Z2342" s="4" t="s">
        <v>103</v>
      </c>
      <c r="AC2342" s="4">
        <v>79</v>
      </c>
      <c r="AD2342" s="4" t="s">
        <v>313</v>
      </c>
      <c r="AE2342" s="4" t="s">
        <v>314</v>
      </c>
      <c r="AJ2342" s="4" t="s">
        <v>106</v>
      </c>
      <c r="AK2342" s="4" t="s">
        <v>107</v>
      </c>
      <c r="AL2342" s="4" t="s">
        <v>94</v>
      </c>
      <c r="AM2342" s="4" t="s">
        <v>95</v>
      </c>
      <c r="AT2342" s="4" t="s">
        <v>929</v>
      </c>
      <c r="AU2342" s="4" t="s">
        <v>930</v>
      </c>
      <c r="AV2342" s="4" t="s">
        <v>8061</v>
      </c>
      <c r="AW2342" s="4" t="s">
        <v>8062</v>
      </c>
      <c r="BG2342" s="4" t="s">
        <v>82</v>
      </c>
      <c r="BH2342" s="4" t="s">
        <v>83</v>
      </c>
      <c r="BI2342" s="4" t="s">
        <v>1275</v>
      </c>
      <c r="BJ2342" s="4" t="s">
        <v>1276</v>
      </c>
      <c r="BK2342" s="4" t="s">
        <v>82</v>
      </c>
      <c r="BL2342" s="4" t="s">
        <v>83</v>
      </c>
      <c r="BM2342" s="4" t="s">
        <v>8063</v>
      </c>
      <c r="BN2342" s="4" t="s">
        <v>8064</v>
      </c>
      <c r="BO2342" s="4" t="s">
        <v>82</v>
      </c>
      <c r="BP2342" s="4" t="s">
        <v>83</v>
      </c>
      <c r="BQ2342" s="4" t="s">
        <v>8065</v>
      </c>
      <c r="BR2342" s="4" t="s">
        <v>12793</v>
      </c>
      <c r="BS2342" s="4" t="s">
        <v>790</v>
      </c>
      <c r="BT2342" s="4" t="s">
        <v>791</v>
      </c>
    </row>
    <row r="2343" spans="1:72" ht="13.5" customHeight="1">
      <c r="A2343" s="6" t="str">
        <f>HYPERLINK("http://kyu.snu.ac.kr/sdhj/index.jsp?type=hj/GK14618_00IM0001_023b.jpg","1789_해북촌_023b")</f>
        <v>1789_해북촌_023b</v>
      </c>
      <c r="B2343" s="4">
        <v>1789</v>
      </c>
      <c r="C2343" s="4" t="s">
        <v>12794</v>
      </c>
      <c r="D2343" s="4" t="s">
        <v>12795</v>
      </c>
      <c r="E2343" s="4">
        <v>2342</v>
      </c>
      <c r="F2343" s="4">
        <v>10</v>
      </c>
      <c r="G2343" s="4" t="s">
        <v>7993</v>
      </c>
      <c r="H2343" s="4" t="s">
        <v>12777</v>
      </c>
      <c r="I2343" s="4">
        <v>1</v>
      </c>
      <c r="L2343" s="4">
        <v>4</v>
      </c>
      <c r="M2343" s="4" t="s">
        <v>12789</v>
      </c>
      <c r="N2343" s="4" t="s">
        <v>8047</v>
      </c>
      <c r="S2343" s="4" t="s">
        <v>234</v>
      </c>
      <c r="T2343" s="4" t="s">
        <v>235</v>
      </c>
      <c r="U2343" s="4" t="s">
        <v>74</v>
      </c>
      <c r="V2343" s="4" t="s">
        <v>75</v>
      </c>
      <c r="Y2343" s="4" t="s">
        <v>8066</v>
      </c>
      <c r="Z2343" s="4" t="s">
        <v>8067</v>
      </c>
      <c r="AC2343" s="4">
        <v>56</v>
      </c>
      <c r="AD2343" s="4" t="s">
        <v>195</v>
      </c>
      <c r="AE2343" s="4" t="s">
        <v>196</v>
      </c>
    </row>
    <row r="2344" spans="1:72" ht="13.5" customHeight="1">
      <c r="A2344" s="6" t="str">
        <f>HYPERLINK("http://kyu.snu.ac.kr/sdhj/index.jsp?type=hj/GK14618_00IM0001_023b.jpg","1789_해북촌_023b")</f>
        <v>1789_해북촌_023b</v>
      </c>
      <c r="B2344" s="4">
        <v>1789</v>
      </c>
      <c r="C2344" s="4" t="s">
        <v>12796</v>
      </c>
      <c r="D2344" s="4" t="s">
        <v>12797</v>
      </c>
      <c r="E2344" s="4">
        <v>2343</v>
      </c>
      <c r="F2344" s="4">
        <v>10</v>
      </c>
      <c r="G2344" s="4" t="s">
        <v>7993</v>
      </c>
      <c r="H2344" s="4" t="s">
        <v>12777</v>
      </c>
      <c r="I2344" s="4">
        <v>1</v>
      </c>
      <c r="L2344" s="4">
        <v>4</v>
      </c>
      <c r="M2344" s="4" t="s">
        <v>12789</v>
      </c>
      <c r="N2344" s="4" t="s">
        <v>8047</v>
      </c>
      <c r="S2344" s="4" t="s">
        <v>398</v>
      </c>
      <c r="T2344" s="4" t="s">
        <v>399</v>
      </c>
      <c r="W2344" s="4" t="s">
        <v>938</v>
      </c>
      <c r="X2344" s="4" t="s">
        <v>939</v>
      </c>
      <c r="Y2344" s="4" t="s">
        <v>102</v>
      </c>
      <c r="Z2344" s="4" t="s">
        <v>103</v>
      </c>
      <c r="AC2344" s="4">
        <v>53</v>
      </c>
      <c r="AD2344" s="4" t="s">
        <v>948</v>
      </c>
      <c r="AE2344" s="4" t="s">
        <v>949</v>
      </c>
    </row>
    <row r="2345" spans="1:72" ht="13.5" customHeight="1">
      <c r="A2345" s="6" t="str">
        <f>HYPERLINK("http://kyu.snu.ac.kr/sdhj/index.jsp?type=hj/GK14618_00IM0001_023b.jpg","1789_해북촌_023b")</f>
        <v>1789_해북촌_023b</v>
      </c>
      <c r="B2345" s="4">
        <v>1789</v>
      </c>
      <c r="C2345" s="4" t="s">
        <v>12796</v>
      </c>
      <c r="D2345" s="4" t="s">
        <v>12797</v>
      </c>
      <c r="E2345" s="4">
        <v>2344</v>
      </c>
      <c r="F2345" s="4">
        <v>10</v>
      </c>
      <c r="G2345" s="4" t="s">
        <v>7993</v>
      </c>
      <c r="H2345" s="4" t="s">
        <v>12777</v>
      </c>
      <c r="I2345" s="4">
        <v>1</v>
      </c>
      <c r="L2345" s="4">
        <v>4</v>
      </c>
      <c r="M2345" s="4" t="s">
        <v>12789</v>
      </c>
      <c r="N2345" s="4" t="s">
        <v>8047</v>
      </c>
      <c r="S2345" s="4" t="s">
        <v>234</v>
      </c>
      <c r="T2345" s="4" t="s">
        <v>235</v>
      </c>
      <c r="U2345" s="4" t="s">
        <v>74</v>
      </c>
      <c r="V2345" s="4" t="s">
        <v>75</v>
      </c>
      <c r="Y2345" s="4" t="s">
        <v>8068</v>
      </c>
      <c r="Z2345" s="4" t="s">
        <v>8069</v>
      </c>
      <c r="AA2345" s="4" t="s">
        <v>8070</v>
      </c>
      <c r="AB2345" s="4" t="s">
        <v>8071</v>
      </c>
      <c r="AC2345" s="4">
        <v>50</v>
      </c>
      <c r="AD2345" s="4" t="s">
        <v>205</v>
      </c>
      <c r="AE2345" s="4" t="s">
        <v>206</v>
      </c>
    </row>
    <row r="2346" spans="1:72" ht="13.5" customHeight="1">
      <c r="A2346" s="6" t="str">
        <f>HYPERLINK("http://kyu.snu.ac.kr/sdhj/index.jsp?type=hj/GK14618_00IM0001_023b.jpg","1789_해북촌_023b")</f>
        <v>1789_해북촌_023b</v>
      </c>
      <c r="B2346" s="4">
        <v>1789</v>
      </c>
      <c r="C2346" s="4" t="s">
        <v>12796</v>
      </c>
      <c r="D2346" s="4" t="s">
        <v>12797</v>
      </c>
      <c r="E2346" s="4">
        <v>2345</v>
      </c>
      <c r="F2346" s="4">
        <v>10</v>
      </c>
      <c r="G2346" s="4" t="s">
        <v>7993</v>
      </c>
      <c r="H2346" s="4" t="s">
        <v>12777</v>
      </c>
      <c r="I2346" s="4">
        <v>1</v>
      </c>
      <c r="L2346" s="4">
        <v>4</v>
      </c>
      <c r="M2346" s="4" t="s">
        <v>12789</v>
      </c>
      <c r="N2346" s="4" t="s">
        <v>8047</v>
      </c>
      <c r="S2346" s="4" t="s">
        <v>398</v>
      </c>
      <c r="T2346" s="4" t="s">
        <v>399</v>
      </c>
      <c r="W2346" s="4" t="s">
        <v>100</v>
      </c>
      <c r="X2346" s="4" t="s">
        <v>101</v>
      </c>
      <c r="Y2346" s="4" t="s">
        <v>102</v>
      </c>
      <c r="Z2346" s="4" t="s">
        <v>103</v>
      </c>
      <c r="AF2346" s="4" t="s">
        <v>123</v>
      </c>
      <c r="AG2346" s="4" t="s">
        <v>124</v>
      </c>
    </row>
    <row r="2347" spans="1:72" ht="13.5" customHeight="1">
      <c r="A2347" s="6" t="str">
        <f>HYPERLINK("http://kyu.snu.ac.kr/sdhj/index.jsp?type=hj/GK14618_00IM0001_023b.jpg","1789_해북촌_023b")</f>
        <v>1789_해북촌_023b</v>
      </c>
      <c r="B2347" s="4">
        <v>1789</v>
      </c>
      <c r="C2347" s="4" t="s">
        <v>12796</v>
      </c>
      <c r="D2347" s="4" t="s">
        <v>12797</v>
      </c>
      <c r="E2347" s="4">
        <v>2346</v>
      </c>
      <c r="F2347" s="4">
        <v>10</v>
      </c>
      <c r="G2347" s="4" t="s">
        <v>7993</v>
      </c>
      <c r="H2347" s="4" t="s">
        <v>12777</v>
      </c>
      <c r="I2347" s="4">
        <v>1</v>
      </c>
      <c r="L2347" s="4">
        <v>4</v>
      </c>
      <c r="M2347" s="4" t="s">
        <v>12789</v>
      </c>
      <c r="N2347" s="4" t="s">
        <v>8047</v>
      </c>
      <c r="S2347" s="4" t="s">
        <v>398</v>
      </c>
      <c r="T2347" s="4" t="s">
        <v>399</v>
      </c>
      <c r="W2347" s="4" t="s">
        <v>247</v>
      </c>
      <c r="X2347" s="4" t="s">
        <v>248</v>
      </c>
      <c r="Y2347" s="4" t="s">
        <v>102</v>
      </c>
      <c r="Z2347" s="4" t="s">
        <v>103</v>
      </c>
      <c r="AC2347" s="4">
        <v>25</v>
      </c>
      <c r="AD2347" s="4" t="s">
        <v>251</v>
      </c>
      <c r="AE2347" s="4" t="s">
        <v>252</v>
      </c>
      <c r="AF2347" s="4" t="s">
        <v>162</v>
      </c>
      <c r="AG2347" s="4" t="s">
        <v>163</v>
      </c>
    </row>
    <row r="2348" spans="1:72" ht="13.5" customHeight="1">
      <c r="A2348" s="6" t="str">
        <f>HYPERLINK("http://kyu.snu.ac.kr/sdhj/index.jsp?type=hj/GK14618_00IM0001_023b.jpg","1789_해북촌_023b")</f>
        <v>1789_해북촌_023b</v>
      </c>
      <c r="B2348" s="4">
        <v>1789</v>
      </c>
      <c r="C2348" s="4" t="s">
        <v>12796</v>
      </c>
      <c r="D2348" s="4" t="s">
        <v>12797</v>
      </c>
      <c r="E2348" s="4">
        <v>2347</v>
      </c>
      <c r="F2348" s="4">
        <v>10</v>
      </c>
      <c r="G2348" s="4" t="s">
        <v>7993</v>
      </c>
      <c r="H2348" s="4" t="s">
        <v>12777</v>
      </c>
      <c r="I2348" s="4">
        <v>1</v>
      </c>
      <c r="L2348" s="4">
        <v>4</v>
      </c>
      <c r="M2348" s="4" t="s">
        <v>12789</v>
      </c>
      <c r="N2348" s="4" t="s">
        <v>8047</v>
      </c>
      <c r="S2348" s="4" t="s">
        <v>916</v>
      </c>
      <c r="T2348" s="4" t="s">
        <v>917</v>
      </c>
      <c r="Y2348" s="4" t="s">
        <v>8072</v>
      </c>
      <c r="Z2348" s="4" t="s">
        <v>6011</v>
      </c>
      <c r="AC2348" s="4">
        <v>50</v>
      </c>
      <c r="AD2348" s="4" t="s">
        <v>79</v>
      </c>
      <c r="AE2348" s="4" t="s">
        <v>80</v>
      </c>
    </row>
    <row r="2349" spans="1:72" ht="13.5" customHeight="1">
      <c r="A2349" s="6" t="str">
        <f>HYPERLINK("http://kyu.snu.ac.kr/sdhj/index.jsp?type=hj/GK14618_00IM0001_023b.jpg","1789_해북촌_023b")</f>
        <v>1789_해북촌_023b</v>
      </c>
      <c r="B2349" s="4">
        <v>1789</v>
      </c>
      <c r="C2349" s="4" t="s">
        <v>12796</v>
      </c>
      <c r="D2349" s="4" t="s">
        <v>12797</v>
      </c>
      <c r="E2349" s="4">
        <v>2348</v>
      </c>
      <c r="F2349" s="4">
        <v>10</v>
      </c>
      <c r="G2349" s="4" t="s">
        <v>7993</v>
      </c>
      <c r="H2349" s="4" t="s">
        <v>12777</v>
      </c>
      <c r="I2349" s="4">
        <v>1</v>
      </c>
      <c r="L2349" s="4">
        <v>4</v>
      </c>
      <c r="M2349" s="4" t="s">
        <v>12789</v>
      </c>
      <c r="N2349" s="4" t="s">
        <v>8047</v>
      </c>
      <c r="S2349" s="4" t="s">
        <v>8073</v>
      </c>
      <c r="T2349" s="4" t="s">
        <v>8074</v>
      </c>
      <c r="W2349" s="4" t="s">
        <v>76</v>
      </c>
      <c r="X2349" s="4" t="s">
        <v>12798</v>
      </c>
      <c r="Y2349" s="4" t="s">
        <v>8075</v>
      </c>
      <c r="Z2349" s="4" t="s">
        <v>8076</v>
      </c>
      <c r="AC2349" s="4">
        <v>18</v>
      </c>
      <c r="AD2349" s="4" t="s">
        <v>350</v>
      </c>
      <c r="AE2349" s="4" t="s">
        <v>351</v>
      </c>
      <c r="AF2349" s="4" t="s">
        <v>12799</v>
      </c>
      <c r="AG2349" s="4" t="s">
        <v>12800</v>
      </c>
    </row>
    <row r="2350" spans="1:72" ht="13.5" customHeight="1">
      <c r="A2350" s="6" t="str">
        <f>HYPERLINK("http://kyu.snu.ac.kr/sdhj/index.jsp?type=hj/GK14618_00IM0001_023b.jpg","1789_해북촌_023b")</f>
        <v>1789_해북촌_023b</v>
      </c>
      <c r="B2350" s="4">
        <v>1789</v>
      </c>
      <c r="C2350" s="4" t="s">
        <v>12801</v>
      </c>
      <c r="D2350" s="4" t="s">
        <v>12802</v>
      </c>
      <c r="E2350" s="4">
        <v>2349</v>
      </c>
      <c r="F2350" s="4">
        <v>10</v>
      </c>
      <c r="G2350" s="4" t="s">
        <v>7993</v>
      </c>
      <c r="H2350" s="4" t="s">
        <v>12777</v>
      </c>
      <c r="I2350" s="4">
        <v>1</v>
      </c>
      <c r="L2350" s="4">
        <v>4</v>
      </c>
      <c r="M2350" s="4" t="s">
        <v>12789</v>
      </c>
      <c r="N2350" s="4" t="s">
        <v>8047</v>
      </c>
      <c r="T2350" s="4" t="s">
        <v>11131</v>
      </c>
      <c r="U2350" s="4" t="s">
        <v>119</v>
      </c>
      <c r="V2350" s="4" t="s">
        <v>120</v>
      </c>
      <c r="Y2350" s="4" t="s">
        <v>2115</v>
      </c>
      <c r="Z2350" s="4" t="s">
        <v>2116</v>
      </c>
      <c r="AC2350" s="4">
        <v>68</v>
      </c>
      <c r="AD2350" s="4" t="s">
        <v>133</v>
      </c>
      <c r="AE2350" s="4" t="s">
        <v>134</v>
      </c>
    </row>
    <row r="2351" spans="1:72" ht="13.5" customHeight="1">
      <c r="A2351" s="6" t="str">
        <f>HYPERLINK("http://kyu.snu.ac.kr/sdhj/index.jsp?type=hj/GK14618_00IM0001_023b.jpg","1789_해북촌_023b")</f>
        <v>1789_해북촌_023b</v>
      </c>
      <c r="B2351" s="4">
        <v>1789</v>
      </c>
      <c r="C2351" s="4" t="s">
        <v>12796</v>
      </c>
      <c r="D2351" s="4" t="s">
        <v>12797</v>
      </c>
      <c r="E2351" s="4">
        <v>2350</v>
      </c>
      <c r="F2351" s="4">
        <v>10</v>
      </c>
      <c r="G2351" s="4" t="s">
        <v>7993</v>
      </c>
      <c r="H2351" s="4" t="s">
        <v>12777</v>
      </c>
      <c r="I2351" s="4">
        <v>1</v>
      </c>
      <c r="L2351" s="4">
        <v>5</v>
      </c>
      <c r="M2351" s="4" t="s">
        <v>7994</v>
      </c>
      <c r="N2351" s="4" t="s">
        <v>7995</v>
      </c>
      <c r="T2351" s="4" t="s">
        <v>10614</v>
      </c>
      <c r="U2351" s="4" t="s">
        <v>8077</v>
      </c>
      <c r="V2351" s="4" t="s">
        <v>8078</v>
      </c>
      <c r="W2351" s="4" t="s">
        <v>3111</v>
      </c>
      <c r="X2351" s="4" t="s">
        <v>3112</v>
      </c>
      <c r="Y2351" s="4" t="s">
        <v>8079</v>
      </c>
      <c r="Z2351" s="4" t="s">
        <v>4552</v>
      </c>
      <c r="AC2351" s="4">
        <v>43</v>
      </c>
      <c r="AD2351" s="4" t="s">
        <v>427</v>
      </c>
      <c r="AE2351" s="4" t="s">
        <v>428</v>
      </c>
      <c r="AJ2351" s="4" t="s">
        <v>33</v>
      </c>
      <c r="AK2351" s="4" t="s">
        <v>34</v>
      </c>
      <c r="AL2351" s="4" t="s">
        <v>309</v>
      </c>
      <c r="AM2351" s="4" t="s">
        <v>310</v>
      </c>
      <c r="AT2351" s="4" t="s">
        <v>1009</v>
      </c>
      <c r="AU2351" s="4" t="s">
        <v>1010</v>
      </c>
      <c r="AV2351" s="4" t="s">
        <v>8080</v>
      </c>
      <c r="AW2351" s="4" t="s">
        <v>8081</v>
      </c>
      <c r="BG2351" s="4" t="s">
        <v>1009</v>
      </c>
      <c r="BH2351" s="4" t="s">
        <v>1010</v>
      </c>
      <c r="BI2351" s="4" t="s">
        <v>8082</v>
      </c>
      <c r="BJ2351" s="4" t="s">
        <v>8083</v>
      </c>
      <c r="BK2351" s="4" t="s">
        <v>1009</v>
      </c>
      <c r="BL2351" s="4" t="s">
        <v>1010</v>
      </c>
      <c r="BM2351" s="4" t="s">
        <v>8084</v>
      </c>
      <c r="BN2351" s="4" t="s">
        <v>8085</v>
      </c>
      <c r="BO2351" s="4" t="s">
        <v>1009</v>
      </c>
      <c r="BP2351" s="4" t="s">
        <v>1010</v>
      </c>
      <c r="BQ2351" s="4" t="s">
        <v>8086</v>
      </c>
      <c r="BR2351" s="4" t="s">
        <v>12803</v>
      </c>
      <c r="BS2351" s="4" t="s">
        <v>94</v>
      </c>
      <c r="BT2351" s="4" t="s">
        <v>95</v>
      </c>
    </row>
    <row r="2352" spans="1:72" ht="13.5" customHeight="1">
      <c r="A2352" s="6" t="str">
        <f>HYPERLINK("http://kyu.snu.ac.kr/sdhj/index.jsp?type=hj/GK14618_00IM0001_023b.jpg","1789_해북촌_023b")</f>
        <v>1789_해북촌_023b</v>
      </c>
      <c r="B2352" s="4">
        <v>1789</v>
      </c>
      <c r="C2352" s="4" t="s">
        <v>12804</v>
      </c>
      <c r="D2352" s="4" t="s">
        <v>12805</v>
      </c>
      <c r="E2352" s="4">
        <v>2351</v>
      </c>
      <c r="F2352" s="4">
        <v>10</v>
      </c>
      <c r="G2352" s="4" t="s">
        <v>7993</v>
      </c>
      <c r="H2352" s="4" t="s">
        <v>12777</v>
      </c>
      <c r="I2352" s="4">
        <v>1</v>
      </c>
      <c r="L2352" s="4">
        <v>5</v>
      </c>
      <c r="M2352" s="4" t="s">
        <v>7994</v>
      </c>
      <c r="N2352" s="4" t="s">
        <v>7995</v>
      </c>
      <c r="S2352" s="4" t="s">
        <v>98</v>
      </c>
      <c r="T2352" s="4" t="s">
        <v>99</v>
      </c>
      <c r="W2352" s="4" t="s">
        <v>642</v>
      </c>
      <c r="X2352" s="4" t="s">
        <v>643</v>
      </c>
      <c r="Y2352" s="4" t="s">
        <v>400</v>
      </c>
      <c r="Z2352" s="4" t="s">
        <v>401</v>
      </c>
      <c r="AC2352" s="4">
        <v>36</v>
      </c>
      <c r="AD2352" s="4" t="s">
        <v>3032</v>
      </c>
      <c r="AE2352" s="4" t="s">
        <v>3033</v>
      </c>
      <c r="AJ2352" s="4" t="s">
        <v>33</v>
      </c>
      <c r="AK2352" s="4" t="s">
        <v>34</v>
      </c>
      <c r="AL2352" s="4" t="s">
        <v>12806</v>
      </c>
      <c r="AM2352" s="4" t="s">
        <v>12807</v>
      </c>
      <c r="AV2352" s="4" t="s">
        <v>8087</v>
      </c>
      <c r="AW2352" s="4" t="s">
        <v>722</v>
      </c>
      <c r="BI2352" s="4" t="s">
        <v>721</v>
      </c>
      <c r="BJ2352" s="4" t="s">
        <v>722</v>
      </c>
      <c r="BM2352" s="4" t="s">
        <v>721</v>
      </c>
      <c r="BN2352" s="4" t="s">
        <v>722</v>
      </c>
      <c r="BQ2352" s="4" t="s">
        <v>721</v>
      </c>
      <c r="BR2352" s="4" t="s">
        <v>722</v>
      </c>
      <c r="BS2352" s="4" t="s">
        <v>268</v>
      </c>
      <c r="BT2352" s="4" t="s">
        <v>269</v>
      </c>
    </row>
    <row r="2353" spans="1:72" ht="13.5" customHeight="1">
      <c r="A2353" s="6" t="str">
        <f>HYPERLINK("http://kyu.snu.ac.kr/sdhj/index.jsp?type=hj/GK14618_00IM0001_023b.jpg","1789_해북촌_023b")</f>
        <v>1789_해북촌_023b</v>
      </c>
      <c r="B2353" s="4">
        <v>1789</v>
      </c>
      <c r="C2353" s="4" t="s">
        <v>10621</v>
      </c>
      <c r="D2353" s="4" t="s">
        <v>10622</v>
      </c>
      <c r="E2353" s="4">
        <v>2352</v>
      </c>
      <c r="F2353" s="4">
        <v>10</v>
      </c>
      <c r="G2353" s="4" t="s">
        <v>7993</v>
      </c>
      <c r="H2353" s="4" t="s">
        <v>12777</v>
      </c>
      <c r="I2353" s="4">
        <v>1</v>
      </c>
      <c r="L2353" s="4">
        <v>5</v>
      </c>
      <c r="M2353" s="4" t="s">
        <v>7994</v>
      </c>
      <c r="N2353" s="4" t="s">
        <v>7995</v>
      </c>
      <c r="S2353" s="4" t="s">
        <v>173</v>
      </c>
      <c r="T2353" s="4" t="s">
        <v>174</v>
      </c>
      <c r="U2353" s="4" t="s">
        <v>8088</v>
      </c>
      <c r="V2353" s="4" t="s">
        <v>8089</v>
      </c>
      <c r="Y2353" s="4" t="s">
        <v>709</v>
      </c>
      <c r="Z2353" s="4" t="s">
        <v>710</v>
      </c>
      <c r="AC2353" s="4">
        <v>28</v>
      </c>
      <c r="AD2353" s="4" t="s">
        <v>177</v>
      </c>
      <c r="AE2353" s="4" t="s">
        <v>178</v>
      </c>
    </row>
    <row r="2354" spans="1:72" ht="13.5" customHeight="1">
      <c r="A2354" s="6" t="str">
        <f>HYPERLINK("http://kyu.snu.ac.kr/sdhj/index.jsp?type=hj/GK14618_00IM0001_023b.jpg","1789_해북촌_023b")</f>
        <v>1789_해북촌_023b</v>
      </c>
      <c r="B2354" s="4">
        <v>1789</v>
      </c>
      <c r="C2354" s="4" t="s">
        <v>11386</v>
      </c>
      <c r="D2354" s="4" t="s">
        <v>11387</v>
      </c>
      <c r="E2354" s="4">
        <v>2353</v>
      </c>
      <c r="F2354" s="4">
        <v>10</v>
      </c>
      <c r="G2354" s="4" t="s">
        <v>7993</v>
      </c>
      <c r="H2354" s="4" t="s">
        <v>12777</v>
      </c>
      <c r="I2354" s="4">
        <v>1</v>
      </c>
      <c r="L2354" s="4">
        <v>5</v>
      </c>
      <c r="M2354" s="4" t="s">
        <v>7994</v>
      </c>
      <c r="N2354" s="4" t="s">
        <v>7995</v>
      </c>
      <c r="S2354" s="4" t="s">
        <v>1993</v>
      </c>
      <c r="T2354" s="4" t="s">
        <v>1994</v>
      </c>
      <c r="W2354" s="4" t="s">
        <v>552</v>
      </c>
      <c r="X2354" s="4" t="s">
        <v>553</v>
      </c>
      <c r="Y2354" s="4" t="s">
        <v>400</v>
      </c>
      <c r="Z2354" s="4" t="s">
        <v>401</v>
      </c>
      <c r="AC2354" s="4">
        <v>28</v>
      </c>
      <c r="AD2354" s="4" t="s">
        <v>177</v>
      </c>
      <c r="AE2354" s="4" t="s">
        <v>178</v>
      </c>
      <c r="AF2354" s="4" t="s">
        <v>162</v>
      </c>
      <c r="AG2354" s="4" t="s">
        <v>163</v>
      </c>
    </row>
    <row r="2355" spans="1:72" ht="13.5" customHeight="1">
      <c r="A2355" s="6" t="str">
        <f>HYPERLINK("http://kyu.snu.ac.kr/sdhj/index.jsp?type=hj/GK14618_00IM0001_023b.jpg","1789_해북촌_023b")</f>
        <v>1789_해북촌_023b</v>
      </c>
      <c r="B2355" s="4">
        <v>1789</v>
      </c>
      <c r="C2355" s="4" t="s">
        <v>10621</v>
      </c>
      <c r="D2355" s="4" t="s">
        <v>10622</v>
      </c>
      <c r="E2355" s="4">
        <v>2354</v>
      </c>
      <c r="F2355" s="4">
        <v>10</v>
      </c>
      <c r="G2355" s="4" t="s">
        <v>7993</v>
      </c>
      <c r="H2355" s="4" t="s">
        <v>12777</v>
      </c>
      <c r="I2355" s="4">
        <v>2</v>
      </c>
      <c r="J2355" s="4" t="s">
        <v>8090</v>
      </c>
      <c r="K2355" s="4" t="s">
        <v>8091</v>
      </c>
      <c r="L2355" s="4">
        <v>1</v>
      </c>
      <c r="M2355" s="4" t="s">
        <v>8092</v>
      </c>
      <c r="N2355" s="4" t="s">
        <v>7709</v>
      </c>
      <c r="T2355" s="4" t="s">
        <v>12808</v>
      </c>
      <c r="U2355" s="4" t="s">
        <v>74</v>
      </c>
      <c r="V2355" s="4" t="s">
        <v>75</v>
      </c>
      <c r="W2355" s="4" t="s">
        <v>100</v>
      </c>
      <c r="X2355" s="4" t="s">
        <v>101</v>
      </c>
      <c r="Y2355" s="4" t="s">
        <v>8093</v>
      </c>
      <c r="Z2355" s="4" t="s">
        <v>8094</v>
      </c>
      <c r="AC2355" s="4">
        <v>28</v>
      </c>
      <c r="AD2355" s="4" t="s">
        <v>177</v>
      </c>
      <c r="AE2355" s="4" t="s">
        <v>178</v>
      </c>
      <c r="AJ2355" s="4" t="s">
        <v>33</v>
      </c>
      <c r="AK2355" s="4" t="s">
        <v>34</v>
      </c>
      <c r="AL2355" s="4" t="s">
        <v>764</v>
      </c>
      <c r="AM2355" s="4" t="s">
        <v>765</v>
      </c>
      <c r="AT2355" s="4" t="s">
        <v>82</v>
      </c>
      <c r="AU2355" s="4" t="s">
        <v>83</v>
      </c>
      <c r="AV2355" s="4" t="s">
        <v>8095</v>
      </c>
      <c r="AW2355" s="4" t="s">
        <v>8096</v>
      </c>
      <c r="BG2355" s="4" t="s">
        <v>82</v>
      </c>
      <c r="BH2355" s="4" t="s">
        <v>83</v>
      </c>
      <c r="BI2355" s="4" t="s">
        <v>8097</v>
      </c>
      <c r="BJ2355" s="4" t="s">
        <v>8098</v>
      </c>
      <c r="BK2355" s="4" t="s">
        <v>82</v>
      </c>
      <c r="BL2355" s="4" t="s">
        <v>83</v>
      </c>
      <c r="BM2355" s="4" t="s">
        <v>8099</v>
      </c>
      <c r="BN2355" s="4" t="s">
        <v>3830</v>
      </c>
      <c r="BO2355" s="4" t="s">
        <v>82</v>
      </c>
      <c r="BP2355" s="4" t="s">
        <v>83</v>
      </c>
      <c r="BQ2355" s="4" t="s">
        <v>8100</v>
      </c>
      <c r="BR2355" s="4" t="s">
        <v>8101</v>
      </c>
      <c r="BS2355" s="4" t="s">
        <v>1856</v>
      </c>
      <c r="BT2355" s="4" t="s">
        <v>1857</v>
      </c>
    </row>
    <row r="2356" spans="1:72" ht="13.5" customHeight="1">
      <c r="A2356" s="6" t="str">
        <f>HYPERLINK("http://kyu.snu.ac.kr/sdhj/index.jsp?type=hj/GK14618_00IM0001_023b.jpg","1789_해북촌_023b")</f>
        <v>1789_해북촌_023b</v>
      </c>
      <c r="B2356" s="4">
        <v>1789</v>
      </c>
      <c r="C2356" s="4" t="s">
        <v>10869</v>
      </c>
      <c r="D2356" s="4" t="s">
        <v>10870</v>
      </c>
      <c r="E2356" s="4">
        <v>2355</v>
      </c>
      <c r="F2356" s="4">
        <v>10</v>
      </c>
      <c r="G2356" s="4" t="s">
        <v>7993</v>
      </c>
      <c r="H2356" s="4" t="s">
        <v>12777</v>
      </c>
      <c r="I2356" s="4">
        <v>2</v>
      </c>
      <c r="L2356" s="4">
        <v>1</v>
      </c>
      <c r="M2356" s="4" t="s">
        <v>8092</v>
      </c>
      <c r="N2356" s="4" t="s">
        <v>7709</v>
      </c>
      <c r="S2356" s="4" t="s">
        <v>2607</v>
      </c>
      <c r="T2356" s="4" t="s">
        <v>2608</v>
      </c>
      <c r="W2356" s="4" t="s">
        <v>1562</v>
      </c>
      <c r="X2356" s="4" t="s">
        <v>1563</v>
      </c>
      <c r="Y2356" s="4" t="s">
        <v>102</v>
      </c>
      <c r="Z2356" s="4" t="s">
        <v>103</v>
      </c>
      <c r="AC2356" s="4">
        <v>49</v>
      </c>
      <c r="AD2356" s="4" t="s">
        <v>748</v>
      </c>
      <c r="AE2356" s="4" t="s">
        <v>749</v>
      </c>
    </row>
    <row r="2357" spans="1:72" ht="13.5" customHeight="1">
      <c r="A2357" s="6" t="str">
        <f>HYPERLINK("http://kyu.snu.ac.kr/sdhj/index.jsp?type=hj/GK14618_00IM0001_023b.jpg","1789_해북촌_023b")</f>
        <v>1789_해북촌_023b</v>
      </c>
      <c r="B2357" s="4">
        <v>1789</v>
      </c>
      <c r="C2357" s="4" t="s">
        <v>12704</v>
      </c>
      <c r="D2357" s="4" t="s">
        <v>12705</v>
      </c>
      <c r="E2357" s="4">
        <v>2356</v>
      </c>
      <c r="F2357" s="4">
        <v>10</v>
      </c>
      <c r="G2357" s="4" t="s">
        <v>7993</v>
      </c>
      <c r="H2357" s="4" t="s">
        <v>12777</v>
      </c>
      <c r="I2357" s="4">
        <v>2</v>
      </c>
      <c r="L2357" s="4">
        <v>1</v>
      </c>
      <c r="M2357" s="4" t="s">
        <v>8092</v>
      </c>
      <c r="N2357" s="4" t="s">
        <v>7709</v>
      </c>
      <c r="S2357" s="4" t="s">
        <v>98</v>
      </c>
      <c r="T2357" s="4" t="s">
        <v>99</v>
      </c>
      <c r="W2357" s="4" t="s">
        <v>76</v>
      </c>
      <c r="X2357" s="4" t="s">
        <v>12809</v>
      </c>
      <c r="Y2357" s="4" t="s">
        <v>102</v>
      </c>
      <c r="Z2357" s="4" t="s">
        <v>103</v>
      </c>
      <c r="AC2357" s="4">
        <v>31</v>
      </c>
      <c r="AD2357" s="4" t="s">
        <v>288</v>
      </c>
      <c r="AE2357" s="4" t="s">
        <v>289</v>
      </c>
      <c r="AJ2357" s="4" t="s">
        <v>106</v>
      </c>
      <c r="AK2357" s="4" t="s">
        <v>107</v>
      </c>
      <c r="AL2357" s="4" t="s">
        <v>1297</v>
      </c>
      <c r="AM2357" s="4" t="s">
        <v>1298</v>
      </c>
      <c r="AT2357" s="4" t="s">
        <v>74</v>
      </c>
      <c r="AU2357" s="4" t="s">
        <v>75</v>
      </c>
      <c r="AV2357" s="4" t="s">
        <v>8102</v>
      </c>
      <c r="AW2357" s="4" t="s">
        <v>12810</v>
      </c>
      <c r="BG2357" s="4" t="s">
        <v>74</v>
      </c>
      <c r="BH2357" s="4" t="s">
        <v>75</v>
      </c>
      <c r="BI2357" s="4" t="s">
        <v>8103</v>
      </c>
      <c r="BJ2357" s="4" t="s">
        <v>2248</v>
      </c>
      <c r="BK2357" s="4" t="s">
        <v>82</v>
      </c>
      <c r="BL2357" s="4" t="s">
        <v>83</v>
      </c>
      <c r="BM2357" s="4" t="s">
        <v>10180</v>
      </c>
      <c r="BN2357" s="4" t="s">
        <v>8104</v>
      </c>
      <c r="BO2357" s="4" t="s">
        <v>82</v>
      </c>
      <c r="BP2357" s="4" t="s">
        <v>83</v>
      </c>
      <c r="BQ2357" s="4" t="s">
        <v>8105</v>
      </c>
      <c r="BR2357" s="4" t="s">
        <v>12811</v>
      </c>
      <c r="BS2357" s="4" t="s">
        <v>429</v>
      </c>
      <c r="BT2357" s="4" t="s">
        <v>430</v>
      </c>
    </row>
    <row r="2358" spans="1:72" ht="13.5" customHeight="1">
      <c r="A2358" s="6" t="str">
        <f>HYPERLINK("http://kyu.snu.ac.kr/sdhj/index.jsp?type=hj/GK14618_00IM0001_023b.jpg","1789_해북촌_023b")</f>
        <v>1789_해북촌_023b</v>
      </c>
      <c r="B2358" s="4">
        <v>1789</v>
      </c>
      <c r="C2358" s="4" t="s">
        <v>12197</v>
      </c>
      <c r="D2358" s="4" t="s">
        <v>12198</v>
      </c>
      <c r="E2358" s="4">
        <v>2357</v>
      </c>
      <c r="F2358" s="4">
        <v>10</v>
      </c>
      <c r="G2358" s="4" t="s">
        <v>7993</v>
      </c>
      <c r="H2358" s="4" t="s">
        <v>12777</v>
      </c>
      <c r="I2358" s="4">
        <v>2</v>
      </c>
      <c r="L2358" s="4">
        <v>1</v>
      </c>
      <c r="M2358" s="4" t="s">
        <v>8092</v>
      </c>
      <c r="N2358" s="4" t="s">
        <v>7709</v>
      </c>
      <c r="S2358" s="4" t="s">
        <v>173</v>
      </c>
      <c r="T2358" s="4" t="s">
        <v>174</v>
      </c>
      <c r="Y2358" s="4" t="s">
        <v>8106</v>
      </c>
      <c r="Z2358" s="4" t="s">
        <v>8107</v>
      </c>
      <c r="AC2358" s="4">
        <v>30</v>
      </c>
      <c r="AD2358" s="4" t="s">
        <v>191</v>
      </c>
      <c r="AE2358" s="4" t="s">
        <v>192</v>
      </c>
      <c r="AF2358" s="4" t="s">
        <v>162</v>
      </c>
      <c r="AG2358" s="4" t="s">
        <v>163</v>
      </c>
    </row>
    <row r="2359" spans="1:72" ht="13.5" customHeight="1">
      <c r="A2359" s="6" t="str">
        <f>HYPERLINK("http://kyu.snu.ac.kr/sdhj/index.jsp?type=hj/GK14618_00IM0001_023b.jpg","1789_해북촌_023b")</f>
        <v>1789_해북촌_023b</v>
      </c>
      <c r="B2359" s="4">
        <v>1789</v>
      </c>
      <c r="C2359" s="4" t="s">
        <v>12704</v>
      </c>
      <c r="D2359" s="4" t="s">
        <v>12705</v>
      </c>
      <c r="E2359" s="4">
        <v>2358</v>
      </c>
      <c r="F2359" s="4">
        <v>10</v>
      </c>
      <c r="G2359" s="4" t="s">
        <v>7993</v>
      </c>
      <c r="H2359" s="4" t="s">
        <v>12777</v>
      </c>
      <c r="I2359" s="4">
        <v>2</v>
      </c>
      <c r="L2359" s="4">
        <v>1</v>
      </c>
      <c r="M2359" s="4" t="s">
        <v>8092</v>
      </c>
      <c r="N2359" s="4" t="s">
        <v>7709</v>
      </c>
      <c r="T2359" s="4" t="s">
        <v>12812</v>
      </c>
      <c r="U2359" s="4" t="s">
        <v>119</v>
      </c>
      <c r="V2359" s="4" t="s">
        <v>120</v>
      </c>
      <c r="Y2359" s="4" t="s">
        <v>4164</v>
      </c>
      <c r="Z2359" s="4" t="s">
        <v>4165</v>
      </c>
      <c r="AC2359" s="4">
        <v>44</v>
      </c>
      <c r="AD2359" s="4" t="s">
        <v>636</v>
      </c>
      <c r="AE2359" s="4" t="s">
        <v>637</v>
      </c>
    </row>
    <row r="2360" spans="1:72" ht="13.5" customHeight="1">
      <c r="A2360" s="6" t="str">
        <f>HYPERLINK("http://kyu.snu.ac.kr/sdhj/index.jsp?type=hj/GK14618_00IM0001_023b.jpg","1789_해북촌_023b")</f>
        <v>1789_해북촌_023b</v>
      </c>
      <c r="B2360" s="4">
        <v>1789</v>
      </c>
      <c r="C2360" s="4" t="s">
        <v>12704</v>
      </c>
      <c r="D2360" s="4" t="s">
        <v>12705</v>
      </c>
      <c r="E2360" s="4">
        <v>2359</v>
      </c>
      <c r="F2360" s="4">
        <v>10</v>
      </c>
      <c r="G2360" s="4" t="s">
        <v>7993</v>
      </c>
      <c r="H2360" s="4" t="s">
        <v>12777</v>
      </c>
      <c r="I2360" s="4">
        <v>2</v>
      </c>
      <c r="L2360" s="4">
        <v>2</v>
      </c>
      <c r="M2360" s="4" t="s">
        <v>8108</v>
      </c>
      <c r="N2360" s="4" t="s">
        <v>8109</v>
      </c>
      <c r="O2360" s="4" t="s">
        <v>12</v>
      </c>
      <c r="P2360" s="4" t="s">
        <v>13</v>
      </c>
      <c r="T2360" s="4" t="s">
        <v>10505</v>
      </c>
      <c r="U2360" s="4" t="s">
        <v>74</v>
      </c>
      <c r="V2360" s="4" t="s">
        <v>75</v>
      </c>
      <c r="W2360" s="4" t="s">
        <v>597</v>
      </c>
      <c r="X2360" s="4" t="s">
        <v>598</v>
      </c>
      <c r="Y2360" s="4" t="s">
        <v>8110</v>
      </c>
      <c r="Z2360" s="4" t="s">
        <v>8111</v>
      </c>
      <c r="AC2360" s="4">
        <v>49</v>
      </c>
      <c r="AJ2360" s="4" t="s">
        <v>33</v>
      </c>
      <c r="AK2360" s="4" t="s">
        <v>34</v>
      </c>
      <c r="AL2360" s="4" t="s">
        <v>601</v>
      </c>
      <c r="AM2360" s="4" t="s">
        <v>602</v>
      </c>
      <c r="AT2360" s="4" t="s">
        <v>82</v>
      </c>
      <c r="AU2360" s="4" t="s">
        <v>83</v>
      </c>
      <c r="AV2360" s="4" t="s">
        <v>8112</v>
      </c>
      <c r="AW2360" s="4" t="s">
        <v>8113</v>
      </c>
      <c r="BG2360" s="4" t="s">
        <v>82</v>
      </c>
      <c r="BH2360" s="4" t="s">
        <v>83</v>
      </c>
      <c r="BI2360" s="4" t="s">
        <v>8114</v>
      </c>
      <c r="BJ2360" s="4" t="s">
        <v>8115</v>
      </c>
      <c r="BK2360" s="4" t="s">
        <v>82</v>
      </c>
      <c r="BL2360" s="4" t="s">
        <v>83</v>
      </c>
      <c r="BM2360" s="4" t="s">
        <v>8116</v>
      </c>
      <c r="BN2360" s="4" t="s">
        <v>8117</v>
      </c>
      <c r="BO2360" s="4" t="s">
        <v>82</v>
      </c>
      <c r="BP2360" s="4" t="s">
        <v>83</v>
      </c>
      <c r="BQ2360" s="4" t="s">
        <v>8118</v>
      </c>
      <c r="BR2360" s="4" t="s">
        <v>8119</v>
      </c>
      <c r="BS2360" s="4" t="s">
        <v>268</v>
      </c>
      <c r="BT2360" s="4" t="s">
        <v>269</v>
      </c>
    </row>
    <row r="2361" spans="1:72" ht="13.5" customHeight="1">
      <c r="A2361" s="6" t="str">
        <f>HYPERLINK("http://kyu.snu.ac.kr/sdhj/index.jsp?type=hj/GK14618_00IM0001_023b.jpg","1789_해북촌_023b")</f>
        <v>1789_해북촌_023b</v>
      </c>
      <c r="B2361" s="4">
        <v>1789</v>
      </c>
      <c r="C2361" s="4" t="s">
        <v>11363</v>
      </c>
      <c r="D2361" s="4" t="s">
        <v>11364</v>
      </c>
      <c r="E2361" s="4">
        <v>2360</v>
      </c>
      <c r="F2361" s="4">
        <v>10</v>
      </c>
      <c r="G2361" s="4" t="s">
        <v>7993</v>
      </c>
      <c r="H2361" s="4" t="s">
        <v>12777</v>
      </c>
      <c r="I2361" s="4">
        <v>2</v>
      </c>
      <c r="L2361" s="4">
        <v>2</v>
      </c>
      <c r="M2361" s="4" t="s">
        <v>8108</v>
      </c>
      <c r="N2361" s="4" t="s">
        <v>8109</v>
      </c>
      <c r="S2361" s="4" t="s">
        <v>1725</v>
      </c>
      <c r="T2361" s="4" t="s">
        <v>1726</v>
      </c>
      <c r="W2361" s="4" t="s">
        <v>264</v>
      </c>
      <c r="X2361" s="4" t="s">
        <v>265</v>
      </c>
      <c r="Y2361" s="4" t="s">
        <v>102</v>
      </c>
      <c r="Z2361" s="4" t="s">
        <v>103</v>
      </c>
      <c r="AC2361" s="4">
        <v>72</v>
      </c>
      <c r="AD2361" s="4" t="s">
        <v>191</v>
      </c>
      <c r="AE2361" s="4" t="s">
        <v>192</v>
      </c>
    </row>
    <row r="2362" spans="1:72" ht="13.5" customHeight="1">
      <c r="A2362" s="6" t="str">
        <f>HYPERLINK("http://kyu.snu.ac.kr/sdhj/index.jsp?type=hj/GK14618_00IM0001_023b.jpg","1789_해북촌_023b")</f>
        <v>1789_해북촌_023b</v>
      </c>
      <c r="B2362" s="4">
        <v>1789</v>
      </c>
      <c r="C2362" s="4" t="s">
        <v>10513</v>
      </c>
      <c r="D2362" s="4" t="s">
        <v>10514</v>
      </c>
      <c r="E2362" s="4">
        <v>2361</v>
      </c>
      <c r="F2362" s="4">
        <v>10</v>
      </c>
      <c r="G2362" s="4" t="s">
        <v>7993</v>
      </c>
      <c r="H2362" s="4" t="s">
        <v>12777</v>
      </c>
      <c r="I2362" s="4">
        <v>2</v>
      </c>
      <c r="L2362" s="4">
        <v>2</v>
      </c>
      <c r="M2362" s="4" t="s">
        <v>8108</v>
      </c>
      <c r="N2362" s="4" t="s">
        <v>8109</v>
      </c>
      <c r="S2362" s="4" t="s">
        <v>98</v>
      </c>
      <c r="T2362" s="4" t="s">
        <v>99</v>
      </c>
      <c r="W2362" s="4" t="s">
        <v>217</v>
      </c>
      <c r="X2362" s="4" t="s">
        <v>218</v>
      </c>
      <c r="Y2362" s="4" t="s">
        <v>102</v>
      </c>
      <c r="Z2362" s="4" t="s">
        <v>103</v>
      </c>
      <c r="AC2362" s="4">
        <v>47</v>
      </c>
      <c r="AD2362" s="4" t="s">
        <v>520</v>
      </c>
      <c r="AE2362" s="4" t="s">
        <v>521</v>
      </c>
      <c r="AJ2362" s="4" t="s">
        <v>106</v>
      </c>
      <c r="AK2362" s="4" t="s">
        <v>107</v>
      </c>
      <c r="AL2362" s="4" t="s">
        <v>213</v>
      </c>
      <c r="AM2362" s="4" t="s">
        <v>214</v>
      </c>
      <c r="AT2362" s="4" t="s">
        <v>82</v>
      </c>
      <c r="AU2362" s="4" t="s">
        <v>83</v>
      </c>
      <c r="AV2362" s="4" t="s">
        <v>8120</v>
      </c>
      <c r="AW2362" s="4" t="s">
        <v>8121</v>
      </c>
      <c r="BG2362" s="4" t="s">
        <v>82</v>
      </c>
      <c r="BH2362" s="4" t="s">
        <v>83</v>
      </c>
      <c r="BI2362" s="4" t="s">
        <v>8122</v>
      </c>
      <c r="BJ2362" s="4" t="s">
        <v>3452</v>
      </c>
      <c r="BK2362" s="4" t="s">
        <v>82</v>
      </c>
      <c r="BL2362" s="4" t="s">
        <v>83</v>
      </c>
      <c r="BM2362" s="4" t="s">
        <v>8123</v>
      </c>
      <c r="BN2362" s="4" t="s">
        <v>8124</v>
      </c>
      <c r="BO2362" s="4" t="s">
        <v>82</v>
      </c>
      <c r="BP2362" s="4" t="s">
        <v>83</v>
      </c>
      <c r="BQ2362" s="4" t="s">
        <v>8125</v>
      </c>
      <c r="BR2362" s="4" t="s">
        <v>8126</v>
      </c>
      <c r="BS2362" s="4" t="s">
        <v>764</v>
      </c>
      <c r="BT2362" s="4" t="s">
        <v>765</v>
      </c>
    </row>
    <row r="2363" spans="1:72" ht="13.5" customHeight="1">
      <c r="A2363" s="6" t="str">
        <f>HYPERLINK("http://kyu.snu.ac.kr/sdhj/index.jsp?type=hj/GK14618_00IM0001_023b.jpg","1789_해북촌_023b")</f>
        <v>1789_해북촌_023b</v>
      </c>
      <c r="B2363" s="4">
        <v>1789</v>
      </c>
      <c r="C2363" s="4" t="s">
        <v>10555</v>
      </c>
      <c r="D2363" s="4" t="s">
        <v>10556</v>
      </c>
      <c r="E2363" s="4">
        <v>2362</v>
      </c>
      <c r="F2363" s="4">
        <v>10</v>
      </c>
      <c r="G2363" s="4" t="s">
        <v>7993</v>
      </c>
      <c r="H2363" s="4" t="s">
        <v>12777</v>
      </c>
      <c r="I2363" s="4">
        <v>2</v>
      </c>
      <c r="L2363" s="4">
        <v>2</v>
      </c>
      <c r="M2363" s="4" t="s">
        <v>8108</v>
      </c>
      <c r="N2363" s="4" t="s">
        <v>8109</v>
      </c>
      <c r="T2363" s="4" t="s">
        <v>10512</v>
      </c>
      <c r="U2363" s="4" t="s">
        <v>8127</v>
      </c>
      <c r="V2363" s="4" t="s">
        <v>8128</v>
      </c>
      <c r="Y2363" s="4" t="s">
        <v>8129</v>
      </c>
      <c r="Z2363" s="4" t="s">
        <v>8130</v>
      </c>
      <c r="AC2363" s="4">
        <v>21</v>
      </c>
      <c r="AD2363" s="4" t="s">
        <v>238</v>
      </c>
      <c r="AE2363" s="4" t="s">
        <v>239</v>
      </c>
    </row>
    <row r="2364" spans="1:72" ht="13.5" customHeight="1">
      <c r="A2364" s="6" t="str">
        <f>HYPERLINK("http://kyu.snu.ac.kr/sdhj/index.jsp?type=hj/GK14618_00IM0001_023b.jpg","1789_해북촌_023b")</f>
        <v>1789_해북촌_023b</v>
      </c>
      <c r="B2364" s="4">
        <v>1789</v>
      </c>
      <c r="C2364" s="4" t="s">
        <v>10513</v>
      </c>
      <c r="D2364" s="4" t="s">
        <v>10514</v>
      </c>
      <c r="E2364" s="4">
        <v>2363</v>
      </c>
      <c r="F2364" s="4">
        <v>10</v>
      </c>
      <c r="G2364" s="4" t="s">
        <v>7993</v>
      </c>
      <c r="H2364" s="4" t="s">
        <v>12777</v>
      </c>
      <c r="I2364" s="4">
        <v>2</v>
      </c>
      <c r="L2364" s="4">
        <v>2</v>
      </c>
      <c r="M2364" s="4" t="s">
        <v>8108</v>
      </c>
      <c r="N2364" s="4" t="s">
        <v>8109</v>
      </c>
      <c r="T2364" s="4" t="s">
        <v>10512</v>
      </c>
      <c r="U2364" s="4" t="s">
        <v>129</v>
      </c>
      <c r="V2364" s="4" t="s">
        <v>130</v>
      </c>
      <c r="Y2364" s="4" t="s">
        <v>8131</v>
      </c>
      <c r="Z2364" s="4" t="s">
        <v>8132</v>
      </c>
      <c r="AC2364" s="4">
        <v>67</v>
      </c>
      <c r="AD2364" s="4" t="s">
        <v>384</v>
      </c>
      <c r="AE2364" s="4" t="s">
        <v>385</v>
      </c>
    </row>
    <row r="2365" spans="1:72" ht="13.5" customHeight="1">
      <c r="A2365" s="6" t="str">
        <f>HYPERLINK("http://kyu.snu.ac.kr/sdhj/index.jsp?type=hj/GK14618_00IM0001_023b.jpg","1789_해북촌_023b")</f>
        <v>1789_해북촌_023b</v>
      </c>
      <c r="B2365" s="4">
        <v>1789</v>
      </c>
      <c r="C2365" s="4" t="s">
        <v>10513</v>
      </c>
      <c r="D2365" s="4" t="s">
        <v>10514</v>
      </c>
      <c r="E2365" s="4">
        <v>2364</v>
      </c>
      <c r="F2365" s="4">
        <v>10</v>
      </c>
      <c r="G2365" s="4" t="s">
        <v>7993</v>
      </c>
      <c r="H2365" s="4" t="s">
        <v>12777</v>
      </c>
      <c r="I2365" s="4">
        <v>2</v>
      </c>
      <c r="L2365" s="4">
        <v>2</v>
      </c>
      <c r="M2365" s="4" t="s">
        <v>8108</v>
      </c>
      <c r="N2365" s="4" t="s">
        <v>8109</v>
      </c>
      <c r="T2365" s="4" t="s">
        <v>10512</v>
      </c>
      <c r="U2365" s="4" t="s">
        <v>129</v>
      </c>
      <c r="V2365" s="4" t="s">
        <v>130</v>
      </c>
      <c r="Y2365" s="4" t="s">
        <v>4589</v>
      </c>
      <c r="Z2365" s="4" t="s">
        <v>4590</v>
      </c>
      <c r="AF2365" s="4" t="s">
        <v>1813</v>
      </c>
      <c r="AG2365" s="4" t="s">
        <v>1810</v>
      </c>
    </row>
    <row r="2366" spans="1:72" ht="13.5" customHeight="1">
      <c r="A2366" s="6" t="str">
        <f>HYPERLINK("http://kyu.snu.ac.kr/sdhj/index.jsp?type=hj/GK14618_00IM0001_023b.jpg","1789_해북촌_023b")</f>
        <v>1789_해북촌_023b</v>
      </c>
      <c r="B2366" s="4">
        <v>1789</v>
      </c>
      <c r="C2366" s="4" t="s">
        <v>10513</v>
      </c>
      <c r="D2366" s="4" t="s">
        <v>10514</v>
      </c>
      <c r="E2366" s="4">
        <v>2365</v>
      </c>
      <c r="F2366" s="4">
        <v>10</v>
      </c>
      <c r="G2366" s="4" t="s">
        <v>7993</v>
      </c>
      <c r="H2366" s="4" t="s">
        <v>12777</v>
      </c>
      <c r="I2366" s="4">
        <v>2</v>
      </c>
      <c r="L2366" s="4">
        <v>2</v>
      </c>
      <c r="M2366" s="4" t="s">
        <v>8108</v>
      </c>
      <c r="N2366" s="4" t="s">
        <v>8109</v>
      </c>
      <c r="T2366" s="4" t="s">
        <v>10512</v>
      </c>
      <c r="U2366" s="4" t="s">
        <v>119</v>
      </c>
      <c r="V2366" s="4" t="s">
        <v>120</v>
      </c>
      <c r="Y2366" s="4" t="s">
        <v>10181</v>
      </c>
      <c r="Z2366" s="4" t="s">
        <v>8133</v>
      </c>
      <c r="AC2366" s="4">
        <v>45</v>
      </c>
      <c r="AD2366" s="4" t="s">
        <v>221</v>
      </c>
      <c r="AE2366" s="4" t="s">
        <v>222</v>
      </c>
    </row>
    <row r="2367" spans="1:72" ht="13.5" customHeight="1">
      <c r="A2367" s="6" t="str">
        <f>HYPERLINK("http://kyu.snu.ac.kr/sdhj/index.jsp?type=hj/GK14618_00IM0001_023b.jpg","1789_해북촌_023b")</f>
        <v>1789_해북촌_023b</v>
      </c>
      <c r="B2367" s="4">
        <v>1789</v>
      </c>
      <c r="C2367" s="4" t="s">
        <v>10513</v>
      </c>
      <c r="D2367" s="4" t="s">
        <v>10514</v>
      </c>
      <c r="E2367" s="4">
        <v>2366</v>
      </c>
      <c r="F2367" s="4">
        <v>10</v>
      </c>
      <c r="G2367" s="4" t="s">
        <v>7993</v>
      </c>
      <c r="H2367" s="4" t="s">
        <v>12777</v>
      </c>
      <c r="I2367" s="4">
        <v>2</v>
      </c>
      <c r="L2367" s="4">
        <v>2</v>
      </c>
      <c r="M2367" s="4" t="s">
        <v>8108</v>
      </c>
      <c r="N2367" s="4" t="s">
        <v>8109</v>
      </c>
      <c r="T2367" s="4" t="s">
        <v>10512</v>
      </c>
      <c r="U2367" s="4" t="s">
        <v>129</v>
      </c>
      <c r="V2367" s="4" t="s">
        <v>130</v>
      </c>
      <c r="Y2367" s="4" t="s">
        <v>1592</v>
      </c>
      <c r="Z2367" s="4" t="s">
        <v>1593</v>
      </c>
      <c r="AC2367" s="4">
        <v>15</v>
      </c>
      <c r="AD2367" s="4" t="s">
        <v>358</v>
      </c>
      <c r="AE2367" s="4" t="s">
        <v>359</v>
      </c>
      <c r="BF2367" s="4" t="s">
        <v>12813</v>
      </c>
    </row>
    <row r="2368" spans="1:72" ht="13.5" customHeight="1">
      <c r="A2368" s="6" t="str">
        <f>HYPERLINK("http://kyu.snu.ac.kr/sdhj/index.jsp?type=hj/GK14618_00IM0001_023b.jpg","1789_해북촌_023b")</f>
        <v>1789_해북촌_023b</v>
      </c>
      <c r="B2368" s="4">
        <v>1789</v>
      </c>
      <c r="C2368" s="4" t="s">
        <v>10513</v>
      </c>
      <c r="D2368" s="4" t="s">
        <v>10514</v>
      </c>
      <c r="E2368" s="4">
        <v>2367</v>
      </c>
      <c r="F2368" s="4">
        <v>10</v>
      </c>
      <c r="G2368" s="4" t="s">
        <v>7993</v>
      </c>
      <c r="H2368" s="4" t="s">
        <v>12777</v>
      </c>
      <c r="I2368" s="4">
        <v>2</v>
      </c>
      <c r="L2368" s="4">
        <v>2</v>
      </c>
      <c r="M2368" s="4" t="s">
        <v>8108</v>
      </c>
      <c r="N2368" s="4" t="s">
        <v>8109</v>
      </c>
      <c r="T2368" s="4" t="s">
        <v>10512</v>
      </c>
      <c r="U2368" s="4" t="s">
        <v>129</v>
      </c>
      <c r="V2368" s="4" t="s">
        <v>130</v>
      </c>
      <c r="Y2368" s="4" t="s">
        <v>8134</v>
      </c>
      <c r="Z2368" s="4" t="s">
        <v>8135</v>
      </c>
      <c r="AC2368" s="4">
        <v>11</v>
      </c>
      <c r="AD2368" s="4" t="s">
        <v>317</v>
      </c>
      <c r="AE2368" s="4" t="s">
        <v>318</v>
      </c>
      <c r="BF2368" s="4" t="s">
        <v>12813</v>
      </c>
    </row>
    <row r="2369" spans="1:72" ht="13.5" customHeight="1">
      <c r="A2369" s="6" t="str">
        <f>HYPERLINK("http://kyu.snu.ac.kr/sdhj/index.jsp?type=hj/GK14618_00IM0001_023b.jpg","1789_해북촌_023b")</f>
        <v>1789_해북촌_023b</v>
      </c>
      <c r="B2369" s="4">
        <v>1789</v>
      </c>
      <c r="C2369" s="4" t="s">
        <v>10513</v>
      </c>
      <c r="D2369" s="4" t="s">
        <v>10514</v>
      </c>
      <c r="E2369" s="4">
        <v>2368</v>
      </c>
      <c r="F2369" s="4">
        <v>10</v>
      </c>
      <c r="G2369" s="4" t="s">
        <v>7993</v>
      </c>
      <c r="H2369" s="4" t="s">
        <v>12777</v>
      </c>
      <c r="I2369" s="4">
        <v>2</v>
      </c>
      <c r="L2369" s="4">
        <v>2</v>
      </c>
      <c r="M2369" s="4" t="s">
        <v>8108</v>
      </c>
      <c r="N2369" s="4" t="s">
        <v>8109</v>
      </c>
      <c r="T2369" s="4" t="s">
        <v>10512</v>
      </c>
      <c r="U2369" s="4" t="s">
        <v>129</v>
      </c>
      <c r="V2369" s="4" t="s">
        <v>130</v>
      </c>
      <c r="Y2369" s="4" t="s">
        <v>8136</v>
      </c>
      <c r="Z2369" s="4" t="s">
        <v>4659</v>
      </c>
      <c r="AC2369" s="4">
        <v>10</v>
      </c>
      <c r="AD2369" s="4" t="s">
        <v>278</v>
      </c>
      <c r="AE2369" s="4" t="s">
        <v>279</v>
      </c>
      <c r="BF2369" s="4" t="s">
        <v>12814</v>
      </c>
    </row>
    <row r="2370" spans="1:72" ht="13.5" customHeight="1">
      <c r="A2370" s="6" t="str">
        <f>HYPERLINK("http://kyu.snu.ac.kr/sdhj/index.jsp?type=hj/GK14618_00IM0001_023b.jpg","1789_해북촌_023b")</f>
        <v>1789_해북촌_023b</v>
      </c>
      <c r="B2370" s="4">
        <v>1789</v>
      </c>
      <c r="C2370" s="4" t="s">
        <v>10513</v>
      </c>
      <c r="D2370" s="4" t="s">
        <v>10514</v>
      </c>
      <c r="E2370" s="4">
        <v>2369</v>
      </c>
      <c r="F2370" s="4">
        <v>10</v>
      </c>
      <c r="G2370" s="4" t="s">
        <v>7993</v>
      </c>
      <c r="H2370" s="4" t="s">
        <v>12777</v>
      </c>
      <c r="I2370" s="4">
        <v>2</v>
      </c>
      <c r="L2370" s="4">
        <v>2</v>
      </c>
      <c r="M2370" s="4" t="s">
        <v>8108</v>
      </c>
      <c r="N2370" s="4" t="s">
        <v>8109</v>
      </c>
      <c r="T2370" s="4" t="s">
        <v>10512</v>
      </c>
      <c r="U2370" s="4" t="s">
        <v>129</v>
      </c>
      <c r="V2370" s="4" t="s">
        <v>130</v>
      </c>
      <c r="Y2370" s="4" t="s">
        <v>662</v>
      </c>
      <c r="Z2370" s="4" t="s">
        <v>663</v>
      </c>
      <c r="AC2370" s="4">
        <v>6</v>
      </c>
      <c r="AD2370" s="4" t="s">
        <v>372</v>
      </c>
      <c r="AE2370" s="4" t="s">
        <v>373</v>
      </c>
      <c r="AF2370" s="4" t="s">
        <v>717</v>
      </c>
      <c r="AG2370" s="4" t="s">
        <v>718</v>
      </c>
      <c r="BF2370" s="4" t="s">
        <v>12815</v>
      </c>
    </row>
    <row r="2371" spans="1:72" ht="13.5" customHeight="1">
      <c r="A2371" s="6" t="str">
        <f>HYPERLINK("http://kyu.snu.ac.kr/sdhj/index.jsp?type=hj/GK14618_00IM0001_023b.jpg","1789_해북촌_023b")</f>
        <v>1789_해북촌_023b</v>
      </c>
      <c r="B2371" s="4">
        <v>1789</v>
      </c>
      <c r="C2371" s="4" t="s">
        <v>10972</v>
      </c>
      <c r="D2371" s="4" t="s">
        <v>10973</v>
      </c>
      <c r="E2371" s="4">
        <v>2370</v>
      </c>
      <c r="F2371" s="4">
        <v>10</v>
      </c>
      <c r="G2371" s="4" t="s">
        <v>7993</v>
      </c>
      <c r="H2371" s="4" t="s">
        <v>12777</v>
      </c>
      <c r="I2371" s="4">
        <v>2</v>
      </c>
      <c r="L2371" s="4">
        <v>3</v>
      </c>
      <c r="M2371" s="4" t="s">
        <v>8137</v>
      </c>
      <c r="N2371" s="4" t="s">
        <v>8138</v>
      </c>
      <c r="O2371" s="4" t="s">
        <v>12</v>
      </c>
      <c r="P2371" s="4" t="s">
        <v>13</v>
      </c>
      <c r="T2371" s="4" t="s">
        <v>11433</v>
      </c>
      <c r="U2371" s="4" t="s">
        <v>8139</v>
      </c>
      <c r="V2371" s="4" t="s">
        <v>8140</v>
      </c>
      <c r="W2371" s="4" t="s">
        <v>968</v>
      </c>
      <c r="X2371" s="4" t="s">
        <v>969</v>
      </c>
      <c r="Y2371" s="4" t="s">
        <v>8141</v>
      </c>
      <c r="Z2371" s="4" t="s">
        <v>875</v>
      </c>
      <c r="AC2371" s="4">
        <v>58</v>
      </c>
      <c r="AD2371" s="4" t="s">
        <v>1312</v>
      </c>
      <c r="AE2371" s="4" t="s">
        <v>1313</v>
      </c>
      <c r="AJ2371" s="4" t="s">
        <v>33</v>
      </c>
      <c r="AK2371" s="4" t="s">
        <v>34</v>
      </c>
      <c r="AL2371" s="4" t="s">
        <v>970</v>
      </c>
      <c r="AM2371" s="4" t="s">
        <v>971</v>
      </c>
      <c r="AT2371" s="4" t="s">
        <v>388</v>
      </c>
      <c r="AU2371" s="4" t="s">
        <v>389</v>
      </c>
      <c r="AV2371" s="4" t="s">
        <v>5216</v>
      </c>
      <c r="AW2371" s="4" t="s">
        <v>5217</v>
      </c>
      <c r="BG2371" s="4" t="s">
        <v>388</v>
      </c>
      <c r="BH2371" s="4" t="s">
        <v>389</v>
      </c>
      <c r="BI2371" s="4" t="s">
        <v>6523</v>
      </c>
      <c r="BJ2371" s="4" t="s">
        <v>6524</v>
      </c>
      <c r="BK2371" s="4" t="s">
        <v>388</v>
      </c>
      <c r="BL2371" s="4" t="s">
        <v>389</v>
      </c>
      <c r="BM2371" s="4" t="s">
        <v>7374</v>
      </c>
      <c r="BN2371" s="4" t="s">
        <v>7375</v>
      </c>
      <c r="BO2371" s="4" t="s">
        <v>388</v>
      </c>
      <c r="BP2371" s="4" t="s">
        <v>389</v>
      </c>
      <c r="BQ2371" s="4" t="s">
        <v>8142</v>
      </c>
      <c r="BR2371" s="4" t="s">
        <v>12816</v>
      </c>
      <c r="BS2371" s="4" t="s">
        <v>81</v>
      </c>
      <c r="BT2371" s="4" t="s">
        <v>12729</v>
      </c>
    </row>
    <row r="2372" spans="1:72" ht="13.5" customHeight="1">
      <c r="A2372" s="6" t="str">
        <f>HYPERLINK("http://kyu.snu.ac.kr/sdhj/index.jsp?type=hj/GK14618_00IM0001_023b.jpg","1789_해북촌_023b")</f>
        <v>1789_해북촌_023b</v>
      </c>
      <c r="B2372" s="4">
        <v>1789</v>
      </c>
      <c r="C2372" s="4" t="s">
        <v>12730</v>
      </c>
      <c r="D2372" s="4" t="s">
        <v>10196</v>
      </c>
      <c r="E2372" s="4">
        <v>2371</v>
      </c>
      <c r="F2372" s="4">
        <v>10</v>
      </c>
      <c r="G2372" s="4" t="s">
        <v>7993</v>
      </c>
      <c r="H2372" s="4" t="s">
        <v>12777</v>
      </c>
      <c r="I2372" s="4">
        <v>2</v>
      </c>
      <c r="L2372" s="4">
        <v>3</v>
      </c>
      <c r="M2372" s="4" t="s">
        <v>8137</v>
      </c>
      <c r="N2372" s="4" t="s">
        <v>8138</v>
      </c>
      <c r="S2372" s="4" t="s">
        <v>98</v>
      </c>
      <c r="T2372" s="4" t="s">
        <v>99</v>
      </c>
      <c r="W2372" s="4" t="s">
        <v>408</v>
      </c>
      <c r="X2372" s="4" t="s">
        <v>12817</v>
      </c>
      <c r="Y2372" s="4" t="s">
        <v>20</v>
      </c>
      <c r="Z2372" s="4" t="s">
        <v>21</v>
      </c>
      <c r="AC2372" s="4">
        <v>44</v>
      </c>
      <c r="AD2372" s="4" t="s">
        <v>221</v>
      </c>
      <c r="AE2372" s="4" t="s">
        <v>222</v>
      </c>
      <c r="AF2372" s="4" t="s">
        <v>717</v>
      </c>
      <c r="AG2372" s="4" t="s">
        <v>718</v>
      </c>
      <c r="AJ2372" s="4" t="s">
        <v>33</v>
      </c>
      <c r="AK2372" s="4" t="s">
        <v>34</v>
      </c>
      <c r="AL2372" s="4" t="s">
        <v>790</v>
      </c>
      <c r="AM2372" s="4" t="s">
        <v>791</v>
      </c>
      <c r="AT2372" s="4" t="s">
        <v>388</v>
      </c>
      <c r="AU2372" s="4" t="s">
        <v>389</v>
      </c>
      <c r="AV2372" s="4" t="s">
        <v>8143</v>
      </c>
      <c r="AW2372" s="4" t="s">
        <v>8036</v>
      </c>
      <c r="BG2372" s="4" t="s">
        <v>2483</v>
      </c>
      <c r="BH2372" s="4" t="s">
        <v>12818</v>
      </c>
      <c r="BI2372" s="4" t="s">
        <v>7786</v>
      </c>
      <c r="BJ2372" s="4" t="s">
        <v>7787</v>
      </c>
      <c r="BK2372" s="4" t="s">
        <v>388</v>
      </c>
      <c r="BL2372" s="4" t="s">
        <v>389</v>
      </c>
      <c r="BM2372" s="4" t="s">
        <v>2653</v>
      </c>
      <c r="BN2372" s="4" t="s">
        <v>2654</v>
      </c>
      <c r="BO2372" s="4" t="s">
        <v>388</v>
      </c>
      <c r="BP2372" s="4" t="s">
        <v>389</v>
      </c>
      <c r="BQ2372" s="4" t="s">
        <v>8037</v>
      </c>
      <c r="BR2372" s="4" t="s">
        <v>12787</v>
      </c>
      <c r="BS2372" s="4" t="s">
        <v>81</v>
      </c>
      <c r="BT2372" s="4" t="s">
        <v>12645</v>
      </c>
    </row>
    <row r="2373" spans="1:72" ht="13.5" customHeight="1">
      <c r="A2373" s="6" t="str">
        <f>HYPERLINK("http://kyu.snu.ac.kr/sdhj/index.jsp?type=hj/GK14618_00IM0001_023b.jpg","1789_해북촌_023b")</f>
        <v>1789_해북촌_023b</v>
      </c>
      <c r="B2373" s="4">
        <v>1789</v>
      </c>
      <c r="C2373" s="4" t="s">
        <v>12472</v>
      </c>
      <c r="D2373" s="4" t="s">
        <v>12473</v>
      </c>
      <c r="E2373" s="4">
        <v>2372</v>
      </c>
      <c r="F2373" s="4">
        <v>10</v>
      </c>
      <c r="G2373" s="4" t="s">
        <v>7993</v>
      </c>
      <c r="H2373" s="4" t="s">
        <v>12777</v>
      </c>
      <c r="I2373" s="4">
        <v>2</v>
      </c>
      <c r="L2373" s="4">
        <v>4</v>
      </c>
      <c r="M2373" s="4" t="s">
        <v>8144</v>
      </c>
      <c r="N2373" s="4" t="s">
        <v>8145</v>
      </c>
      <c r="T2373" s="4" t="s">
        <v>12819</v>
      </c>
      <c r="U2373" s="4" t="s">
        <v>3248</v>
      </c>
      <c r="V2373" s="4" t="s">
        <v>3249</v>
      </c>
      <c r="W2373" s="4" t="s">
        <v>247</v>
      </c>
      <c r="X2373" s="4" t="s">
        <v>248</v>
      </c>
      <c r="Y2373" s="4" t="s">
        <v>102</v>
      </c>
      <c r="Z2373" s="4" t="s">
        <v>103</v>
      </c>
      <c r="AC2373" s="4">
        <v>42</v>
      </c>
      <c r="AD2373" s="4" t="s">
        <v>339</v>
      </c>
      <c r="AE2373" s="4" t="s">
        <v>340</v>
      </c>
      <c r="AJ2373" s="4" t="s">
        <v>106</v>
      </c>
      <c r="AK2373" s="4" t="s">
        <v>107</v>
      </c>
      <c r="AL2373" s="4" t="s">
        <v>8146</v>
      </c>
      <c r="AM2373" s="4" t="s">
        <v>8147</v>
      </c>
      <c r="AT2373" s="4" t="s">
        <v>82</v>
      </c>
      <c r="AU2373" s="4" t="s">
        <v>83</v>
      </c>
      <c r="AV2373" s="4" t="s">
        <v>8148</v>
      </c>
      <c r="AW2373" s="4" t="s">
        <v>12820</v>
      </c>
      <c r="BG2373" s="4" t="s">
        <v>82</v>
      </c>
      <c r="BH2373" s="4" t="s">
        <v>83</v>
      </c>
      <c r="BI2373" s="4" t="s">
        <v>8149</v>
      </c>
      <c r="BJ2373" s="4" t="s">
        <v>1469</v>
      </c>
      <c r="BK2373" s="4" t="s">
        <v>82</v>
      </c>
      <c r="BL2373" s="4" t="s">
        <v>83</v>
      </c>
      <c r="BM2373" s="4" t="s">
        <v>8150</v>
      </c>
      <c r="BN2373" s="4" t="s">
        <v>8151</v>
      </c>
      <c r="BO2373" s="4" t="s">
        <v>88</v>
      </c>
      <c r="BP2373" s="4" t="s">
        <v>89</v>
      </c>
      <c r="BQ2373" s="4" t="s">
        <v>8152</v>
      </c>
      <c r="BR2373" s="4" t="s">
        <v>8153</v>
      </c>
      <c r="BS2373" s="4" t="s">
        <v>108</v>
      </c>
      <c r="BT2373" s="4" t="s">
        <v>109</v>
      </c>
    </row>
    <row r="2374" spans="1:72" ht="13.5" customHeight="1">
      <c r="A2374" s="6" t="str">
        <f>HYPERLINK("http://kyu.snu.ac.kr/sdhj/index.jsp?type=hj/GK14618_00IM0001_023b.jpg","1789_해북촌_023b")</f>
        <v>1789_해북촌_023b</v>
      </c>
      <c r="B2374" s="4">
        <v>1789</v>
      </c>
      <c r="C2374" s="4" t="s">
        <v>12006</v>
      </c>
      <c r="D2374" s="4" t="s">
        <v>12007</v>
      </c>
      <c r="E2374" s="4">
        <v>2373</v>
      </c>
      <c r="F2374" s="4">
        <v>10</v>
      </c>
      <c r="G2374" s="4" t="s">
        <v>7993</v>
      </c>
      <c r="H2374" s="4" t="s">
        <v>12777</v>
      </c>
      <c r="I2374" s="4">
        <v>2</v>
      </c>
      <c r="L2374" s="4">
        <v>4</v>
      </c>
      <c r="M2374" s="4" t="s">
        <v>8144</v>
      </c>
      <c r="N2374" s="4" t="s">
        <v>8145</v>
      </c>
      <c r="S2374" s="4" t="s">
        <v>234</v>
      </c>
      <c r="T2374" s="4" t="s">
        <v>235</v>
      </c>
      <c r="W2374" s="4" t="s">
        <v>1562</v>
      </c>
      <c r="X2374" s="4" t="s">
        <v>1563</v>
      </c>
      <c r="Y2374" s="4" t="s">
        <v>8154</v>
      </c>
      <c r="Z2374" s="4" t="s">
        <v>8155</v>
      </c>
      <c r="AC2374" s="4">
        <v>21</v>
      </c>
      <c r="AD2374" s="4" t="s">
        <v>509</v>
      </c>
      <c r="AE2374" s="4" t="s">
        <v>510</v>
      </c>
    </row>
    <row r="2375" spans="1:72" ht="13.5" customHeight="1">
      <c r="A2375" s="6" t="str">
        <f>HYPERLINK("http://kyu.snu.ac.kr/sdhj/index.jsp?type=hj/GK14618_00IM0001_023b.jpg","1789_해북촌_023b")</f>
        <v>1789_해북촌_023b</v>
      </c>
      <c r="B2375" s="4">
        <v>1789</v>
      </c>
      <c r="C2375" s="4" t="s">
        <v>12821</v>
      </c>
      <c r="D2375" s="4" t="s">
        <v>10227</v>
      </c>
      <c r="E2375" s="4">
        <v>2374</v>
      </c>
      <c r="F2375" s="4">
        <v>10</v>
      </c>
      <c r="G2375" s="4" t="s">
        <v>7993</v>
      </c>
      <c r="H2375" s="4" t="s">
        <v>12777</v>
      </c>
      <c r="I2375" s="4">
        <v>2</v>
      </c>
      <c r="L2375" s="4">
        <v>4</v>
      </c>
      <c r="M2375" s="4" t="s">
        <v>8144</v>
      </c>
      <c r="N2375" s="4" t="s">
        <v>8145</v>
      </c>
      <c r="T2375" s="4" t="s">
        <v>12822</v>
      </c>
      <c r="U2375" s="4" t="s">
        <v>119</v>
      </c>
      <c r="V2375" s="4" t="s">
        <v>120</v>
      </c>
      <c r="Y2375" s="4" t="s">
        <v>8156</v>
      </c>
      <c r="Z2375" s="4" t="s">
        <v>8157</v>
      </c>
      <c r="AC2375" s="4">
        <v>75</v>
      </c>
      <c r="AD2375" s="4" t="s">
        <v>79</v>
      </c>
      <c r="AE2375" s="4" t="s">
        <v>80</v>
      </c>
    </row>
    <row r="2376" spans="1:72" ht="13.5" customHeight="1">
      <c r="A2376" s="6" t="str">
        <f>HYPERLINK("http://kyu.snu.ac.kr/sdhj/index.jsp?type=hj/GK14618_00IM0001_023b.jpg","1789_해북촌_023b")</f>
        <v>1789_해북촌_023b</v>
      </c>
      <c r="B2376" s="4">
        <v>1789</v>
      </c>
      <c r="C2376" s="4" t="s">
        <v>10453</v>
      </c>
      <c r="D2376" s="4" t="s">
        <v>10202</v>
      </c>
      <c r="E2376" s="4">
        <v>2375</v>
      </c>
      <c r="F2376" s="4">
        <v>10</v>
      </c>
      <c r="G2376" s="4" t="s">
        <v>7993</v>
      </c>
      <c r="H2376" s="4" t="s">
        <v>12777</v>
      </c>
      <c r="I2376" s="4">
        <v>2</v>
      </c>
      <c r="L2376" s="4">
        <v>4</v>
      </c>
      <c r="M2376" s="4" t="s">
        <v>8144</v>
      </c>
      <c r="N2376" s="4" t="s">
        <v>8145</v>
      </c>
      <c r="T2376" s="4" t="s">
        <v>12822</v>
      </c>
      <c r="U2376" s="4" t="s">
        <v>119</v>
      </c>
      <c r="V2376" s="4" t="s">
        <v>120</v>
      </c>
      <c r="Y2376" s="4" t="s">
        <v>12823</v>
      </c>
      <c r="Z2376" s="4" t="s">
        <v>990</v>
      </c>
      <c r="AC2376" s="4">
        <v>66</v>
      </c>
      <c r="AG2376" s="4" t="s">
        <v>12824</v>
      </c>
      <c r="BB2376" s="4" t="s">
        <v>119</v>
      </c>
      <c r="BC2376" s="4" t="s">
        <v>120</v>
      </c>
      <c r="BD2376" s="4" t="s">
        <v>8158</v>
      </c>
      <c r="BE2376" s="4" t="s">
        <v>8159</v>
      </c>
      <c r="BF2376" s="4" t="s">
        <v>12825</v>
      </c>
    </row>
    <row r="2377" spans="1:72" ht="13.5" customHeight="1">
      <c r="A2377" s="6" t="str">
        <f>HYPERLINK("http://kyu.snu.ac.kr/sdhj/index.jsp?type=hj/GK14618_00IM0001_023b.jpg","1789_해북촌_023b")</f>
        <v>1789_해북촌_023b</v>
      </c>
      <c r="B2377" s="4">
        <v>1789</v>
      </c>
      <c r="C2377" s="4" t="s">
        <v>12821</v>
      </c>
      <c r="D2377" s="4" t="s">
        <v>10227</v>
      </c>
      <c r="E2377" s="4">
        <v>2376</v>
      </c>
      <c r="F2377" s="4">
        <v>10</v>
      </c>
      <c r="G2377" s="4" t="s">
        <v>7993</v>
      </c>
      <c r="H2377" s="4" t="s">
        <v>12777</v>
      </c>
      <c r="I2377" s="4">
        <v>2</v>
      </c>
      <c r="L2377" s="4">
        <v>4</v>
      </c>
      <c r="M2377" s="4" t="s">
        <v>8144</v>
      </c>
      <c r="N2377" s="4" t="s">
        <v>8145</v>
      </c>
      <c r="T2377" s="4" t="s">
        <v>12822</v>
      </c>
      <c r="U2377" s="4" t="s">
        <v>119</v>
      </c>
      <c r="V2377" s="4" t="s">
        <v>120</v>
      </c>
      <c r="Y2377" s="4" t="s">
        <v>8160</v>
      </c>
      <c r="Z2377" s="4" t="s">
        <v>8161</v>
      </c>
      <c r="AD2377" s="4" t="s">
        <v>325</v>
      </c>
      <c r="AE2377" s="4" t="s">
        <v>326</v>
      </c>
      <c r="AG2377" s="4" t="s">
        <v>12824</v>
      </c>
    </row>
    <row r="2378" spans="1:72" ht="13.5" customHeight="1">
      <c r="A2378" s="6" t="str">
        <f>HYPERLINK("http://kyu.snu.ac.kr/sdhj/index.jsp?type=hj/GK14618_00IM0001_023b.jpg","1789_해북촌_023b")</f>
        <v>1789_해북촌_023b</v>
      </c>
      <c r="B2378" s="4">
        <v>1789</v>
      </c>
      <c r="C2378" s="4" t="s">
        <v>12821</v>
      </c>
      <c r="D2378" s="4" t="s">
        <v>10227</v>
      </c>
      <c r="E2378" s="4">
        <v>2377</v>
      </c>
      <c r="F2378" s="4">
        <v>10</v>
      </c>
      <c r="G2378" s="4" t="s">
        <v>7993</v>
      </c>
      <c r="H2378" s="4" t="s">
        <v>12777</v>
      </c>
      <c r="I2378" s="4">
        <v>2</v>
      </c>
      <c r="L2378" s="4">
        <v>4</v>
      </c>
      <c r="M2378" s="4" t="s">
        <v>8144</v>
      </c>
      <c r="N2378" s="4" t="s">
        <v>8145</v>
      </c>
      <c r="T2378" s="4" t="s">
        <v>12822</v>
      </c>
      <c r="U2378" s="4" t="s">
        <v>129</v>
      </c>
      <c r="V2378" s="4" t="s">
        <v>130</v>
      </c>
      <c r="Y2378" s="4" t="s">
        <v>3983</v>
      </c>
      <c r="Z2378" s="4" t="s">
        <v>2400</v>
      </c>
      <c r="AF2378" s="4" t="s">
        <v>12826</v>
      </c>
      <c r="AG2378" s="4" t="s">
        <v>12827</v>
      </c>
      <c r="BB2378" s="4" t="s">
        <v>676</v>
      </c>
      <c r="BC2378" s="4" t="s">
        <v>677</v>
      </c>
      <c r="BF2378" s="4" t="s">
        <v>12825</v>
      </c>
    </row>
    <row r="2379" spans="1:72" ht="13.5" customHeight="1">
      <c r="A2379" s="6" t="str">
        <f>HYPERLINK("http://kyu.snu.ac.kr/sdhj/index.jsp?type=hj/GK14618_00IM0001_023b.jpg","1789_해북촌_023b")</f>
        <v>1789_해북촌_023b</v>
      </c>
      <c r="B2379" s="4">
        <v>1789</v>
      </c>
      <c r="C2379" s="4" t="s">
        <v>12821</v>
      </c>
      <c r="D2379" s="4" t="s">
        <v>10227</v>
      </c>
      <c r="E2379" s="4">
        <v>2378</v>
      </c>
      <c r="F2379" s="4">
        <v>11</v>
      </c>
      <c r="G2379" s="4" t="s">
        <v>8162</v>
      </c>
      <c r="H2379" s="4" t="s">
        <v>8163</v>
      </c>
      <c r="I2379" s="4">
        <v>1</v>
      </c>
      <c r="J2379" s="4" t="s">
        <v>8164</v>
      </c>
      <c r="K2379" s="4" t="s">
        <v>12828</v>
      </c>
      <c r="L2379" s="4">
        <v>1</v>
      </c>
      <c r="M2379" s="4" t="s">
        <v>8165</v>
      </c>
      <c r="N2379" s="4" t="s">
        <v>8166</v>
      </c>
      <c r="T2379" s="4" t="s">
        <v>11542</v>
      </c>
      <c r="U2379" s="4" t="s">
        <v>4923</v>
      </c>
      <c r="V2379" s="4" t="s">
        <v>4924</v>
      </c>
      <c r="W2379" s="4" t="s">
        <v>552</v>
      </c>
      <c r="X2379" s="4" t="s">
        <v>553</v>
      </c>
      <c r="Y2379" s="4" t="s">
        <v>8167</v>
      </c>
      <c r="Z2379" s="4" t="s">
        <v>8168</v>
      </c>
      <c r="AC2379" s="4">
        <v>43</v>
      </c>
      <c r="AD2379" s="4" t="s">
        <v>1184</v>
      </c>
      <c r="AE2379" s="4" t="s">
        <v>1185</v>
      </c>
      <c r="AJ2379" s="4" t="s">
        <v>33</v>
      </c>
      <c r="AK2379" s="4" t="s">
        <v>34</v>
      </c>
      <c r="AL2379" s="4" t="s">
        <v>554</v>
      </c>
      <c r="AM2379" s="4" t="s">
        <v>555</v>
      </c>
      <c r="AT2379" s="4" t="s">
        <v>388</v>
      </c>
      <c r="AU2379" s="4" t="s">
        <v>389</v>
      </c>
      <c r="AV2379" s="4" t="s">
        <v>7446</v>
      </c>
      <c r="AW2379" s="4" t="s">
        <v>7447</v>
      </c>
      <c r="BG2379" s="4" t="s">
        <v>929</v>
      </c>
      <c r="BH2379" s="4" t="s">
        <v>930</v>
      </c>
      <c r="BI2379" s="4" t="s">
        <v>8169</v>
      </c>
      <c r="BJ2379" s="4" t="s">
        <v>8170</v>
      </c>
      <c r="BK2379" s="4" t="s">
        <v>929</v>
      </c>
      <c r="BL2379" s="4" t="s">
        <v>930</v>
      </c>
      <c r="BM2379" s="4" t="s">
        <v>8171</v>
      </c>
      <c r="BN2379" s="4" t="s">
        <v>6033</v>
      </c>
      <c r="BO2379" s="4" t="s">
        <v>388</v>
      </c>
      <c r="BP2379" s="4" t="s">
        <v>389</v>
      </c>
      <c r="BQ2379" s="4" t="s">
        <v>8172</v>
      </c>
      <c r="BR2379" s="4" t="s">
        <v>8173</v>
      </c>
      <c r="BS2379" s="4" t="s">
        <v>970</v>
      </c>
      <c r="BT2379" s="4" t="s">
        <v>971</v>
      </c>
    </row>
    <row r="2380" spans="1:72" ht="13.5" customHeight="1">
      <c r="A2380" s="6" t="str">
        <f>HYPERLINK("http://kyu.snu.ac.kr/sdhj/index.jsp?type=hj/GK14618_00IM0001_023b.jpg","1789_해북촌_023b")</f>
        <v>1789_해북촌_023b</v>
      </c>
      <c r="B2380" s="4">
        <v>1789</v>
      </c>
      <c r="C2380" s="4" t="s">
        <v>11508</v>
      </c>
      <c r="D2380" s="4" t="s">
        <v>11509</v>
      </c>
      <c r="E2380" s="4">
        <v>2379</v>
      </c>
      <c r="F2380" s="4">
        <v>11</v>
      </c>
      <c r="G2380" s="4" t="s">
        <v>8162</v>
      </c>
      <c r="H2380" s="4" t="s">
        <v>8163</v>
      </c>
      <c r="I2380" s="4">
        <v>1</v>
      </c>
      <c r="L2380" s="4">
        <v>1</v>
      </c>
      <c r="M2380" s="4" t="s">
        <v>8165</v>
      </c>
      <c r="N2380" s="4" t="s">
        <v>8166</v>
      </c>
      <c r="S2380" s="4" t="s">
        <v>98</v>
      </c>
      <c r="T2380" s="4" t="s">
        <v>99</v>
      </c>
      <c r="W2380" s="4" t="s">
        <v>1987</v>
      </c>
      <c r="X2380" s="4" t="s">
        <v>1988</v>
      </c>
      <c r="Y2380" s="4" t="s">
        <v>102</v>
      </c>
      <c r="Z2380" s="4" t="s">
        <v>103</v>
      </c>
      <c r="AC2380" s="4">
        <v>43</v>
      </c>
      <c r="AD2380" s="4" t="s">
        <v>1184</v>
      </c>
      <c r="AE2380" s="4" t="s">
        <v>1185</v>
      </c>
      <c r="AT2380" s="4" t="s">
        <v>388</v>
      </c>
      <c r="AU2380" s="4" t="s">
        <v>389</v>
      </c>
      <c r="AV2380" s="4" t="s">
        <v>8174</v>
      </c>
      <c r="AW2380" s="4" t="s">
        <v>5362</v>
      </c>
      <c r="BG2380" s="4" t="s">
        <v>388</v>
      </c>
      <c r="BH2380" s="4" t="s">
        <v>389</v>
      </c>
      <c r="BI2380" s="4" t="s">
        <v>8175</v>
      </c>
      <c r="BJ2380" s="4" t="s">
        <v>8176</v>
      </c>
      <c r="BK2380" s="4" t="s">
        <v>388</v>
      </c>
      <c r="BL2380" s="4" t="s">
        <v>389</v>
      </c>
      <c r="BM2380" s="4" t="s">
        <v>8177</v>
      </c>
      <c r="BN2380" s="4" t="s">
        <v>8178</v>
      </c>
      <c r="BO2380" s="4" t="s">
        <v>388</v>
      </c>
      <c r="BP2380" s="4" t="s">
        <v>389</v>
      </c>
      <c r="BQ2380" s="4" t="s">
        <v>8179</v>
      </c>
      <c r="BR2380" s="4" t="s">
        <v>12829</v>
      </c>
      <c r="BS2380" s="4" t="s">
        <v>81</v>
      </c>
      <c r="BT2380" s="4" t="s">
        <v>12830</v>
      </c>
    </row>
    <row r="2381" spans="1:72" ht="13.5" customHeight="1">
      <c r="A2381" s="6" t="str">
        <f>HYPERLINK("http://kyu.snu.ac.kr/sdhj/index.jsp?type=hj/GK14618_00IM0001_023b.jpg","1789_해북촌_023b")</f>
        <v>1789_해북촌_023b</v>
      </c>
      <c r="B2381" s="4">
        <v>1789</v>
      </c>
      <c r="C2381" s="4" t="s">
        <v>12831</v>
      </c>
      <c r="D2381" s="4" t="s">
        <v>12832</v>
      </c>
      <c r="E2381" s="4">
        <v>2380</v>
      </c>
      <c r="F2381" s="4">
        <v>11</v>
      </c>
      <c r="G2381" s="4" t="s">
        <v>8162</v>
      </c>
      <c r="H2381" s="4" t="s">
        <v>8163</v>
      </c>
      <c r="I2381" s="4">
        <v>1</v>
      </c>
      <c r="L2381" s="4">
        <v>1</v>
      </c>
      <c r="M2381" s="4" t="s">
        <v>8165</v>
      </c>
      <c r="N2381" s="4" t="s">
        <v>8166</v>
      </c>
      <c r="S2381" s="4" t="s">
        <v>240</v>
      </c>
      <c r="T2381" s="4" t="s">
        <v>241</v>
      </c>
      <c r="AF2381" s="4" t="s">
        <v>123</v>
      </c>
      <c r="AG2381" s="4" t="s">
        <v>124</v>
      </c>
    </row>
    <row r="2382" spans="1:72" ht="13.5" customHeight="1">
      <c r="A2382" s="6" t="str">
        <f>HYPERLINK("http://kyu.snu.ac.kr/sdhj/index.jsp?type=hj/GK14618_00IM0001_023b.jpg","1789_해북촌_023b")</f>
        <v>1789_해북촌_023b</v>
      </c>
      <c r="B2382" s="4">
        <v>1789</v>
      </c>
      <c r="C2382" s="4" t="s">
        <v>10379</v>
      </c>
      <c r="D2382" s="4" t="s">
        <v>10380</v>
      </c>
      <c r="E2382" s="4">
        <v>2381</v>
      </c>
      <c r="F2382" s="4">
        <v>11</v>
      </c>
      <c r="G2382" s="4" t="s">
        <v>8162</v>
      </c>
      <c r="H2382" s="4" t="s">
        <v>8163</v>
      </c>
      <c r="I2382" s="4">
        <v>1</v>
      </c>
      <c r="L2382" s="4">
        <v>2</v>
      </c>
      <c r="M2382" s="4" t="s">
        <v>8180</v>
      </c>
      <c r="N2382" s="4" t="s">
        <v>8181</v>
      </c>
      <c r="O2382" s="4" t="s">
        <v>12</v>
      </c>
      <c r="P2382" s="4" t="s">
        <v>13</v>
      </c>
      <c r="T2382" s="4" t="s">
        <v>12833</v>
      </c>
      <c r="U2382" s="4" t="s">
        <v>3389</v>
      </c>
      <c r="V2382" s="4" t="s">
        <v>12834</v>
      </c>
      <c r="W2382" s="4" t="s">
        <v>544</v>
      </c>
      <c r="X2382" s="4" t="s">
        <v>405</v>
      </c>
      <c r="Y2382" s="4" t="s">
        <v>1331</v>
      </c>
      <c r="Z2382" s="4" t="s">
        <v>1332</v>
      </c>
      <c r="AC2382" s="4">
        <v>76</v>
      </c>
      <c r="AD2382" s="4" t="s">
        <v>352</v>
      </c>
      <c r="AE2382" s="4" t="s">
        <v>353</v>
      </c>
      <c r="AJ2382" s="4" t="s">
        <v>33</v>
      </c>
      <c r="AK2382" s="4" t="s">
        <v>34</v>
      </c>
      <c r="AL2382" s="4" t="s">
        <v>459</v>
      </c>
      <c r="AM2382" s="4" t="s">
        <v>460</v>
      </c>
      <c r="AT2382" s="4" t="s">
        <v>388</v>
      </c>
      <c r="AU2382" s="4" t="s">
        <v>389</v>
      </c>
      <c r="AV2382" s="4" t="s">
        <v>3302</v>
      </c>
      <c r="AW2382" s="4" t="s">
        <v>3303</v>
      </c>
      <c r="BG2382" s="4" t="s">
        <v>388</v>
      </c>
      <c r="BH2382" s="4" t="s">
        <v>389</v>
      </c>
      <c r="BI2382" s="4" t="s">
        <v>8182</v>
      </c>
      <c r="BJ2382" s="4" t="s">
        <v>8183</v>
      </c>
      <c r="BK2382" s="4" t="s">
        <v>388</v>
      </c>
      <c r="BL2382" s="4" t="s">
        <v>389</v>
      </c>
      <c r="BM2382" s="4" t="s">
        <v>8184</v>
      </c>
      <c r="BN2382" s="4" t="s">
        <v>8185</v>
      </c>
      <c r="BO2382" s="4" t="s">
        <v>388</v>
      </c>
      <c r="BP2382" s="4" t="s">
        <v>389</v>
      </c>
      <c r="BQ2382" s="4" t="s">
        <v>8186</v>
      </c>
      <c r="BR2382" s="4" t="s">
        <v>8187</v>
      </c>
      <c r="BS2382" s="4" t="s">
        <v>554</v>
      </c>
      <c r="BT2382" s="4" t="s">
        <v>555</v>
      </c>
    </row>
    <row r="2383" spans="1:72" ht="13.5" customHeight="1">
      <c r="A2383" s="6" t="str">
        <f>HYPERLINK("http://kyu.snu.ac.kr/sdhj/index.jsp?type=hj/GK14618_00IM0001_023b.jpg","1789_해북촌_023b")</f>
        <v>1789_해북촌_023b</v>
      </c>
      <c r="B2383" s="4">
        <v>1789</v>
      </c>
      <c r="C2383" s="4" t="s">
        <v>11044</v>
      </c>
      <c r="D2383" s="4" t="s">
        <v>11045</v>
      </c>
      <c r="E2383" s="4">
        <v>2382</v>
      </c>
      <c r="F2383" s="4">
        <v>11</v>
      </c>
      <c r="G2383" s="4" t="s">
        <v>8162</v>
      </c>
      <c r="H2383" s="4" t="s">
        <v>8163</v>
      </c>
      <c r="I2383" s="4">
        <v>1</v>
      </c>
      <c r="L2383" s="4">
        <v>2</v>
      </c>
      <c r="M2383" s="4" t="s">
        <v>8180</v>
      </c>
      <c r="N2383" s="4" t="s">
        <v>8181</v>
      </c>
      <c r="S2383" s="4" t="s">
        <v>98</v>
      </c>
      <c r="T2383" s="4" t="s">
        <v>99</v>
      </c>
      <c r="W2383" s="4" t="s">
        <v>938</v>
      </c>
      <c r="X2383" s="4" t="s">
        <v>939</v>
      </c>
      <c r="Y2383" s="4" t="s">
        <v>400</v>
      </c>
      <c r="Z2383" s="4" t="s">
        <v>401</v>
      </c>
      <c r="AC2383" s="4">
        <v>78</v>
      </c>
      <c r="AD2383" s="4" t="s">
        <v>350</v>
      </c>
      <c r="AE2383" s="4" t="s">
        <v>351</v>
      </c>
      <c r="AJ2383" s="4" t="s">
        <v>33</v>
      </c>
      <c r="AK2383" s="4" t="s">
        <v>34</v>
      </c>
      <c r="AL2383" s="4" t="s">
        <v>1261</v>
      </c>
      <c r="AM2383" s="4" t="s">
        <v>1262</v>
      </c>
      <c r="AV2383" s="4" t="s">
        <v>8188</v>
      </c>
      <c r="AW2383" s="4" t="s">
        <v>3681</v>
      </c>
      <c r="BI2383" s="4" t="s">
        <v>8189</v>
      </c>
      <c r="BJ2383" s="4" t="s">
        <v>8190</v>
      </c>
      <c r="BM2383" s="4" t="s">
        <v>10182</v>
      </c>
      <c r="BN2383" s="4" t="s">
        <v>5330</v>
      </c>
      <c r="BQ2383" s="4" t="s">
        <v>8191</v>
      </c>
      <c r="BR2383" s="4" t="s">
        <v>8192</v>
      </c>
      <c r="BS2383" s="4" t="s">
        <v>8193</v>
      </c>
      <c r="BT2383" s="4" t="s">
        <v>8194</v>
      </c>
    </row>
    <row r="2384" spans="1:72" ht="13.5" customHeight="1">
      <c r="A2384" s="6" t="str">
        <f>HYPERLINK("http://kyu.snu.ac.kr/sdhj/index.jsp?type=hj/GK14618_00IM0001_023b.jpg","1789_해북촌_023b")</f>
        <v>1789_해북촌_023b</v>
      </c>
      <c r="B2384" s="4">
        <v>1789</v>
      </c>
      <c r="C2384" s="4" t="s">
        <v>11555</v>
      </c>
      <c r="D2384" s="4" t="s">
        <v>11556</v>
      </c>
      <c r="E2384" s="4">
        <v>2383</v>
      </c>
      <c r="F2384" s="4">
        <v>11</v>
      </c>
      <c r="G2384" s="4" t="s">
        <v>8162</v>
      </c>
      <c r="H2384" s="4" t="s">
        <v>8163</v>
      </c>
      <c r="I2384" s="4">
        <v>1</v>
      </c>
      <c r="L2384" s="4">
        <v>2</v>
      </c>
      <c r="M2384" s="4" t="s">
        <v>8180</v>
      </c>
      <c r="N2384" s="4" t="s">
        <v>8181</v>
      </c>
      <c r="S2384" s="4" t="s">
        <v>234</v>
      </c>
      <c r="T2384" s="4" t="s">
        <v>235</v>
      </c>
      <c r="U2384" s="4" t="s">
        <v>536</v>
      </c>
      <c r="V2384" s="4" t="s">
        <v>537</v>
      </c>
      <c r="Y2384" s="4" t="s">
        <v>8195</v>
      </c>
      <c r="Z2384" s="4" t="s">
        <v>8196</v>
      </c>
      <c r="AC2384" s="4">
        <v>41</v>
      </c>
      <c r="AD2384" s="4" t="s">
        <v>1464</v>
      </c>
      <c r="AE2384" s="4" t="s">
        <v>1465</v>
      </c>
    </row>
    <row r="2385" spans="1:72" ht="13.5" customHeight="1">
      <c r="A2385" s="6" t="str">
        <f>HYPERLINK("http://kyu.snu.ac.kr/sdhj/index.jsp?type=hj/GK14618_00IM0001_023b.jpg","1789_해북촌_023b")</f>
        <v>1789_해북촌_023b</v>
      </c>
      <c r="B2385" s="4">
        <v>1789</v>
      </c>
      <c r="C2385" s="4" t="s">
        <v>11381</v>
      </c>
      <c r="D2385" s="4" t="s">
        <v>11382</v>
      </c>
      <c r="E2385" s="4">
        <v>2384</v>
      </c>
      <c r="F2385" s="4">
        <v>11</v>
      </c>
      <c r="G2385" s="4" t="s">
        <v>8162</v>
      </c>
      <c r="H2385" s="4" t="s">
        <v>8163</v>
      </c>
      <c r="I2385" s="4">
        <v>1</v>
      </c>
      <c r="L2385" s="4">
        <v>2</v>
      </c>
      <c r="M2385" s="4" t="s">
        <v>8180</v>
      </c>
      <c r="N2385" s="4" t="s">
        <v>8181</v>
      </c>
      <c r="S2385" s="4" t="s">
        <v>398</v>
      </c>
      <c r="T2385" s="4" t="s">
        <v>399</v>
      </c>
      <c r="W2385" s="4" t="s">
        <v>1516</v>
      </c>
      <c r="X2385" s="4" t="s">
        <v>124</v>
      </c>
      <c r="Y2385" s="4" t="s">
        <v>400</v>
      </c>
      <c r="Z2385" s="4" t="s">
        <v>401</v>
      </c>
      <c r="AC2385" s="4">
        <v>32</v>
      </c>
      <c r="AD2385" s="4" t="s">
        <v>364</v>
      </c>
      <c r="AE2385" s="4" t="s">
        <v>365</v>
      </c>
    </row>
    <row r="2386" spans="1:72" ht="13.5" customHeight="1">
      <c r="A2386" s="6" t="str">
        <f>HYPERLINK("http://kyu.snu.ac.kr/sdhj/index.jsp?type=hj/GK14618_00IM0001_023b.jpg","1789_해북촌_023b")</f>
        <v>1789_해북촌_023b</v>
      </c>
      <c r="B2386" s="4">
        <v>1789</v>
      </c>
      <c r="C2386" s="4" t="s">
        <v>11381</v>
      </c>
      <c r="D2386" s="4" t="s">
        <v>11382</v>
      </c>
      <c r="E2386" s="4">
        <v>2385</v>
      </c>
      <c r="F2386" s="4">
        <v>11</v>
      </c>
      <c r="G2386" s="4" t="s">
        <v>8162</v>
      </c>
      <c r="H2386" s="4" t="s">
        <v>8163</v>
      </c>
      <c r="I2386" s="4">
        <v>1</v>
      </c>
      <c r="L2386" s="4">
        <v>2</v>
      </c>
      <c r="M2386" s="4" t="s">
        <v>8180</v>
      </c>
      <c r="N2386" s="4" t="s">
        <v>8181</v>
      </c>
      <c r="S2386" s="4" t="s">
        <v>240</v>
      </c>
      <c r="T2386" s="4" t="s">
        <v>241</v>
      </c>
      <c r="Y2386" s="4" t="s">
        <v>400</v>
      </c>
      <c r="Z2386" s="4" t="s">
        <v>401</v>
      </c>
      <c r="AC2386" s="4">
        <v>15</v>
      </c>
      <c r="AD2386" s="4" t="s">
        <v>79</v>
      </c>
      <c r="AE2386" s="4" t="s">
        <v>80</v>
      </c>
      <c r="AF2386" s="4" t="s">
        <v>8197</v>
      </c>
      <c r="AG2386" s="4" t="s">
        <v>8198</v>
      </c>
    </row>
    <row r="2387" spans="1:72" ht="13.5" customHeight="1">
      <c r="A2387" s="6" t="str">
        <f>HYPERLINK("http://kyu.snu.ac.kr/sdhj/index.jsp?type=hj/GK14618_00IM0001_023b.jpg","1789_해북촌_023b")</f>
        <v>1789_해북촌_023b</v>
      </c>
      <c r="B2387" s="4">
        <v>1789</v>
      </c>
      <c r="C2387" s="4" t="s">
        <v>11381</v>
      </c>
      <c r="D2387" s="4" t="s">
        <v>11382</v>
      </c>
      <c r="E2387" s="4">
        <v>2386</v>
      </c>
      <c r="F2387" s="4">
        <v>11</v>
      </c>
      <c r="G2387" s="4" t="s">
        <v>8162</v>
      </c>
      <c r="H2387" s="4" t="s">
        <v>8163</v>
      </c>
      <c r="I2387" s="4">
        <v>1</v>
      </c>
      <c r="L2387" s="4">
        <v>3</v>
      </c>
      <c r="M2387" s="4" t="s">
        <v>8199</v>
      </c>
      <c r="N2387" s="4" t="s">
        <v>8200</v>
      </c>
      <c r="T2387" s="4" t="s">
        <v>10284</v>
      </c>
      <c r="U2387" s="4" t="s">
        <v>5345</v>
      </c>
      <c r="V2387" s="4" t="s">
        <v>12835</v>
      </c>
      <c r="W2387" s="4" t="s">
        <v>76</v>
      </c>
      <c r="X2387" s="4" t="s">
        <v>12836</v>
      </c>
      <c r="Y2387" s="4" t="s">
        <v>8201</v>
      </c>
      <c r="Z2387" s="4" t="s">
        <v>8202</v>
      </c>
      <c r="AC2387" s="4">
        <v>49</v>
      </c>
      <c r="AD2387" s="4" t="s">
        <v>748</v>
      </c>
      <c r="AE2387" s="4" t="s">
        <v>749</v>
      </c>
      <c r="AJ2387" s="4" t="s">
        <v>33</v>
      </c>
      <c r="AK2387" s="4" t="s">
        <v>34</v>
      </c>
      <c r="AL2387" s="4" t="s">
        <v>94</v>
      </c>
      <c r="AM2387" s="4" t="s">
        <v>95</v>
      </c>
      <c r="AT2387" s="4" t="s">
        <v>388</v>
      </c>
      <c r="AU2387" s="4" t="s">
        <v>389</v>
      </c>
      <c r="AV2387" s="4" t="s">
        <v>8203</v>
      </c>
      <c r="AW2387" s="4" t="s">
        <v>8204</v>
      </c>
      <c r="BG2387" s="4" t="s">
        <v>2483</v>
      </c>
      <c r="BH2387" s="4" t="s">
        <v>12837</v>
      </c>
      <c r="BI2387" s="4" t="s">
        <v>3964</v>
      </c>
      <c r="BJ2387" s="4" t="s">
        <v>3965</v>
      </c>
      <c r="BK2387" s="4" t="s">
        <v>388</v>
      </c>
      <c r="BL2387" s="4" t="s">
        <v>389</v>
      </c>
      <c r="BM2387" s="4" t="s">
        <v>8205</v>
      </c>
      <c r="BN2387" s="4" t="s">
        <v>12838</v>
      </c>
      <c r="BO2387" s="4" t="s">
        <v>388</v>
      </c>
      <c r="BP2387" s="4" t="s">
        <v>389</v>
      </c>
      <c r="BQ2387" s="4" t="s">
        <v>8206</v>
      </c>
      <c r="BR2387" s="4" t="s">
        <v>8207</v>
      </c>
      <c r="BS2387" s="4" t="s">
        <v>423</v>
      </c>
      <c r="BT2387" s="4" t="s">
        <v>424</v>
      </c>
    </row>
    <row r="2388" spans="1:72" ht="13.5" customHeight="1">
      <c r="A2388" s="6" t="str">
        <f>HYPERLINK("http://kyu.snu.ac.kr/sdhj/index.jsp?type=hj/GK14618_00IM0001_023b.jpg","1789_해북촌_023b")</f>
        <v>1789_해북촌_023b</v>
      </c>
      <c r="B2388" s="4">
        <v>1789</v>
      </c>
      <c r="C2388" s="4" t="s">
        <v>11252</v>
      </c>
      <c r="D2388" s="4" t="s">
        <v>11253</v>
      </c>
      <c r="E2388" s="4">
        <v>2387</v>
      </c>
      <c r="F2388" s="4">
        <v>11</v>
      </c>
      <c r="G2388" s="4" t="s">
        <v>8162</v>
      </c>
      <c r="H2388" s="4" t="s">
        <v>8163</v>
      </c>
      <c r="I2388" s="4">
        <v>1</v>
      </c>
      <c r="L2388" s="4">
        <v>3</v>
      </c>
      <c r="M2388" s="4" t="s">
        <v>8199</v>
      </c>
      <c r="N2388" s="4" t="s">
        <v>8200</v>
      </c>
      <c r="S2388" s="4" t="s">
        <v>98</v>
      </c>
      <c r="T2388" s="4" t="s">
        <v>99</v>
      </c>
      <c r="W2388" s="4" t="s">
        <v>264</v>
      </c>
      <c r="X2388" s="4" t="s">
        <v>265</v>
      </c>
      <c r="Y2388" s="4" t="s">
        <v>20</v>
      </c>
      <c r="Z2388" s="4" t="s">
        <v>21</v>
      </c>
      <c r="AC2388" s="4">
        <v>48</v>
      </c>
      <c r="AD2388" s="4" t="s">
        <v>325</v>
      </c>
      <c r="AE2388" s="4" t="s">
        <v>326</v>
      </c>
      <c r="AJ2388" s="4" t="s">
        <v>33</v>
      </c>
      <c r="AK2388" s="4" t="s">
        <v>34</v>
      </c>
      <c r="AL2388" s="4" t="s">
        <v>268</v>
      </c>
      <c r="AM2388" s="4" t="s">
        <v>269</v>
      </c>
      <c r="AT2388" s="4" t="s">
        <v>388</v>
      </c>
      <c r="AU2388" s="4" t="s">
        <v>389</v>
      </c>
      <c r="AV2388" s="4" t="s">
        <v>728</v>
      </c>
      <c r="AW2388" s="4" t="s">
        <v>729</v>
      </c>
      <c r="BG2388" s="4" t="s">
        <v>388</v>
      </c>
      <c r="BH2388" s="4" t="s">
        <v>389</v>
      </c>
      <c r="BI2388" s="4" t="s">
        <v>8208</v>
      </c>
      <c r="BJ2388" s="4" t="s">
        <v>8209</v>
      </c>
      <c r="BK2388" s="4" t="s">
        <v>388</v>
      </c>
      <c r="BL2388" s="4" t="s">
        <v>389</v>
      </c>
      <c r="BM2388" s="4" t="s">
        <v>7487</v>
      </c>
      <c r="BN2388" s="4" t="s">
        <v>6663</v>
      </c>
      <c r="BO2388" s="4" t="s">
        <v>388</v>
      </c>
      <c r="BP2388" s="4" t="s">
        <v>389</v>
      </c>
      <c r="BQ2388" s="4" t="s">
        <v>8210</v>
      </c>
      <c r="BR2388" s="4" t="s">
        <v>12839</v>
      </c>
      <c r="BS2388" s="4" t="s">
        <v>94</v>
      </c>
      <c r="BT2388" s="4" t="s">
        <v>95</v>
      </c>
    </row>
    <row r="2389" spans="1:72" ht="13.5" customHeight="1">
      <c r="A2389" s="6" t="str">
        <f>HYPERLINK("http://kyu.snu.ac.kr/sdhj/index.jsp?type=hj/GK14618_00IM0001_023b.jpg","1789_해북촌_023b")</f>
        <v>1789_해북촌_023b</v>
      </c>
      <c r="B2389" s="4">
        <v>1789</v>
      </c>
      <c r="C2389" s="4" t="s">
        <v>11105</v>
      </c>
      <c r="D2389" s="4" t="s">
        <v>11106</v>
      </c>
      <c r="E2389" s="4">
        <v>2388</v>
      </c>
      <c r="F2389" s="4">
        <v>11</v>
      </c>
      <c r="G2389" s="4" t="s">
        <v>8162</v>
      </c>
      <c r="H2389" s="4" t="s">
        <v>8163</v>
      </c>
      <c r="I2389" s="4">
        <v>1</v>
      </c>
      <c r="L2389" s="4">
        <v>3</v>
      </c>
      <c r="M2389" s="4" t="s">
        <v>8199</v>
      </c>
      <c r="N2389" s="4" t="s">
        <v>8200</v>
      </c>
      <c r="S2389" s="4" t="s">
        <v>234</v>
      </c>
      <c r="T2389" s="4" t="s">
        <v>235</v>
      </c>
      <c r="U2389" s="4" t="s">
        <v>4056</v>
      </c>
      <c r="V2389" s="4" t="s">
        <v>4057</v>
      </c>
      <c r="Y2389" s="4" t="s">
        <v>4204</v>
      </c>
      <c r="Z2389" s="4" t="s">
        <v>4205</v>
      </c>
      <c r="AC2389" s="4">
        <v>29</v>
      </c>
      <c r="AD2389" s="4" t="s">
        <v>1097</v>
      </c>
      <c r="AE2389" s="4" t="s">
        <v>1098</v>
      </c>
    </row>
    <row r="2390" spans="1:72" ht="13.5" customHeight="1">
      <c r="A2390" s="6" t="str">
        <f>HYPERLINK("http://kyu.snu.ac.kr/sdhj/index.jsp?type=hj/GK14618_00IM0001_023b.jpg","1789_해북촌_023b")</f>
        <v>1789_해북촌_023b</v>
      </c>
      <c r="B2390" s="4">
        <v>1789</v>
      </c>
      <c r="C2390" s="4" t="s">
        <v>12389</v>
      </c>
      <c r="D2390" s="4" t="s">
        <v>12390</v>
      </c>
      <c r="E2390" s="4">
        <v>2389</v>
      </c>
      <c r="F2390" s="4">
        <v>11</v>
      </c>
      <c r="G2390" s="4" t="s">
        <v>8162</v>
      </c>
      <c r="H2390" s="4" t="s">
        <v>8163</v>
      </c>
      <c r="I2390" s="4">
        <v>1</v>
      </c>
      <c r="L2390" s="4">
        <v>3</v>
      </c>
      <c r="M2390" s="4" t="s">
        <v>8199</v>
      </c>
      <c r="N2390" s="4" t="s">
        <v>8200</v>
      </c>
      <c r="S2390" s="4" t="s">
        <v>398</v>
      </c>
      <c r="T2390" s="4" t="s">
        <v>399</v>
      </c>
      <c r="W2390" s="4" t="s">
        <v>337</v>
      </c>
      <c r="X2390" s="4" t="s">
        <v>338</v>
      </c>
      <c r="Y2390" s="4" t="s">
        <v>20</v>
      </c>
      <c r="Z2390" s="4" t="s">
        <v>21</v>
      </c>
      <c r="AC2390" s="4">
        <v>29</v>
      </c>
      <c r="AD2390" s="4" t="s">
        <v>1097</v>
      </c>
      <c r="AE2390" s="4" t="s">
        <v>1098</v>
      </c>
    </row>
    <row r="2391" spans="1:72" ht="13.5" customHeight="1">
      <c r="A2391" s="6" t="str">
        <f>HYPERLINK("http://kyu.snu.ac.kr/sdhj/index.jsp?type=hj/GK14618_00IM0001_023b.jpg","1789_해북촌_023b")</f>
        <v>1789_해북촌_023b</v>
      </c>
      <c r="B2391" s="4">
        <v>1789</v>
      </c>
      <c r="C2391" s="4" t="s">
        <v>12389</v>
      </c>
      <c r="D2391" s="4" t="s">
        <v>12390</v>
      </c>
      <c r="E2391" s="4">
        <v>2390</v>
      </c>
      <c r="F2391" s="4">
        <v>11</v>
      </c>
      <c r="G2391" s="4" t="s">
        <v>8162</v>
      </c>
      <c r="H2391" s="4" t="s">
        <v>8163</v>
      </c>
      <c r="I2391" s="4">
        <v>1</v>
      </c>
      <c r="L2391" s="4">
        <v>3</v>
      </c>
      <c r="M2391" s="4" t="s">
        <v>8199</v>
      </c>
      <c r="N2391" s="4" t="s">
        <v>8200</v>
      </c>
      <c r="S2391" s="4" t="s">
        <v>240</v>
      </c>
      <c r="T2391" s="4" t="s">
        <v>241</v>
      </c>
      <c r="AC2391" s="4">
        <v>20</v>
      </c>
      <c r="AD2391" s="4" t="s">
        <v>185</v>
      </c>
      <c r="AE2391" s="4" t="s">
        <v>186</v>
      </c>
      <c r="AF2391" s="4" t="s">
        <v>534</v>
      </c>
      <c r="AG2391" s="4" t="s">
        <v>535</v>
      </c>
    </row>
    <row r="2392" spans="1:72" ht="13.5" customHeight="1">
      <c r="A2392" s="6" t="str">
        <f>HYPERLINK("http://kyu.snu.ac.kr/sdhj/index.jsp?type=hj/GK14618_00IM0001_023b.jpg","1789_해북촌_023b")</f>
        <v>1789_해북촌_023b</v>
      </c>
      <c r="B2392" s="4">
        <v>1789</v>
      </c>
      <c r="C2392" s="4" t="s">
        <v>12389</v>
      </c>
      <c r="D2392" s="4" t="s">
        <v>12390</v>
      </c>
      <c r="E2392" s="4">
        <v>2391</v>
      </c>
      <c r="F2392" s="4">
        <v>11</v>
      </c>
      <c r="G2392" s="4" t="s">
        <v>8162</v>
      </c>
      <c r="H2392" s="4" t="s">
        <v>8163</v>
      </c>
      <c r="I2392" s="4">
        <v>1</v>
      </c>
      <c r="L2392" s="4">
        <v>3</v>
      </c>
      <c r="M2392" s="4" t="s">
        <v>8199</v>
      </c>
      <c r="N2392" s="4" t="s">
        <v>8200</v>
      </c>
      <c r="S2392" s="4" t="s">
        <v>240</v>
      </c>
      <c r="T2392" s="4" t="s">
        <v>241</v>
      </c>
      <c r="AC2392" s="4">
        <v>5</v>
      </c>
      <c r="AD2392" s="4" t="s">
        <v>372</v>
      </c>
      <c r="AE2392" s="4" t="s">
        <v>373</v>
      </c>
      <c r="AF2392" s="4" t="s">
        <v>162</v>
      </c>
      <c r="AG2392" s="4" t="s">
        <v>163</v>
      </c>
    </row>
    <row r="2393" spans="1:72" ht="13.5" customHeight="1">
      <c r="A2393" s="6" t="str">
        <f>HYPERLINK("http://kyu.snu.ac.kr/sdhj/index.jsp?type=hj/GK14618_00IM0001_024a.jpg","1789_해북촌_024a")</f>
        <v>1789_해북촌_024a</v>
      </c>
      <c r="B2393" s="4">
        <v>1789</v>
      </c>
      <c r="C2393" s="4" t="s">
        <v>12389</v>
      </c>
      <c r="D2393" s="4" t="s">
        <v>12390</v>
      </c>
      <c r="E2393" s="4">
        <v>2392</v>
      </c>
      <c r="F2393" s="4">
        <v>11</v>
      </c>
      <c r="G2393" s="4" t="s">
        <v>8162</v>
      </c>
      <c r="H2393" s="4" t="s">
        <v>8163</v>
      </c>
      <c r="I2393" s="4">
        <v>1</v>
      </c>
      <c r="L2393" s="4">
        <v>3</v>
      </c>
      <c r="M2393" s="4" t="s">
        <v>8199</v>
      </c>
      <c r="N2393" s="4" t="s">
        <v>8200</v>
      </c>
      <c r="T2393" s="4" t="s">
        <v>12840</v>
      </c>
      <c r="U2393" s="4" t="s">
        <v>8211</v>
      </c>
      <c r="V2393" s="4" t="s">
        <v>8212</v>
      </c>
      <c r="Y2393" s="4" t="s">
        <v>8213</v>
      </c>
      <c r="Z2393" s="4" t="s">
        <v>8214</v>
      </c>
      <c r="AC2393" s="4">
        <v>39</v>
      </c>
      <c r="AD2393" s="4" t="s">
        <v>914</v>
      </c>
      <c r="AE2393" s="4" t="s">
        <v>915</v>
      </c>
    </row>
    <row r="2394" spans="1:72" ht="13.5" customHeight="1">
      <c r="A2394" s="6" t="str">
        <f>HYPERLINK("http://kyu.snu.ac.kr/sdhj/index.jsp?type=hj/GK14618_00IM0001_024a.jpg","1789_해북촌_024a")</f>
        <v>1789_해북촌_024a</v>
      </c>
      <c r="B2394" s="4">
        <v>1789</v>
      </c>
      <c r="C2394" s="4" t="s">
        <v>12389</v>
      </c>
      <c r="D2394" s="4" t="s">
        <v>12390</v>
      </c>
      <c r="E2394" s="4">
        <v>2393</v>
      </c>
      <c r="F2394" s="4">
        <v>11</v>
      </c>
      <c r="G2394" s="4" t="s">
        <v>8162</v>
      </c>
      <c r="H2394" s="4" t="s">
        <v>8163</v>
      </c>
      <c r="I2394" s="4">
        <v>1</v>
      </c>
      <c r="L2394" s="4">
        <v>3</v>
      </c>
      <c r="M2394" s="4" t="s">
        <v>8199</v>
      </c>
      <c r="N2394" s="4" t="s">
        <v>8200</v>
      </c>
      <c r="T2394" s="4" t="s">
        <v>12840</v>
      </c>
      <c r="U2394" s="4" t="s">
        <v>119</v>
      </c>
      <c r="V2394" s="4" t="s">
        <v>120</v>
      </c>
      <c r="Y2394" s="4" t="s">
        <v>12841</v>
      </c>
      <c r="Z2394" s="4" t="s">
        <v>8215</v>
      </c>
      <c r="AF2394" s="4" t="s">
        <v>679</v>
      </c>
      <c r="AG2394" s="4" t="s">
        <v>680</v>
      </c>
    </row>
    <row r="2395" spans="1:72" ht="13.5" customHeight="1">
      <c r="A2395" s="6" t="str">
        <f>HYPERLINK("http://kyu.snu.ac.kr/sdhj/index.jsp?type=hj/GK14618_00IM0001_024a.jpg","1789_해북촌_024a")</f>
        <v>1789_해북촌_024a</v>
      </c>
      <c r="B2395" s="4">
        <v>1789</v>
      </c>
      <c r="C2395" s="4" t="s">
        <v>12389</v>
      </c>
      <c r="D2395" s="4" t="s">
        <v>12390</v>
      </c>
      <c r="E2395" s="4">
        <v>2394</v>
      </c>
      <c r="F2395" s="4">
        <v>11</v>
      </c>
      <c r="G2395" s="4" t="s">
        <v>8162</v>
      </c>
      <c r="H2395" s="4" t="s">
        <v>8163</v>
      </c>
      <c r="I2395" s="4">
        <v>1</v>
      </c>
      <c r="L2395" s="4">
        <v>4</v>
      </c>
      <c r="M2395" s="4" t="s">
        <v>8216</v>
      </c>
      <c r="N2395" s="4" t="s">
        <v>8217</v>
      </c>
      <c r="T2395" s="4" t="s">
        <v>12119</v>
      </c>
      <c r="U2395" s="4" t="s">
        <v>3389</v>
      </c>
      <c r="V2395" s="4" t="s">
        <v>12842</v>
      </c>
      <c r="W2395" s="4" t="s">
        <v>552</v>
      </c>
      <c r="X2395" s="4" t="s">
        <v>553</v>
      </c>
      <c r="Y2395" s="4" t="s">
        <v>8218</v>
      </c>
      <c r="Z2395" s="4" t="s">
        <v>8219</v>
      </c>
      <c r="AC2395" s="4">
        <v>77</v>
      </c>
      <c r="AD2395" s="4" t="s">
        <v>358</v>
      </c>
      <c r="AE2395" s="4" t="s">
        <v>359</v>
      </c>
      <c r="AJ2395" s="4" t="s">
        <v>33</v>
      </c>
      <c r="AK2395" s="4" t="s">
        <v>34</v>
      </c>
      <c r="AL2395" s="4" t="s">
        <v>554</v>
      </c>
      <c r="AM2395" s="4" t="s">
        <v>555</v>
      </c>
      <c r="AT2395" s="4" t="s">
        <v>388</v>
      </c>
      <c r="AU2395" s="4" t="s">
        <v>389</v>
      </c>
      <c r="AV2395" s="4" t="s">
        <v>8220</v>
      </c>
      <c r="AW2395" s="4" t="s">
        <v>6119</v>
      </c>
      <c r="BG2395" s="4" t="s">
        <v>388</v>
      </c>
      <c r="BH2395" s="4" t="s">
        <v>389</v>
      </c>
      <c r="BI2395" s="4" t="s">
        <v>8221</v>
      </c>
      <c r="BJ2395" s="4" t="s">
        <v>5635</v>
      </c>
      <c r="BK2395" s="4" t="s">
        <v>929</v>
      </c>
      <c r="BL2395" s="4" t="s">
        <v>930</v>
      </c>
      <c r="BM2395" s="4" t="s">
        <v>8171</v>
      </c>
      <c r="BN2395" s="4" t="s">
        <v>6033</v>
      </c>
      <c r="BQ2395" s="4" t="s">
        <v>8222</v>
      </c>
      <c r="BR2395" s="4" t="s">
        <v>8223</v>
      </c>
      <c r="BS2395" s="4" t="s">
        <v>459</v>
      </c>
      <c r="BT2395" s="4" t="s">
        <v>460</v>
      </c>
    </row>
    <row r="2396" spans="1:72" ht="13.5" customHeight="1">
      <c r="A2396" s="6" t="str">
        <f>HYPERLINK("http://kyu.snu.ac.kr/sdhj/index.jsp?type=hj/GK14618_00IM0001_024a.jpg","1789_해북촌_024a")</f>
        <v>1789_해북촌_024a</v>
      </c>
      <c r="B2396" s="4">
        <v>1789</v>
      </c>
      <c r="C2396" s="4" t="s">
        <v>10929</v>
      </c>
      <c r="D2396" s="4" t="s">
        <v>10930</v>
      </c>
      <c r="E2396" s="4">
        <v>2395</v>
      </c>
      <c r="F2396" s="4">
        <v>11</v>
      </c>
      <c r="G2396" s="4" t="s">
        <v>8162</v>
      </c>
      <c r="H2396" s="4" t="s">
        <v>8163</v>
      </c>
      <c r="I2396" s="4">
        <v>1</v>
      </c>
      <c r="L2396" s="4">
        <v>4</v>
      </c>
      <c r="M2396" s="4" t="s">
        <v>8216</v>
      </c>
      <c r="N2396" s="4" t="s">
        <v>8217</v>
      </c>
      <c r="S2396" s="4" t="s">
        <v>98</v>
      </c>
      <c r="T2396" s="4" t="s">
        <v>99</v>
      </c>
      <c r="W2396" s="4" t="s">
        <v>264</v>
      </c>
      <c r="X2396" s="4" t="s">
        <v>265</v>
      </c>
      <c r="Y2396" s="4" t="s">
        <v>400</v>
      </c>
      <c r="Z2396" s="4" t="s">
        <v>401</v>
      </c>
      <c r="AC2396" s="4">
        <v>77</v>
      </c>
      <c r="AD2396" s="4" t="s">
        <v>358</v>
      </c>
      <c r="AE2396" s="4" t="s">
        <v>359</v>
      </c>
      <c r="AJ2396" s="4" t="s">
        <v>106</v>
      </c>
      <c r="AK2396" s="4" t="s">
        <v>107</v>
      </c>
      <c r="AL2396" s="4" t="s">
        <v>268</v>
      </c>
      <c r="AM2396" s="4" t="s">
        <v>269</v>
      </c>
      <c r="AV2396" s="4" t="s">
        <v>7260</v>
      </c>
      <c r="AW2396" s="4" t="s">
        <v>2779</v>
      </c>
      <c r="BI2396" s="4" t="s">
        <v>1778</v>
      </c>
      <c r="BJ2396" s="4" t="s">
        <v>1779</v>
      </c>
      <c r="BM2396" s="4" t="s">
        <v>8224</v>
      </c>
      <c r="BN2396" s="4" t="s">
        <v>8225</v>
      </c>
      <c r="BQ2396" s="4" t="s">
        <v>8226</v>
      </c>
      <c r="BR2396" s="4" t="s">
        <v>8227</v>
      </c>
      <c r="BS2396" s="4" t="s">
        <v>94</v>
      </c>
      <c r="BT2396" s="4" t="s">
        <v>95</v>
      </c>
    </row>
    <row r="2397" spans="1:72" ht="13.5" customHeight="1">
      <c r="A2397" s="6" t="str">
        <f>HYPERLINK("http://kyu.snu.ac.kr/sdhj/index.jsp?type=hj/GK14618_00IM0001_024a.jpg","1789_해북촌_024a")</f>
        <v>1789_해북촌_024a</v>
      </c>
      <c r="B2397" s="4">
        <v>1789</v>
      </c>
      <c r="C2397" s="4" t="s">
        <v>11134</v>
      </c>
      <c r="D2397" s="4" t="s">
        <v>11135</v>
      </c>
      <c r="E2397" s="4">
        <v>2396</v>
      </c>
      <c r="F2397" s="4">
        <v>11</v>
      </c>
      <c r="G2397" s="4" t="s">
        <v>8162</v>
      </c>
      <c r="H2397" s="4" t="s">
        <v>8163</v>
      </c>
      <c r="I2397" s="4">
        <v>1</v>
      </c>
      <c r="L2397" s="4">
        <v>4</v>
      </c>
      <c r="M2397" s="4" t="s">
        <v>8216</v>
      </c>
      <c r="N2397" s="4" t="s">
        <v>8217</v>
      </c>
      <c r="S2397" s="4" t="s">
        <v>234</v>
      </c>
      <c r="T2397" s="4" t="s">
        <v>235</v>
      </c>
      <c r="U2397" s="4" t="s">
        <v>812</v>
      </c>
      <c r="V2397" s="4" t="s">
        <v>10523</v>
      </c>
      <c r="Y2397" s="4" t="s">
        <v>8228</v>
      </c>
      <c r="Z2397" s="4" t="s">
        <v>8229</v>
      </c>
      <c r="AC2397" s="4">
        <v>45</v>
      </c>
      <c r="AD2397" s="4" t="s">
        <v>402</v>
      </c>
      <c r="AE2397" s="4" t="s">
        <v>403</v>
      </c>
    </row>
    <row r="2398" spans="1:72" ht="13.5" customHeight="1">
      <c r="A2398" s="6" t="str">
        <f>HYPERLINK("http://kyu.snu.ac.kr/sdhj/index.jsp?type=hj/GK14618_00IM0001_024a.jpg","1789_해북촌_024a")</f>
        <v>1789_해북촌_024a</v>
      </c>
      <c r="B2398" s="4">
        <v>1789</v>
      </c>
      <c r="C2398" s="4" t="s">
        <v>12843</v>
      </c>
      <c r="D2398" s="4" t="s">
        <v>12844</v>
      </c>
      <c r="E2398" s="4">
        <v>2397</v>
      </c>
      <c r="F2398" s="4">
        <v>11</v>
      </c>
      <c r="G2398" s="4" t="s">
        <v>8162</v>
      </c>
      <c r="H2398" s="4" t="s">
        <v>8163</v>
      </c>
      <c r="I2398" s="4">
        <v>1</v>
      </c>
      <c r="L2398" s="4">
        <v>4</v>
      </c>
      <c r="M2398" s="4" t="s">
        <v>8216</v>
      </c>
      <c r="N2398" s="4" t="s">
        <v>8217</v>
      </c>
      <c r="S2398" s="4" t="s">
        <v>398</v>
      </c>
      <c r="T2398" s="4" t="s">
        <v>399</v>
      </c>
      <c r="W2398" s="4" t="s">
        <v>76</v>
      </c>
      <c r="X2398" s="4" t="s">
        <v>12120</v>
      </c>
      <c r="Y2398" s="4" t="s">
        <v>20</v>
      </c>
      <c r="Z2398" s="4" t="s">
        <v>21</v>
      </c>
      <c r="AC2398" s="4">
        <v>49</v>
      </c>
      <c r="AD2398" s="4" t="s">
        <v>748</v>
      </c>
      <c r="AE2398" s="4" t="s">
        <v>749</v>
      </c>
    </row>
    <row r="2399" spans="1:72" ht="13.5" customHeight="1">
      <c r="A2399" s="6" t="str">
        <f>HYPERLINK("http://kyu.snu.ac.kr/sdhj/index.jsp?type=hj/GK14618_00IM0001_024a.jpg","1789_해북촌_024a")</f>
        <v>1789_해북촌_024a</v>
      </c>
      <c r="B2399" s="4">
        <v>1789</v>
      </c>
      <c r="C2399" s="4" t="s">
        <v>11090</v>
      </c>
      <c r="D2399" s="4" t="s">
        <v>11091</v>
      </c>
      <c r="E2399" s="4">
        <v>2398</v>
      </c>
      <c r="F2399" s="4">
        <v>11</v>
      </c>
      <c r="G2399" s="4" t="s">
        <v>8162</v>
      </c>
      <c r="H2399" s="4" t="s">
        <v>8163</v>
      </c>
      <c r="I2399" s="4">
        <v>1</v>
      </c>
      <c r="L2399" s="4">
        <v>4</v>
      </c>
      <c r="M2399" s="4" t="s">
        <v>8216</v>
      </c>
      <c r="N2399" s="4" t="s">
        <v>8217</v>
      </c>
      <c r="S2399" s="4" t="s">
        <v>234</v>
      </c>
      <c r="T2399" s="4" t="s">
        <v>235</v>
      </c>
      <c r="U2399" s="4" t="s">
        <v>4923</v>
      </c>
      <c r="V2399" s="4" t="s">
        <v>4924</v>
      </c>
      <c r="Y2399" s="4" t="s">
        <v>7704</v>
      </c>
      <c r="Z2399" s="4" t="s">
        <v>7705</v>
      </c>
      <c r="AC2399" s="4">
        <v>27</v>
      </c>
      <c r="AD2399" s="4" t="s">
        <v>983</v>
      </c>
      <c r="AE2399" s="4" t="s">
        <v>984</v>
      </c>
    </row>
    <row r="2400" spans="1:72" ht="13.5" customHeight="1">
      <c r="A2400" s="6" t="str">
        <f>HYPERLINK("http://kyu.snu.ac.kr/sdhj/index.jsp?type=hj/GK14618_00IM0001_024a.jpg","1789_해북촌_024a")</f>
        <v>1789_해북촌_024a</v>
      </c>
      <c r="B2400" s="4">
        <v>1789</v>
      </c>
      <c r="C2400" s="4" t="s">
        <v>11254</v>
      </c>
      <c r="D2400" s="4" t="s">
        <v>11255</v>
      </c>
      <c r="E2400" s="4">
        <v>2399</v>
      </c>
      <c r="F2400" s="4">
        <v>11</v>
      </c>
      <c r="G2400" s="4" t="s">
        <v>8162</v>
      </c>
      <c r="H2400" s="4" t="s">
        <v>8163</v>
      </c>
      <c r="I2400" s="4">
        <v>1</v>
      </c>
      <c r="L2400" s="4">
        <v>4</v>
      </c>
      <c r="M2400" s="4" t="s">
        <v>8216</v>
      </c>
      <c r="N2400" s="4" t="s">
        <v>8217</v>
      </c>
      <c r="S2400" s="4" t="s">
        <v>398</v>
      </c>
      <c r="T2400" s="4" t="s">
        <v>399</v>
      </c>
      <c r="W2400" s="4" t="s">
        <v>8230</v>
      </c>
      <c r="X2400" s="4" t="s">
        <v>202</v>
      </c>
      <c r="Y2400" s="4" t="s">
        <v>20</v>
      </c>
      <c r="Z2400" s="4" t="s">
        <v>21</v>
      </c>
      <c r="AC2400" s="4">
        <v>29</v>
      </c>
      <c r="AD2400" s="4" t="s">
        <v>266</v>
      </c>
      <c r="AE2400" s="4" t="s">
        <v>267</v>
      </c>
    </row>
    <row r="2401" spans="1:72" ht="13.5" customHeight="1">
      <c r="A2401" s="6" t="str">
        <f>HYPERLINK("http://kyu.snu.ac.kr/sdhj/index.jsp?type=hj/GK14618_00IM0001_024a.jpg","1789_해북촌_024a")</f>
        <v>1789_해북촌_024a</v>
      </c>
      <c r="B2401" s="4">
        <v>1789</v>
      </c>
      <c r="C2401" s="4" t="s">
        <v>11090</v>
      </c>
      <c r="D2401" s="4" t="s">
        <v>11091</v>
      </c>
      <c r="E2401" s="4">
        <v>2400</v>
      </c>
      <c r="F2401" s="4">
        <v>11</v>
      </c>
      <c r="G2401" s="4" t="s">
        <v>8162</v>
      </c>
      <c r="H2401" s="4" t="s">
        <v>8163</v>
      </c>
      <c r="I2401" s="4">
        <v>1</v>
      </c>
      <c r="L2401" s="4">
        <v>4</v>
      </c>
      <c r="M2401" s="4" t="s">
        <v>8216</v>
      </c>
      <c r="N2401" s="4" t="s">
        <v>8217</v>
      </c>
      <c r="S2401" s="4" t="s">
        <v>240</v>
      </c>
      <c r="T2401" s="4" t="s">
        <v>241</v>
      </c>
      <c r="AF2401" s="4" t="s">
        <v>534</v>
      </c>
      <c r="AG2401" s="4" t="s">
        <v>535</v>
      </c>
    </row>
    <row r="2402" spans="1:72" ht="13.5" customHeight="1">
      <c r="A2402" s="6" t="str">
        <f>HYPERLINK("http://kyu.snu.ac.kr/sdhj/index.jsp?type=hj/GK14618_00IM0001_024a.jpg","1789_해북촌_024a")</f>
        <v>1789_해북촌_024a</v>
      </c>
      <c r="B2402" s="4">
        <v>1789</v>
      </c>
      <c r="C2402" s="4" t="s">
        <v>11090</v>
      </c>
      <c r="D2402" s="4" t="s">
        <v>11091</v>
      </c>
      <c r="E2402" s="4">
        <v>2401</v>
      </c>
      <c r="F2402" s="4">
        <v>11</v>
      </c>
      <c r="G2402" s="4" t="s">
        <v>8162</v>
      </c>
      <c r="H2402" s="4" t="s">
        <v>8163</v>
      </c>
      <c r="I2402" s="4">
        <v>1</v>
      </c>
      <c r="L2402" s="4">
        <v>4</v>
      </c>
      <c r="M2402" s="4" t="s">
        <v>8216</v>
      </c>
      <c r="N2402" s="4" t="s">
        <v>8217</v>
      </c>
      <c r="S2402" s="4" t="s">
        <v>2974</v>
      </c>
      <c r="T2402" s="4" t="s">
        <v>2975</v>
      </c>
      <c r="AC2402" s="4">
        <v>5</v>
      </c>
      <c r="AD2402" s="4" t="s">
        <v>372</v>
      </c>
      <c r="AE2402" s="4" t="s">
        <v>373</v>
      </c>
      <c r="AF2402" s="4" t="s">
        <v>162</v>
      </c>
      <c r="AG2402" s="4" t="s">
        <v>163</v>
      </c>
    </row>
    <row r="2403" spans="1:72" ht="13.5" customHeight="1">
      <c r="A2403" s="6" t="str">
        <f>HYPERLINK("http://kyu.snu.ac.kr/sdhj/index.jsp?type=hj/GK14618_00IM0001_024a.jpg","1789_해북촌_024a")</f>
        <v>1789_해북촌_024a</v>
      </c>
      <c r="B2403" s="4">
        <v>1789</v>
      </c>
      <c r="C2403" s="4" t="s">
        <v>11090</v>
      </c>
      <c r="D2403" s="4" t="s">
        <v>11091</v>
      </c>
      <c r="E2403" s="4">
        <v>2402</v>
      </c>
      <c r="F2403" s="4">
        <v>11</v>
      </c>
      <c r="G2403" s="4" t="s">
        <v>8162</v>
      </c>
      <c r="H2403" s="4" t="s">
        <v>8163</v>
      </c>
      <c r="I2403" s="4">
        <v>1</v>
      </c>
      <c r="L2403" s="4">
        <v>5</v>
      </c>
      <c r="M2403" s="4" t="s">
        <v>8231</v>
      </c>
      <c r="N2403" s="4" t="s">
        <v>8232</v>
      </c>
      <c r="O2403" s="4" t="s">
        <v>12</v>
      </c>
      <c r="P2403" s="4" t="s">
        <v>13</v>
      </c>
      <c r="T2403" s="4" t="s">
        <v>10547</v>
      </c>
      <c r="U2403" s="4" t="s">
        <v>536</v>
      </c>
      <c r="V2403" s="4" t="s">
        <v>537</v>
      </c>
      <c r="W2403" s="4" t="s">
        <v>544</v>
      </c>
      <c r="X2403" s="4" t="s">
        <v>405</v>
      </c>
      <c r="Y2403" s="4" t="s">
        <v>7056</v>
      </c>
      <c r="Z2403" s="4" t="s">
        <v>7057</v>
      </c>
      <c r="AC2403" s="4">
        <v>63</v>
      </c>
      <c r="AD2403" s="4" t="s">
        <v>374</v>
      </c>
      <c r="AE2403" s="4" t="s">
        <v>375</v>
      </c>
      <c r="AJ2403" s="4" t="s">
        <v>33</v>
      </c>
      <c r="AK2403" s="4" t="s">
        <v>34</v>
      </c>
      <c r="AL2403" s="4" t="s">
        <v>459</v>
      </c>
      <c r="AM2403" s="4" t="s">
        <v>460</v>
      </c>
      <c r="AT2403" s="4" t="s">
        <v>388</v>
      </c>
      <c r="AU2403" s="4" t="s">
        <v>389</v>
      </c>
      <c r="AV2403" s="4" t="s">
        <v>3302</v>
      </c>
      <c r="AW2403" s="4" t="s">
        <v>3303</v>
      </c>
      <c r="BG2403" s="4" t="s">
        <v>388</v>
      </c>
      <c r="BH2403" s="4" t="s">
        <v>389</v>
      </c>
      <c r="BI2403" s="4" t="s">
        <v>8182</v>
      </c>
      <c r="BJ2403" s="4" t="s">
        <v>8183</v>
      </c>
      <c r="BK2403" s="4" t="s">
        <v>388</v>
      </c>
      <c r="BL2403" s="4" t="s">
        <v>389</v>
      </c>
      <c r="BM2403" s="4" t="s">
        <v>8184</v>
      </c>
      <c r="BN2403" s="4" t="s">
        <v>8185</v>
      </c>
      <c r="BO2403" s="4" t="s">
        <v>388</v>
      </c>
      <c r="BP2403" s="4" t="s">
        <v>389</v>
      </c>
      <c r="BQ2403" s="4" t="s">
        <v>8233</v>
      </c>
      <c r="BR2403" s="4" t="s">
        <v>8234</v>
      </c>
      <c r="BS2403" s="4" t="s">
        <v>554</v>
      </c>
      <c r="BT2403" s="4" t="s">
        <v>555</v>
      </c>
    </row>
    <row r="2404" spans="1:72" ht="13.5" customHeight="1">
      <c r="A2404" s="6" t="str">
        <f>HYPERLINK("http://kyu.snu.ac.kr/sdhj/index.jsp?type=hj/GK14618_00IM0001_024a.jpg","1789_해북촌_024a")</f>
        <v>1789_해북촌_024a</v>
      </c>
      <c r="B2404" s="4">
        <v>1789</v>
      </c>
      <c r="C2404" s="4" t="s">
        <v>11044</v>
      </c>
      <c r="D2404" s="4" t="s">
        <v>11045</v>
      </c>
      <c r="E2404" s="4">
        <v>2403</v>
      </c>
      <c r="F2404" s="4">
        <v>11</v>
      </c>
      <c r="G2404" s="4" t="s">
        <v>8162</v>
      </c>
      <c r="H2404" s="4" t="s">
        <v>8163</v>
      </c>
      <c r="I2404" s="4">
        <v>1</v>
      </c>
      <c r="L2404" s="4">
        <v>5</v>
      </c>
      <c r="M2404" s="4" t="s">
        <v>8231</v>
      </c>
      <c r="N2404" s="4" t="s">
        <v>8232</v>
      </c>
      <c r="S2404" s="4" t="s">
        <v>98</v>
      </c>
      <c r="T2404" s="4" t="s">
        <v>99</v>
      </c>
      <c r="W2404" s="4" t="s">
        <v>968</v>
      </c>
      <c r="X2404" s="4" t="s">
        <v>969</v>
      </c>
      <c r="Y2404" s="4" t="s">
        <v>400</v>
      </c>
      <c r="Z2404" s="4" t="s">
        <v>401</v>
      </c>
      <c r="AC2404" s="4">
        <v>58</v>
      </c>
      <c r="AD2404" s="4" t="s">
        <v>1312</v>
      </c>
      <c r="AE2404" s="4" t="s">
        <v>1313</v>
      </c>
      <c r="AJ2404" s="4" t="s">
        <v>33</v>
      </c>
      <c r="AK2404" s="4" t="s">
        <v>34</v>
      </c>
      <c r="AL2404" s="4" t="s">
        <v>8193</v>
      </c>
      <c r="AM2404" s="4" t="s">
        <v>8194</v>
      </c>
      <c r="AT2404" s="4" t="s">
        <v>388</v>
      </c>
      <c r="AU2404" s="4" t="s">
        <v>389</v>
      </c>
      <c r="AV2404" s="4" t="s">
        <v>8235</v>
      </c>
      <c r="AW2404" s="4" t="s">
        <v>5400</v>
      </c>
      <c r="BG2404" s="4" t="s">
        <v>388</v>
      </c>
      <c r="BH2404" s="4" t="s">
        <v>389</v>
      </c>
      <c r="BI2404" s="4" t="s">
        <v>8236</v>
      </c>
      <c r="BJ2404" s="4" t="s">
        <v>8237</v>
      </c>
      <c r="BK2404" s="4" t="s">
        <v>388</v>
      </c>
      <c r="BL2404" s="4" t="s">
        <v>389</v>
      </c>
      <c r="BM2404" s="4" t="s">
        <v>4762</v>
      </c>
      <c r="BN2404" s="4" t="s">
        <v>4763</v>
      </c>
      <c r="BO2404" s="4" t="s">
        <v>388</v>
      </c>
      <c r="BP2404" s="4" t="s">
        <v>389</v>
      </c>
      <c r="BQ2404" s="4" t="s">
        <v>8238</v>
      </c>
      <c r="BR2404" s="4" t="s">
        <v>12845</v>
      </c>
      <c r="BS2404" s="4" t="s">
        <v>81</v>
      </c>
      <c r="BT2404" s="4" t="s">
        <v>12846</v>
      </c>
    </row>
    <row r="2405" spans="1:72" ht="13.5" customHeight="1">
      <c r="A2405" s="6" t="str">
        <f>HYPERLINK("http://kyu.snu.ac.kr/sdhj/index.jsp?type=hj/GK14618_00IM0001_024a.jpg","1789_해북촌_024a")</f>
        <v>1789_해북촌_024a</v>
      </c>
      <c r="B2405" s="4">
        <v>1789</v>
      </c>
      <c r="C2405" s="4" t="s">
        <v>12847</v>
      </c>
      <c r="D2405" s="4" t="s">
        <v>12848</v>
      </c>
      <c r="E2405" s="4">
        <v>2404</v>
      </c>
      <c r="F2405" s="4">
        <v>11</v>
      </c>
      <c r="G2405" s="4" t="s">
        <v>8162</v>
      </c>
      <c r="H2405" s="4" t="s">
        <v>8163</v>
      </c>
      <c r="I2405" s="4">
        <v>1</v>
      </c>
      <c r="L2405" s="4">
        <v>5</v>
      </c>
      <c r="M2405" s="4" t="s">
        <v>8231</v>
      </c>
      <c r="N2405" s="4" t="s">
        <v>8232</v>
      </c>
      <c r="S2405" s="4" t="s">
        <v>234</v>
      </c>
      <c r="T2405" s="4" t="s">
        <v>235</v>
      </c>
      <c r="U2405" s="4" t="s">
        <v>8239</v>
      </c>
      <c r="V2405" s="4" t="s">
        <v>12849</v>
      </c>
      <c r="Y2405" s="4" t="s">
        <v>5966</v>
      </c>
      <c r="Z2405" s="4" t="s">
        <v>5967</v>
      </c>
      <c r="AC2405" s="4">
        <v>23</v>
      </c>
      <c r="AD2405" s="4" t="s">
        <v>442</v>
      </c>
      <c r="AE2405" s="4" t="s">
        <v>443</v>
      </c>
    </row>
    <row r="2406" spans="1:72" ht="13.5" customHeight="1">
      <c r="A2406" s="6" t="str">
        <f>HYPERLINK("http://kyu.snu.ac.kr/sdhj/index.jsp?type=hj/GK14618_00IM0001_024a.jpg","1789_해북촌_024a")</f>
        <v>1789_해북촌_024a</v>
      </c>
      <c r="B2406" s="4">
        <v>1789</v>
      </c>
      <c r="C2406" s="4" t="s">
        <v>10551</v>
      </c>
      <c r="D2406" s="4" t="s">
        <v>10552</v>
      </c>
      <c r="E2406" s="4">
        <v>2405</v>
      </c>
      <c r="F2406" s="4">
        <v>11</v>
      </c>
      <c r="G2406" s="4" t="s">
        <v>8162</v>
      </c>
      <c r="H2406" s="4" t="s">
        <v>8163</v>
      </c>
      <c r="I2406" s="4">
        <v>1</v>
      </c>
      <c r="L2406" s="4">
        <v>5</v>
      </c>
      <c r="M2406" s="4" t="s">
        <v>8231</v>
      </c>
      <c r="N2406" s="4" t="s">
        <v>8232</v>
      </c>
      <c r="S2406" s="4" t="s">
        <v>398</v>
      </c>
      <c r="T2406" s="4" t="s">
        <v>399</v>
      </c>
      <c r="W2406" s="4" t="s">
        <v>813</v>
      </c>
      <c r="X2406" s="4" t="s">
        <v>814</v>
      </c>
      <c r="Y2406" s="4" t="s">
        <v>400</v>
      </c>
      <c r="Z2406" s="4" t="s">
        <v>401</v>
      </c>
      <c r="AC2406" s="4">
        <v>21</v>
      </c>
      <c r="AD2406" s="4" t="s">
        <v>509</v>
      </c>
      <c r="AE2406" s="4" t="s">
        <v>510</v>
      </c>
      <c r="AF2406" s="4" t="s">
        <v>717</v>
      </c>
      <c r="AG2406" s="4" t="s">
        <v>718</v>
      </c>
    </row>
    <row r="2407" spans="1:72" ht="13.5" customHeight="1">
      <c r="A2407" s="6" t="str">
        <f>HYPERLINK("http://kyu.snu.ac.kr/sdhj/index.jsp?type=hj/GK14618_00IM0001_024a.jpg","1789_해북촌_024a")</f>
        <v>1789_해북촌_024a</v>
      </c>
      <c r="B2407" s="4">
        <v>1789</v>
      </c>
      <c r="C2407" s="4" t="s">
        <v>10972</v>
      </c>
      <c r="D2407" s="4" t="s">
        <v>10973</v>
      </c>
      <c r="E2407" s="4">
        <v>2406</v>
      </c>
      <c r="F2407" s="4">
        <v>11</v>
      </c>
      <c r="G2407" s="4" t="s">
        <v>8162</v>
      </c>
      <c r="H2407" s="4" t="s">
        <v>8163</v>
      </c>
      <c r="I2407" s="4">
        <v>2</v>
      </c>
      <c r="J2407" s="4" t="s">
        <v>8240</v>
      </c>
      <c r="K2407" s="4" t="s">
        <v>8241</v>
      </c>
      <c r="L2407" s="4">
        <v>1</v>
      </c>
      <c r="M2407" s="4" t="s">
        <v>8240</v>
      </c>
      <c r="N2407" s="4" t="s">
        <v>8241</v>
      </c>
      <c r="T2407" s="4" t="s">
        <v>10851</v>
      </c>
      <c r="U2407" s="4" t="s">
        <v>8242</v>
      </c>
      <c r="V2407" s="4" t="s">
        <v>8243</v>
      </c>
      <c r="W2407" s="4" t="s">
        <v>264</v>
      </c>
      <c r="X2407" s="4" t="s">
        <v>265</v>
      </c>
      <c r="Y2407" s="4" t="s">
        <v>6885</v>
      </c>
      <c r="Z2407" s="4" t="s">
        <v>208</v>
      </c>
      <c r="AC2407" s="4">
        <v>55</v>
      </c>
      <c r="AD2407" s="4" t="s">
        <v>1043</v>
      </c>
      <c r="AE2407" s="4" t="s">
        <v>1044</v>
      </c>
      <c r="AJ2407" s="4" t="s">
        <v>33</v>
      </c>
      <c r="AK2407" s="4" t="s">
        <v>34</v>
      </c>
      <c r="AL2407" s="4" t="s">
        <v>268</v>
      </c>
      <c r="AM2407" s="4" t="s">
        <v>269</v>
      </c>
      <c r="AT2407" s="4" t="s">
        <v>388</v>
      </c>
      <c r="AU2407" s="4" t="s">
        <v>389</v>
      </c>
      <c r="AV2407" s="4" t="s">
        <v>7718</v>
      </c>
      <c r="AW2407" s="4" t="s">
        <v>7719</v>
      </c>
      <c r="BG2407" s="4" t="s">
        <v>1009</v>
      </c>
      <c r="BH2407" s="4" t="s">
        <v>1010</v>
      </c>
      <c r="BI2407" s="4" t="s">
        <v>8244</v>
      </c>
      <c r="BJ2407" s="4" t="s">
        <v>8245</v>
      </c>
      <c r="BK2407" s="4" t="s">
        <v>1009</v>
      </c>
      <c r="BL2407" s="4" t="s">
        <v>1010</v>
      </c>
      <c r="BM2407" s="4" t="s">
        <v>8246</v>
      </c>
      <c r="BN2407" s="4" t="s">
        <v>8247</v>
      </c>
      <c r="BO2407" s="4" t="s">
        <v>1009</v>
      </c>
      <c r="BP2407" s="4" t="s">
        <v>1010</v>
      </c>
      <c r="BQ2407" s="4" t="s">
        <v>8248</v>
      </c>
      <c r="BR2407" s="4" t="s">
        <v>12850</v>
      </c>
      <c r="BS2407" s="4" t="s">
        <v>4987</v>
      </c>
      <c r="BT2407" s="4" t="s">
        <v>4988</v>
      </c>
    </row>
    <row r="2408" spans="1:72" ht="13.5" customHeight="1">
      <c r="A2408" s="6" t="str">
        <f>HYPERLINK("http://kyu.snu.ac.kr/sdhj/index.jsp?type=hj/GK14618_00IM0001_024a.jpg","1789_해북촌_024a")</f>
        <v>1789_해북촌_024a</v>
      </c>
      <c r="B2408" s="4">
        <v>1789</v>
      </c>
      <c r="C2408" s="4" t="s">
        <v>11862</v>
      </c>
      <c r="D2408" s="4" t="s">
        <v>11863</v>
      </c>
      <c r="E2408" s="4">
        <v>2407</v>
      </c>
      <c r="F2408" s="4">
        <v>11</v>
      </c>
      <c r="G2408" s="4" t="s">
        <v>8162</v>
      </c>
      <c r="H2408" s="4" t="s">
        <v>8163</v>
      </c>
      <c r="I2408" s="4">
        <v>2</v>
      </c>
      <c r="L2408" s="4">
        <v>1</v>
      </c>
      <c r="M2408" s="4" t="s">
        <v>8240</v>
      </c>
      <c r="N2408" s="4" t="s">
        <v>8241</v>
      </c>
      <c r="S2408" s="4" t="s">
        <v>98</v>
      </c>
      <c r="T2408" s="4" t="s">
        <v>99</v>
      </c>
      <c r="W2408" s="4" t="s">
        <v>76</v>
      </c>
      <c r="X2408" s="4" t="s">
        <v>12851</v>
      </c>
      <c r="Y2408" s="4" t="s">
        <v>400</v>
      </c>
      <c r="Z2408" s="4" t="s">
        <v>401</v>
      </c>
      <c r="AC2408" s="4">
        <v>46</v>
      </c>
      <c r="AD2408" s="4" t="s">
        <v>221</v>
      </c>
      <c r="AE2408" s="4" t="s">
        <v>222</v>
      </c>
      <c r="AJ2408" s="4" t="s">
        <v>33</v>
      </c>
      <c r="AK2408" s="4" t="s">
        <v>34</v>
      </c>
      <c r="AL2408" s="4" t="s">
        <v>429</v>
      </c>
      <c r="AM2408" s="4" t="s">
        <v>430</v>
      </c>
      <c r="AT2408" s="4" t="s">
        <v>1009</v>
      </c>
      <c r="AU2408" s="4" t="s">
        <v>1010</v>
      </c>
      <c r="AV2408" s="4" t="s">
        <v>3828</v>
      </c>
      <c r="AW2408" s="4" t="s">
        <v>12852</v>
      </c>
      <c r="BG2408" s="4" t="s">
        <v>1009</v>
      </c>
      <c r="BH2408" s="4" t="s">
        <v>1010</v>
      </c>
      <c r="BI2408" s="4" t="s">
        <v>8249</v>
      </c>
      <c r="BJ2408" s="4" t="s">
        <v>8250</v>
      </c>
      <c r="BK2408" s="4" t="s">
        <v>1009</v>
      </c>
      <c r="BL2408" s="4" t="s">
        <v>1010</v>
      </c>
      <c r="BM2408" s="4" t="s">
        <v>5377</v>
      </c>
      <c r="BN2408" s="4" t="s">
        <v>5378</v>
      </c>
      <c r="BO2408" s="4" t="s">
        <v>1009</v>
      </c>
      <c r="BP2408" s="4" t="s">
        <v>1010</v>
      </c>
      <c r="BQ2408" s="4" t="s">
        <v>8251</v>
      </c>
      <c r="BR2408" s="4" t="s">
        <v>8252</v>
      </c>
      <c r="BS2408" s="4" t="s">
        <v>268</v>
      </c>
      <c r="BT2408" s="4" t="s">
        <v>269</v>
      </c>
    </row>
    <row r="2409" spans="1:72" ht="13.5" customHeight="1">
      <c r="A2409" s="6" t="str">
        <f>HYPERLINK("http://kyu.snu.ac.kr/sdhj/index.jsp?type=hj/GK14618_00IM0001_024a.jpg","1789_해북촌_024a")</f>
        <v>1789_해북촌_024a</v>
      </c>
      <c r="B2409" s="4">
        <v>1789</v>
      </c>
      <c r="C2409" s="4" t="s">
        <v>10654</v>
      </c>
      <c r="D2409" s="4" t="s">
        <v>10655</v>
      </c>
      <c r="E2409" s="4">
        <v>2408</v>
      </c>
      <c r="F2409" s="4">
        <v>11</v>
      </c>
      <c r="G2409" s="4" t="s">
        <v>8162</v>
      </c>
      <c r="H2409" s="4" t="s">
        <v>8163</v>
      </c>
      <c r="I2409" s="4">
        <v>2</v>
      </c>
      <c r="L2409" s="4">
        <v>1</v>
      </c>
      <c r="M2409" s="4" t="s">
        <v>8240</v>
      </c>
      <c r="N2409" s="4" t="s">
        <v>8241</v>
      </c>
      <c r="S2409" s="4" t="s">
        <v>234</v>
      </c>
      <c r="T2409" s="4" t="s">
        <v>235</v>
      </c>
      <c r="U2409" s="4" t="s">
        <v>8253</v>
      </c>
      <c r="V2409" s="4" t="s">
        <v>8254</v>
      </c>
      <c r="Y2409" s="4" t="s">
        <v>4038</v>
      </c>
      <c r="Z2409" s="4" t="s">
        <v>4039</v>
      </c>
      <c r="AC2409" s="4">
        <v>20</v>
      </c>
      <c r="AD2409" s="4" t="s">
        <v>185</v>
      </c>
      <c r="AE2409" s="4" t="s">
        <v>186</v>
      </c>
    </row>
    <row r="2410" spans="1:72" ht="13.5" customHeight="1">
      <c r="A2410" s="6" t="str">
        <f>HYPERLINK("http://kyu.snu.ac.kr/sdhj/index.jsp?type=hj/GK14618_00IM0001_024a.jpg","1789_해북촌_024a")</f>
        <v>1789_해북촌_024a</v>
      </c>
      <c r="B2410" s="4">
        <v>1789</v>
      </c>
      <c r="C2410" s="4" t="s">
        <v>10555</v>
      </c>
      <c r="D2410" s="4" t="s">
        <v>10556</v>
      </c>
      <c r="E2410" s="4">
        <v>2409</v>
      </c>
      <c r="F2410" s="4">
        <v>11</v>
      </c>
      <c r="G2410" s="4" t="s">
        <v>8162</v>
      </c>
      <c r="H2410" s="4" t="s">
        <v>8163</v>
      </c>
      <c r="I2410" s="4">
        <v>2</v>
      </c>
      <c r="L2410" s="4">
        <v>1</v>
      </c>
      <c r="M2410" s="4" t="s">
        <v>8240</v>
      </c>
      <c r="N2410" s="4" t="s">
        <v>8241</v>
      </c>
      <c r="S2410" s="4" t="s">
        <v>240</v>
      </c>
      <c r="T2410" s="4" t="s">
        <v>241</v>
      </c>
      <c r="AF2410" s="4" t="s">
        <v>534</v>
      </c>
      <c r="AG2410" s="4" t="s">
        <v>535</v>
      </c>
    </row>
    <row r="2411" spans="1:72" ht="13.5" customHeight="1">
      <c r="A2411" s="6" t="str">
        <f>HYPERLINK("http://kyu.snu.ac.kr/sdhj/index.jsp?type=hj/GK14618_00IM0001_024a.jpg","1789_해북촌_024a")</f>
        <v>1789_해북촌_024a</v>
      </c>
      <c r="B2411" s="4">
        <v>1789</v>
      </c>
      <c r="C2411" s="4" t="s">
        <v>10555</v>
      </c>
      <c r="D2411" s="4" t="s">
        <v>10556</v>
      </c>
      <c r="E2411" s="4">
        <v>2410</v>
      </c>
      <c r="F2411" s="4">
        <v>11</v>
      </c>
      <c r="G2411" s="4" t="s">
        <v>8162</v>
      </c>
      <c r="H2411" s="4" t="s">
        <v>8163</v>
      </c>
      <c r="I2411" s="4">
        <v>2</v>
      </c>
      <c r="L2411" s="4">
        <v>1</v>
      </c>
      <c r="M2411" s="4" t="s">
        <v>8240</v>
      </c>
      <c r="N2411" s="4" t="s">
        <v>8241</v>
      </c>
      <c r="S2411" s="4" t="s">
        <v>240</v>
      </c>
      <c r="T2411" s="4" t="s">
        <v>241</v>
      </c>
      <c r="AC2411" s="4">
        <v>11</v>
      </c>
      <c r="AD2411" s="4" t="s">
        <v>242</v>
      </c>
      <c r="AE2411" s="4" t="s">
        <v>243</v>
      </c>
    </row>
    <row r="2412" spans="1:72" ht="13.5" customHeight="1">
      <c r="A2412" s="6" t="str">
        <f>HYPERLINK("http://kyu.snu.ac.kr/sdhj/index.jsp?type=hj/GK14618_00IM0001_024a.jpg","1789_해북촌_024a")</f>
        <v>1789_해북촌_024a</v>
      </c>
      <c r="B2412" s="4">
        <v>1789</v>
      </c>
      <c r="C2412" s="4" t="s">
        <v>10555</v>
      </c>
      <c r="D2412" s="4" t="s">
        <v>10556</v>
      </c>
      <c r="E2412" s="4">
        <v>2411</v>
      </c>
      <c r="F2412" s="4">
        <v>11</v>
      </c>
      <c r="G2412" s="4" t="s">
        <v>8162</v>
      </c>
      <c r="H2412" s="4" t="s">
        <v>8163</v>
      </c>
      <c r="I2412" s="4">
        <v>2</v>
      </c>
      <c r="L2412" s="4">
        <v>1</v>
      </c>
      <c r="M2412" s="4" t="s">
        <v>8240</v>
      </c>
      <c r="N2412" s="4" t="s">
        <v>8241</v>
      </c>
      <c r="S2412" s="4" t="s">
        <v>240</v>
      </c>
      <c r="T2412" s="4" t="s">
        <v>241</v>
      </c>
      <c r="AC2412" s="4">
        <v>5</v>
      </c>
      <c r="AD2412" s="4" t="s">
        <v>888</v>
      </c>
      <c r="AE2412" s="4" t="s">
        <v>889</v>
      </c>
      <c r="AF2412" s="4" t="s">
        <v>162</v>
      </c>
      <c r="AG2412" s="4" t="s">
        <v>163</v>
      </c>
    </row>
    <row r="2413" spans="1:72" ht="13.5" customHeight="1">
      <c r="A2413" s="6" t="str">
        <f>HYPERLINK("http://kyu.snu.ac.kr/sdhj/index.jsp?type=hj/GK14618_00IM0001_024a.jpg","1789_해북촌_024a")</f>
        <v>1789_해북촌_024a</v>
      </c>
      <c r="B2413" s="4">
        <v>1789</v>
      </c>
      <c r="C2413" s="4" t="s">
        <v>10555</v>
      </c>
      <c r="D2413" s="4" t="s">
        <v>10556</v>
      </c>
      <c r="E2413" s="4">
        <v>2412</v>
      </c>
      <c r="F2413" s="4">
        <v>11</v>
      </c>
      <c r="G2413" s="4" t="s">
        <v>8162</v>
      </c>
      <c r="H2413" s="4" t="s">
        <v>8163</v>
      </c>
      <c r="I2413" s="4">
        <v>2</v>
      </c>
      <c r="L2413" s="4">
        <v>2</v>
      </c>
      <c r="M2413" s="4" t="s">
        <v>8255</v>
      </c>
      <c r="N2413" s="4" t="s">
        <v>8256</v>
      </c>
      <c r="Q2413" s="4" t="s">
        <v>8257</v>
      </c>
      <c r="R2413" s="4" t="s">
        <v>8258</v>
      </c>
      <c r="T2413" s="4" t="s">
        <v>11542</v>
      </c>
      <c r="U2413" s="4" t="s">
        <v>8259</v>
      </c>
      <c r="V2413" s="4" t="s">
        <v>8260</v>
      </c>
      <c r="W2413" s="4" t="s">
        <v>12853</v>
      </c>
      <c r="X2413" s="4" t="s">
        <v>12854</v>
      </c>
      <c r="Y2413" s="4" t="s">
        <v>4038</v>
      </c>
      <c r="Z2413" s="4" t="s">
        <v>4039</v>
      </c>
      <c r="AC2413" s="4">
        <v>55</v>
      </c>
      <c r="AD2413" s="4" t="s">
        <v>1043</v>
      </c>
      <c r="AE2413" s="4" t="s">
        <v>1044</v>
      </c>
      <c r="AJ2413" s="4" t="s">
        <v>33</v>
      </c>
      <c r="AK2413" s="4" t="s">
        <v>34</v>
      </c>
      <c r="AL2413" s="4" t="s">
        <v>1261</v>
      </c>
      <c r="AM2413" s="4" t="s">
        <v>1262</v>
      </c>
      <c r="AT2413" s="4" t="s">
        <v>388</v>
      </c>
      <c r="AU2413" s="4" t="s">
        <v>389</v>
      </c>
      <c r="AV2413" s="4" t="s">
        <v>8261</v>
      </c>
      <c r="AW2413" s="4" t="s">
        <v>8262</v>
      </c>
      <c r="BG2413" s="4" t="s">
        <v>388</v>
      </c>
      <c r="BH2413" s="4" t="s">
        <v>389</v>
      </c>
      <c r="BI2413" s="4" t="s">
        <v>6434</v>
      </c>
      <c r="BJ2413" s="4" t="s">
        <v>6435</v>
      </c>
      <c r="BK2413" s="4" t="s">
        <v>3453</v>
      </c>
      <c r="BL2413" s="4" t="s">
        <v>3454</v>
      </c>
      <c r="BM2413" s="4" t="s">
        <v>5554</v>
      </c>
      <c r="BN2413" s="4" t="s">
        <v>5555</v>
      </c>
      <c r="BQ2413" s="4" t="s">
        <v>8263</v>
      </c>
      <c r="BR2413" s="4" t="s">
        <v>12855</v>
      </c>
      <c r="BS2413" s="4" t="s">
        <v>2241</v>
      </c>
      <c r="BT2413" s="4" t="s">
        <v>2242</v>
      </c>
    </row>
    <row r="2414" spans="1:72" ht="13.5" customHeight="1">
      <c r="A2414" s="6" t="str">
        <f>HYPERLINK("http://kyu.snu.ac.kr/sdhj/index.jsp?type=hj/GK14618_00IM0001_024a.jpg","1789_해북촌_024a")</f>
        <v>1789_해북촌_024a</v>
      </c>
      <c r="B2414" s="4">
        <v>1789</v>
      </c>
      <c r="C2414" s="4" t="s">
        <v>10640</v>
      </c>
      <c r="D2414" s="4" t="s">
        <v>10641</v>
      </c>
      <c r="E2414" s="4">
        <v>2413</v>
      </c>
      <c r="F2414" s="4">
        <v>11</v>
      </c>
      <c r="G2414" s="4" t="s">
        <v>8162</v>
      </c>
      <c r="H2414" s="4" t="s">
        <v>8163</v>
      </c>
      <c r="I2414" s="4">
        <v>2</v>
      </c>
      <c r="L2414" s="4">
        <v>2</v>
      </c>
      <c r="M2414" s="4" t="s">
        <v>8255</v>
      </c>
      <c r="N2414" s="4" t="s">
        <v>8256</v>
      </c>
      <c r="S2414" s="4" t="s">
        <v>98</v>
      </c>
      <c r="T2414" s="4" t="s">
        <v>99</v>
      </c>
      <c r="W2414" s="4" t="s">
        <v>76</v>
      </c>
      <c r="X2414" s="4" t="s">
        <v>11655</v>
      </c>
      <c r="Y2414" s="4" t="s">
        <v>400</v>
      </c>
      <c r="Z2414" s="4" t="s">
        <v>401</v>
      </c>
      <c r="AC2414" s="4">
        <v>55</v>
      </c>
      <c r="AD2414" s="4" t="s">
        <v>1043</v>
      </c>
      <c r="AE2414" s="4" t="s">
        <v>1044</v>
      </c>
      <c r="AJ2414" s="4" t="s">
        <v>33</v>
      </c>
      <c r="AK2414" s="4" t="s">
        <v>34</v>
      </c>
      <c r="AL2414" s="4" t="s">
        <v>81</v>
      </c>
      <c r="AM2414" s="4" t="s">
        <v>11492</v>
      </c>
      <c r="AT2414" s="4" t="s">
        <v>388</v>
      </c>
      <c r="AU2414" s="4" t="s">
        <v>389</v>
      </c>
      <c r="AV2414" s="4" t="s">
        <v>8264</v>
      </c>
      <c r="AW2414" s="4" t="s">
        <v>8265</v>
      </c>
      <c r="BG2414" s="4" t="s">
        <v>388</v>
      </c>
      <c r="BH2414" s="4" t="s">
        <v>389</v>
      </c>
      <c r="BI2414" s="4" t="s">
        <v>8266</v>
      </c>
      <c r="BJ2414" s="4" t="s">
        <v>8267</v>
      </c>
      <c r="BK2414" s="4" t="s">
        <v>388</v>
      </c>
      <c r="BL2414" s="4" t="s">
        <v>389</v>
      </c>
      <c r="BM2414" s="4" t="s">
        <v>8268</v>
      </c>
      <c r="BN2414" s="4" t="s">
        <v>8269</v>
      </c>
      <c r="BO2414" s="4" t="s">
        <v>388</v>
      </c>
      <c r="BP2414" s="4" t="s">
        <v>389</v>
      </c>
      <c r="BQ2414" s="4" t="s">
        <v>12856</v>
      </c>
      <c r="BR2414" s="4" t="s">
        <v>12857</v>
      </c>
      <c r="BS2414" s="4" t="s">
        <v>76</v>
      </c>
      <c r="BT2414" s="4" t="s">
        <v>12858</v>
      </c>
    </row>
    <row r="2415" spans="1:72" ht="13.5" customHeight="1">
      <c r="A2415" s="6" t="str">
        <f>HYPERLINK("http://kyu.snu.ac.kr/sdhj/index.jsp?type=hj/GK14618_00IM0001_024a.jpg","1789_해북촌_024a")</f>
        <v>1789_해북촌_024a</v>
      </c>
      <c r="B2415" s="4">
        <v>1789</v>
      </c>
      <c r="C2415" s="4" t="s">
        <v>12859</v>
      </c>
      <c r="D2415" s="4" t="s">
        <v>12860</v>
      </c>
      <c r="E2415" s="4">
        <v>2414</v>
      </c>
      <c r="F2415" s="4">
        <v>11</v>
      </c>
      <c r="G2415" s="4" t="s">
        <v>8162</v>
      </c>
      <c r="H2415" s="4" t="s">
        <v>8163</v>
      </c>
      <c r="I2415" s="4">
        <v>2</v>
      </c>
      <c r="L2415" s="4">
        <v>2</v>
      </c>
      <c r="M2415" s="4" t="s">
        <v>8255</v>
      </c>
      <c r="N2415" s="4" t="s">
        <v>8256</v>
      </c>
      <c r="S2415" s="4" t="s">
        <v>215</v>
      </c>
      <c r="T2415" s="4" t="s">
        <v>216</v>
      </c>
      <c r="W2415" s="4" t="s">
        <v>264</v>
      </c>
      <c r="X2415" s="4" t="s">
        <v>265</v>
      </c>
      <c r="Y2415" s="4" t="s">
        <v>20</v>
      </c>
      <c r="Z2415" s="4" t="s">
        <v>21</v>
      </c>
      <c r="AF2415" s="4" t="s">
        <v>123</v>
      </c>
      <c r="AG2415" s="4" t="s">
        <v>124</v>
      </c>
    </row>
    <row r="2416" spans="1:72" ht="13.5" customHeight="1">
      <c r="A2416" s="6" t="str">
        <f>HYPERLINK("http://kyu.snu.ac.kr/sdhj/index.jsp?type=hj/GK14618_00IM0001_024a.jpg","1789_해북촌_024a")</f>
        <v>1789_해북촌_024a</v>
      </c>
      <c r="B2416" s="4">
        <v>1789</v>
      </c>
      <c r="C2416" s="4" t="s">
        <v>10379</v>
      </c>
      <c r="D2416" s="4" t="s">
        <v>10380</v>
      </c>
      <c r="E2416" s="4">
        <v>2415</v>
      </c>
      <c r="F2416" s="4">
        <v>11</v>
      </c>
      <c r="G2416" s="4" t="s">
        <v>8162</v>
      </c>
      <c r="H2416" s="4" t="s">
        <v>8163</v>
      </c>
      <c r="I2416" s="4">
        <v>2</v>
      </c>
      <c r="L2416" s="4">
        <v>2</v>
      </c>
      <c r="M2416" s="4" t="s">
        <v>8255</v>
      </c>
      <c r="N2416" s="4" t="s">
        <v>8256</v>
      </c>
      <c r="S2416" s="4" t="s">
        <v>173</v>
      </c>
      <c r="T2416" s="4" t="s">
        <v>174</v>
      </c>
      <c r="U2416" s="4" t="s">
        <v>536</v>
      </c>
      <c r="V2416" s="4" t="s">
        <v>537</v>
      </c>
      <c r="Y2416" s="4" t="s">
        <v>8270</v>
      </c>
      <c r="Z2416" s="4" t="s">
        <v>8271</v>
      </c>
      <c r="AF2416" s="4" t="s">
        <v>6278</v>
      </c>
      <c r="AG2416" s="4" t="s">
        <v>1670</v>
      </c>
      <c r="AH2416" s="4" t="s">
        <v>1671</v>
      </c>
      <c r="AI2416" s="4" t="s">
        <v>1672</v>
      </c>
    </row>
    <row r="2417" spans="1:72" ht="13.5" customHeight="1">
      <c r="A2417" s="6" t="str">
        <f>HYPERLINK("http://kyu.snu.ac.kr/sdhj/index.jsp?type=hj/GK14618_00IM0001_024a.jpg","1789_해북촌_024a")</f>
        <v>1789_해북촌_024a</v>
      </c>
      <c r="B2417" s="4">
        <v>1789</v>
      </c>
      <c r="C2417" s="4" t="s">
        <v>10379</v>
      </c>
      <c r="D2417" s="4" t="s">
        <v>10380</v>
      </c>
      <c r="E2417" s="4">
        <v>2416</v>
      </c>
      <c r="F2417" s="4">
        <v>11</v>
      </c>
      <c r="G2417" s="4" t="s">
        <v>8162</v>
      </c>
      <c r="H2417" s="4" t="s">
        <v>8163</v>
      </c>
      <c r="I2417" s="4">
        <v>2</v>
      </c>
      <c r="L2417" s="4">
        <v>2</v>
      </c>
      <c r="M2417" s="4" t="s">
        <v>8255</v>
      </c>
      <c r="N2417" s="4" t="s">
        <v>8256</v>
      </c>
      <c r="S2417" s="4" t="s">
        <v>173</v>
      </c>
      <c r="T2417" s="4" t="s">
        <v>174</v>
      </c>
      <c r="U2417" s="4" t="s">
        <v>2451</v>
      </c>
      <c r="V2417" s="4" t="s">
        <v>2452</v>
      </c>
      <c r="Y2417" s="4" t="s">
        <v>6555</v>
      </c>
      <c r="Z2417" s="4" t="s">
        <v>6556</v>
      </c>
      <c r="AC2417" s="4">
        <v>42</v>
      </c>
      <c r="AD2417" s="4" t="s">
        <v>298</v>
      </c>
      <c r="AE2417" s="4" t="s">
        <v>299</v>
      </c>
      <c r="AF2417" s="4" t="s">
        <v>162</v>
      </c>
      <c r="AG2417" s="4" t="s">
        <v>163</v>
      </c>
    </row>
    <row r="2418" spans="1:72" ht="13.5" customHeight="1">
      <c r="A2418" s="6" t="str">
        <f>HYPERLINK("http://kyu.snu.ac.kr/sdhj/index.jsp?type=hj/GK14618_00IM0001_024a.jpg","1789_해북촌_024a")</f>
        <v>1789_해북촌_024a</v>
      </c>
      <c r="B2418" s="4">
        <v>1789</v>
      </c>
      <c r="C2418" s="4" t="s">
        <v>10379</v>
      </c>
      <c r="D2418" s="4" t="s">
        <v>10380</v>
      </c>
      <c r="E2418" s="4">
        <v>2417</v>
      </c>
      <c r="F2418" s="4">
        <v>11</v>
      </c>
      <c r="G2418" s="4" t="s">
        <v>8162</v>
      </c>
      <c r="H2418" s="4" t="s">
        <v>8163</v>
      </c>
      <c r="I2418" s="4">
        <v>2</v>
      </c>
      <c r="L2418" s="4">
        <v>2</v>
      </c>
      <c r="M2418" s="4" t="s">
        <v>8255</v>
      </c>
      <c r="N2418" s="4" t="s">
        <v>8256</v>
      </c>
      <c r="S2418" s="4" t="s">
        <v>1993</v>
      </c>
      <c r="T2418" s="4" t="s">
        <v>1994</v>
      </c>
      <c r="W2418" s="4" t="s">
        <v>2933</v>
      </c>
      <c r="X2418" s="4" t="s">
        <v>2934</v>
      </c>
      <c r="Y2418" s="4" t="s">
        <v>400</v>
      </c>
      <c r="Z2418" s="4" t="s">
        <v>401</v>
      </c>
      <c r="AC2418" s="4">
        <v>36</v>
      </c>
      <c r="AD2418" s="4" t="s">
        <v>494</v>
      </c>
      <c r="AE2418" s="4" t="s">
        <v>495</v>
      </c>
      <c r="AF2418" s="4" t="s">
        <v>162</v>
      </c>
      <c r="AG2418" s="4" t="s">
        <v>163</v>
      </c>
    </row>
    <row r="2419" spans="1:72" ht="13.5" customHeight="1">
      <c r="A2419" s="6" t="str">
        <f>HYPERLINK("http://kyu.snu.ac.kr/sdhj/index.jsp?type=hj/GK14618_00IM0001_024a.jpg","1789_해북촌_024a")</f>
        <v>1789_해북촌_024a</v>
      </c>
      <c r="B2419" s="4">
        <v>1789</v>
      </c>
      <c r="C2419" s="4" t="s">
        <v>10379</v>
      </c>
      <c r="D2419" s="4" t="s">
        <v>10380</v>
      </c>
      <c r="E2419" s="4">
        <v>2418</v>
      </c>
      <c r="F2419" s="4">
        <v>11</v>
      </c>
      <c r="G2419" s="4" t="s">
        <v>8162</v>
      </c>
      <c r="H2419" s="4" t="s">
        <v>8163</v>
      </c>
      <c r="I2419" s="4">
        <v>2</v>
      </c>
      <c r="L2419" s="4">
        <v>2</v>
      </c>
      <c r="M2419" s="4" t="s">
        <v>8255</v>
      </c>
      <c r="N2419" s="4" t="s">
        <v>8256</v>
      </c>
      <c r="S2419" s="4" t="s">
        <v>240</v>
      </c>
      <c r="T2419" s="4" t="s">
        <v>241</v>
      </c>
      <c r="AF2419" s="4" t="s">
        <v>123</v>
      </c>
      <c r="AG2419" s="4" t="s">
        <v>124</v>
      </c>
    </row>
    <row r="2420" spans="1:72" ht="13.5" customHeight="1">
      <c r="A2420" s="6" t="str">
        <f>HYPERLINK("http://kyu.snu.ac.kr/sdhj/index.jsp?type=hj/GK14618_00IM0001_024a.jpg","1789_해북촌_024a")</f>
        <v>1789_해북촌_024a</v>
      </c>
      <c r="B2420" s="4">
        <v>1789</v>
      </c>
      <c r="C2420" s="4" t="s">
        <v>10379</v>
      </c>
      <c r="D2420" s="4" t="s">
        <v>10380</v>
      </c>
      <c r="E2420" s="4">
        <v>2419</v>
      </c>
      <c r="F2420" s="4">
        <v>11</v>
      </c>
      <c r="G2420" s="4" t="s">
        <v>8162</v>
      </c>
      <c r="H2420" s="4" t="s">
        <v>8163</v>
      </c>
      <c r="I2420" s="4">
        <v>2</v>
      </c>
      <c r="L2420" s="4">
        <v>2</v>
      </c>
      <c r="M2420" s="4" t="s">
        <v>8255</v>
      </c>
      <c r="N2420" s="4" t="s">
        <v>8256</v>
      </c>
      <c r="S2420" s="4" t="s">
        <v>240</v>
      </c>
      <c r="T2420" s="4" t="s">
        <v>241</v>
      </c>
      <c r="AC2420" s="4">
        <v>6</v>
      </c>
      <c r="AD2420" s="4" t="s">
        <v>372</v>
      </c>
      <c r="AE2420" s="4" t="s">
        <v>373</v>
      </c>
    </row>
    <row r="2421" spans="1:72" ht="13.5" customHeight="1">
      <c r="A2421" s="6" t="str">
        <f>HYPERLINK("http://kyu.snu.ac.kr/sdhj/index.jsp?type=hj/GK14618_00IM0001_024a.jpg","1789_해북촌_024a")</f>
        <v>1789_해북촌_024a</v>
      </c>
      <c r="B2421" s="4">
        <v>1789</v>
      </c>
      <c r="C2421" s="4" t="s">
        <v>10379</v>
      </c>
      <c r="D2421" s="4" t="s">
        <v>10380</v>
      </c>
      <c r="E2421" s="4">
        <v>2420</v>
      </c>
      <c r="F2421" s="4">
        <v>11</v>
      </c>
      <c r="G2421" s="4" t="s">
        <v>8162</v>
      </c>
      <c r="H2421" s="4" t="s">
        <v>8163</v>
      </c>
      <c r="I2421" s="4">
        <v>2</v>
      </c>
      <c r="L2421" s="4">
        <v>2</v>
      </c>
      <c r="M2421" s="4" t="s">
        <v>8255</v>
      </c>
      <c r="N2421" s="4" t="s">
        <v>8256</v>
      </c>
      <c r="S2421" s="4" t="s">
        <v>240</v>
      </c>
      <c r="T2421" s="4" t="s">
        <v>241</v>
      </c>
      <c r="AC2421" s="4">
        <v>15</v>
      </c>
      <c r="AD2421" s="4" t="s">
        <v>352</v>
      </c>
      <c r="AE2421" s="4" t="s">
        <v>353</v>
      </c>
      <c r="AF2421" s="4" t="s">
        <v>162</v>
      </c>
      <c r="AG2421" s="4" t="s">
        <v>163</v>
      </c>
    </row>
    <row r="2422" spans="1:72" ht="13.5" customHeight="1">
      <c r="A2422" s="6" t="str">
        <f>HYPERLINK("http://kyu.snu.ac.kr/sdhj/index.jsp?type=hj/GK14618_00IM0001_024a.jpg","1789_해북촌_024a")</f>
        <v>1789_해북촌_024a</v>
      </c>
      <c r="B2422" s="4">
        <v>1789</v>
      </c>
      <c r="C2422" s="4" t="s">
        <v>10379</v>
      </c>
      <c r="D2422" s="4" t="s">
        <v>10380</v>
      </c>
      <c r="E2422" s="4">
        <v>2421</v>
      </c>
      <c r="F2422" s="4">
        <v>11</v>
      </c>
      <c r="G2422" s="4" t="s">
        <v>8162</v>
      </c>
      <c r="H2422" s="4" t="s">
        <v>8163</v>
      </c>
      <c r="I2422" s="4">
        <v>2</v>
      </c>
      <c r="L2422" s="4">
        <v>2</v>
      </c>
      <c r="M2422" s="4" t="s">
        <v>8255</v>
      </c>
      <c r="N2422" s="4" t="s">
        <v>8256</v>
      </c>
      <c r="S2422" s="4" t="s">
        <v>240</v>
      </c>
      <c r="T2422" s="4" t="s">
        <v>241</v>
      </c>
      <c r="AC2422" s="4">
        <v>5</v>
      </c>
      <c r="AD2422" s="4" t="s">
        <v>372</v>
      </c>
      <c r="AE2422" s="4" t="s">
        <v>373</v>
      </c>
      <c r="AF2422" s="4" t="s">
        <v>162</v>
      </c>
      <c r="AG2422" s="4" t="s">
        <v>163</v>
      </c>
    </row>
    <row r="2423" spans="1:72" ht="13.5" customHeight="1">
      <c r="A2423" s="6" t="str">
        <f>HYPERLINK("http://kyu.snu.ac.kr/sdhj/index.jsp?type=hj/GK14618_00IM0001_024a.jpg","1789_해북촌_024a")</f>
        <v>1789_해북촌_024a</v>
      </c>
      <c r="B2423" s="4">
        <v>1789</v>
      </c>
      <c r="C2423" s="4" t="s">
        <v>10379</v>
      </c>
      <c r="D2423" s="4" t="s">
        <v>10380</v>
      </c>
      <c r="E2423" s="4">
        <v>2422</v>
      </c>
      <c r="F2423" s="4">
        <v>11</v>
      </c>
      <c r="G2423" s="4" t="s">
        <v>8162</v>
      </c>
      <c r="H2423" s="4" t="s">
        <v>8163</v>
      </c>
      <c r="I2423" s="4">
        <v>2</v>
      </c>
      <c r="L2423" s="4">
        <v>3</v>
      </c>
      <c r="M2423" s="4" t="s">
        <v>8272</v>
      </c>
      <c r="N2423" s="4" t="s">
        <v>8273</v>
      </c>
      <c r="Q2423" s="4" t="s">
        <v>8274</v>
      </c>
      <c r="R2423" s="4" t="s">
        <v>12861</v>
      </c>
      <c r="T2423" s="4" t="s">
        <v>11789</v>
      </c>
      <c r="U2423" s="4" t="s">
        <v>4879</v>
      </c>
      <c r="V2423" s="4" t="s">
        <v>4880</v>
      </c>
      <c r="W2423" s="4" t="s">
        <v>12862</v>
      </c>
      <c r="X2423" s="4" t="s">
        <v>11795</v>
      </c>
      <c r="Y2423" s="4" t="s">
        <v>2841</v>
      </c>
      <c r="Z2423" s="4" t="s">
        <v>2842</v>
      </c>
      <c r="AC2423" s="4">
        <v>14</v>
      </c>
      <c r="AD2423" s="4" t="s">
        <v>242</v>
      </c>
      <c r="AE2423" s="4" t="s">
        <v>243</v>
      </c>
      <c r="AJ2423" s="4" t="s">
        <v>33</v>
      </c>
      <c r="AK2423" s="4" t="s">
        <v>34</v>
      </c>
      <c r="AL2423" s="4" t="s">
        <v>429</v>
      </c>
      <c r="AM2423" s="4" t="s">
        <v>430</v>
      </c>
      <c r="AT2423" s="4" t="s">
        <v>388</v>
      </c>
      <c r="AU2423" s="4" t="s">
        <v>389</v>
      </c>
      <c r="AV2423" s="4" t="s">
        <v>5037</v>
      </c>
      <c r="AW2423" s="4" t="s">
        <v>5038</v>
      </c>
      <c r="BG2423" s="4" t="s">
        <v>388</v>
      </c>
      <c r="BH2423" s="4" t="s">
        <v>389</v>
      </c>
      <c r="BI2423" s="4" t="s">
        <v>6294</v>
      </c>
      <c r="BJ2423" s="4" t="s">
        <v>6295</v>
      </c>
      <c r="BK2423" s="4" t="s">
        <v>388</v>
      </c>
      <c r="BL2423" s="4" t="s">
        <v>389</v>
      </c>
      <c r="BM2423" s="4" t="s">
        <v>1883</v>
      </c>
      <c r="BN2423" s="4" t="s">
        <v>1884</v>
      </c>
      <c r="BO2423" s="4" t="s">
        <v>388</v>
      </c>
      <c r="BP2423" s="4" t="s">
        <v>389</v>
      </c>
      <c r="BQ2423" s="4" t="s">
        <v>8275</v>
      </c>
      <c r="BR2423" s="4" t="s">
        <v>8276</v>
      </c>
      <c r="BS2423" s="4" t="s">
        <v>142</v>
      </c>
      <c r="BT2423" s="4" t="s">
        <v>143</v>
      </c>
    </row>
    <row r="2424" spans="1:72" ht="13.5" customHeight="1">
      <c r="A2424" s="6" t="str">
        <f>HYPERLINK("http://kyu.snu.ac.kr/sdhj/index.jsp?type=hj/GK14618_00IM0001_024a.jpg","1789_해북촌_024a")</f>
        <v>1789_해북촌_024a</v>
      </c>
      <c r="B2424" s="4">
        <v>1789</v>
      </c>
      <c r="C2424" s="4" t="s">
        <v>11101</v>
      </c>
      <c r="D2424" s="4" t="s">
        <v>10274</v>
      </c>
      <c r="E2424" s="4">
        <v>2423</v>
      </c>
      <c r="F2424" s="4">
        <v>11</v>
      </c>
      <c r="G2424" s="4" t="s">
        <v>8162</v>
      </c>
      <c r="H2424" s="4" t="s">
        <v>8163</v>
      </c>
      <c r="I2424" s="4">
        <v>2</v>
      </c>
      <c r="L2424" s="4">
        <v>3</v>
      </c>
      <c r="M2424" s="4" t="s">
        <v>8272</v>
      </c>
      <c r="N2424" s="4" t="s">
        <v>8273</v>
      </c>
      <c r="S2424" s="4" t="s">
        <v>215</v>
      </c>
      <c r="T2424" s="4" t="s">
        <v>216</v>
      </c>
      <c r="W2424" s="4" t="s">
        <v>201</v>
      </c>
      <c r="X2424" s="4" t="s">
        <v>202</v>
      </c>
      <c r="Y2424" s="4" t="s">
        <v>400</v>
      </c>
      <c r="Z2424" s="4" t="s">
        <v>401</v>
      </c>
      <c r="AC2424" s="4">
        <v>53</v>
      </c>
      <c r="AD2424" s="4" t="s">
        <v>195</v>
      </c>
      <c r="AE2424" s="4" t="s">
        <v>196</v>
      </c>
    </row>
    <row r="2425" spans="1:72" ht="13.5" customHeight="1">
      <c r="A2425" s="6" t="str">
        <f>HYPERLINK("http://kyu.snu.ac.kr/sdhj/index.jsp?type=hj/GK14618_00IM0001_024a.jpg","1789_해북촌_024a")</f>
        <v>1789_해북촌_024a</v>
      </c>
      <c r="B2425" s="4">
        <v>1789</v>
      </c>
      <c r="C2425" s="4" t="s">
        <v>10925</v>
      </c>
      <c r="D2425" s="4" t="s">
        <v>10270</v>
      </c>
      <c r="E2425" s="4">
        <v>2424</v>
      </c>
      <c r="F2425" s="4">
        <v>11</v>
      </c>
      <c r="G2425" s="4" t="s">
        <v>8162</v>
      </c>
      <c r="H2425" s="4" t="s">
        <v>8163</v>
      </c>
      <c r="I2425" s="4">
        <v>2</v>
      </c>
      <c r="L2425" s="4">
        <v>3</v>
      </c>
      <c r="M2425" s="4" t="s">
        <v>8272</v>
      </c>
      <c r="N2425" s="4" t="s">
        <v>8273</v>
      </c>
      <c r="S2425" s="4" t="s">
        <v>234</v>
      </c>
      <c r="T2425" s="4" t="s">
        <v>235</v>
      </c>
      <c r="Y2425" s="4" t="s">
        <v>5894</v>
      </c>
      <c r="Z2425" s="4" t="s">
        <v>5895</v>
      </c>
      <c r="AF2425" s="4" t="s">
        <v>123</v>
      </c>
      <c r="AG2425" s="4" t="s">
        <v>124</v>
      </c>
    </row>
    <row r="2426" spans="1:72" ht="13.5" customHeight="1">
      <c r="A2426" s="6" t="str">
        <f>HYPERLINK("http://kyu.snu.ac.kr/sdhj/index.jsp?type=hj/GK14618_00IM0001_024a.jpg","1789_해북촌_024a")</f>
        <v>1789_해북촌_024a</v>
      </c>
      <c r="B2426" s="4">
        <v>1789</v>
      </c>
      <c r="C2426" s="4" t="s">
        <v>10925</v>
      </c>
      <c r="D2426" s="4" t="s">
        <v>10270</v>
      </c>
      <c r="E2426" s="4">
        <v>2425</v>
      </c>
      <c r="F2426" s="4">
        <v>11</v>
      </c>
      <c r="G2426" s="4" t="s">
        <v>8162</v>
      </c>
      <c r="H2426" s="4" t="s">
        <v>8163</v>
      </c>
      <c r="I2426" s="4">
        <v>2</v>
      </c>
      <c r="L2426" s="4">
        <v>4</v>
      </c>
      <c r="M2426" s="4" t="s">
        <v>8277</v>
      </c>
      <c r="N2426" s="4" t="s">
        <v>8278</v>
      </c>
      <c r="T2426" s="4" t="s">
        <v>12863</v>
      </c>
      <c r="U2426" s="4" t="s">
        <v>388</v>
      </c>
      <c r="V2426" s="4" t="s">
        <v>389</v>
      </c>
      <c r="W2426" s="4" t="s">
        <v>76</v>
      </c>
      <c r="X2426" s="4" t="s">
        <v>12864</v>
      </c>
      <c r="Y2426" s="4" t="s">
        <v>8279</v>
      </c>
      <c r="Z2426" s="4" t="s">
        <v>8280</v>
      </c>
      <c r="AC2426" s="4">
        <v>79</v>
      </c>
      <c r="AD2426" s="4" t="s">
        <v>748</v>
      </c>
      <c r="AE2426" s="4" t="s">
        <v>749</v>
      </c>
      <c r="AJ2426" s="4" t="s">
        <v>33</v>
      </c>
      <c r="AK2426" s="4" t="s">
        <v>34</v>
      </c>
      <c r="AL2426" s="4" t="s">
        <v>94</v>
      </c>
      <c r="AM2426" s="4" t="s">
        <v>95</v>
      </c>
      <c r="AT2426" s="4" t="s">
        <v>3453</v>
      </c>
      <c r="AU2426" s="4" t="s">
        <v>3454</v>
      </c>
      <c r="AV2426" s="4" t="s">
        <v>3964</v>
      </c>
      <c r="AW2426" s="4" t="s">
        <v>3965</v>
      </c>
      <c r="BG2426" s="4" t="s">
        <v>388</v>
      </c>
      <c r="BH2426" s="4" t="s">
        <v>389</v>
      </c>
      <c r="BI2426" s="4" t="s">
        <v>8281</v>
      </c>
      <c r="BJ2426" s="4" t="s">
        <v>8282</v>
      </c>
      <c r="BM2426" s="4" t="s">
        <v>6546</v>
      </c>
      <c r="BN2426" s="4" t="s">
        <v>6547</v>
      </c>
      <c r="BO2426" s="4" t="s">
        <v>388</v>
      </c>
      <c r="BP2426" s="4" t="s">
        <v>389</v>
      </c>
      <c r="BQ2426" s="4" t="s">
        <v>8283</v>
      </c>
      <c r="BR2426" s="4" t="s">
        <v>8284</v>
      </c>
      <c r="BS2426" s="4" t="s">
        <v>268</v>
      </c>
      <c r="BT2426" s="4" t="s">
        <v>269</v>
      </c>
    </row>
    <row r="2427" spans="1:72" ht="13.5" customHeight="1">
      <c r="A2427" s="6" t="str">
        <f>HYPERLINK("http://kyu.snu.ac.kr/sdhj/index.jsp?type=hj/GK14618_00IM0001_024a.jpg","1789_해북촌_024a")</f>
        <v>1789_해북촌_024a</v>
      </c>
      <c r="B2427" s="4">
        <v>1789</v>
      </c>
      <c r="C2427" s="4" t="s">
        <v>10444</v>
      </c>
      <c r="D2427" s="4" t="s">
        <v>10445</v>
      </c>
      <c r="E2427" s="4">
        <v>2426</v>
      </c>
      <c r="F2427" s="4">
        <v>11</v>
      </c>
      <c r="G2427" s="4" t="s">
        <v>8162</v>
      </c>
      <c r="H2427" s="4" t="s">
        <v>8163</v>
      </c>
      <c r="I2427" s="4">
        <v>2</v>
      </c>
      <c r="L2427" s="4">
        <v>4</v>
      </c>
      <c r="M2427" s="4" t="s">
        <v>8277</v>
      </c>
      <c r="N2427" s="4" t="s">
        <v>8278</v>
      </c>
      <c r="S2427" s="4" t="s">
        <v>98</v>
      </c>
      <c r="T2427" s="4" t="s">
        <v>99</v>
      </c>
      <c r="W2427" s="4" t="s">
        <v>247</v>
      </c>
      <c r="X2427" s="4" t="s">
        <v>248</v>
      </c>
      <c r="Y2427" s="4" t="s">
        <v>20</v>
      </c>
      <c r="Z2427" s="4" t="s">
        <v>21</v>
      </c>
      <c r="AF2427" s="4" t="s">
        <v>123</v>
      </c>
      <c r="AG2427" s="4" t="s">
        <v>124</v>
      </c>
    </row>
    <row r="2428" spans="1:72" ht="13.5" customHeight="1">
      <c r="A2428" s="6" t="str">
        <f>HYPERLINK("http://kyu.snu.ac.kr/sdhj/index.jsp?type=hj/GK14618_00IM0001_024a.jpg","1789_해북촌_024a")</f>
        <v>1789_해북촌_024a</v>
      </c>
      <c r="B2428" s="4">
        <v>1789</v>
      </c>
      <c r="C2428" s="4" t="s">
        <v>10392</v>
      </c>
      <c r="D2428" s="4" t="s">
        <v>10393</v>
      </c>
      <c r="E2428" s="4">
        <v>2427</v>
      </c>
      <c r="F2428" s="4">
        <v>11</v>
      </c>
      <c r="G2428" s="4" t="s">
        <v>8162</v>
      </c>
      <c r="H2428" s="4" t="s">
        <v>8163</v>
      </c>
      <c r="I2428" s="4">
        <v>2</v>
      </c>
      <c r="L2428" s="4">
        <v>4</v>
      </c>
      <c r="M2428" s="4" t="s">
        <v>8277</v>
      </c>
      <c r="N2428" s="4" t="s">
        <v>8278</v>
      </c>
      <c r="S2428" s="4" t="s">
        <v>234</v>
      </c>
      <c r="T2428" s="4" t="s">
        <v>235</v>
      </c>
      <c r="U2428" s="4" t="s">
        <v>513</v>
      </c>
      <c r="V2428" s="4" t="s">
        <v>514</v>
      </c>
      <c r="Y2428" s="4" t="s">
        <v>8285</v>
      </c>
      <c r="Z2428" s="4" t="s">
        <v>7711</v>
      </c>
      <c r="AC2428" s="4">
        <v>51</v>
      </c>
      <c r="AD2428" s="4" t="s">
        <v>127</v>
      </c>
      <c r="AE2428" s="4" t="s">
        <v>128</v>
      </c>
      <c r="AF2428" s="4" t="s">
        <v>162</v>
      </c>
      <c r="AG2428" s="4" t="s">
        <v>163</v>
      </c>
    </row>
    <row r="2429" spans="1:72" ht="13.5" customHeight="1">
      <c r="A2429" s="6" t="str">
        <f>HYPERLINK("http://kyu.snu.ac.kr/sdhj/index.jsp?type=hj/GK14618_00IM0001_024a.jpg","1789_해북촌_024a")</f>
        <v>1789_해북촌_024a</v>
      </c>
      <c r="B2429" s="4">
        <v>1789</v>
      </c>
      <c r="C2429" s="4" t="s">
        <v>11254</v>
      </c>
      <c r="D2429" s="4" t="s">
        <v>11255</v>
      </c>
      <c r="E2429" s="4">
        <v>2428</v>
      </c>
      <c r="F2429" s="4">
        <v>11</v>
      </c>
      <c r="G2429" s="4" t="s">
        <v>8162</v>
      </c>
      <c r="H2429" s="4" t="s">
        <v>8163</v>
      </c>
      <c r="I2429" s="4">
        <v>2</v>
      </c>
      <c r="L2429" s="4">
        <v>4</v>
      </c>
      <c r="M2429" s="4" t="s">
        <v>8277</v>
      </c>
      <c r="N2429" s="4" t="s">
        <v>8278</v>
      </c>
      <c r="S2429" s="4" t="s">
        <v>398</v>
      </c>
      <c r="T2429" s="4" t="s">
        <v>399</v>
      </c>
      <c r="W2429" s="4" t="s">
        <v>642</v>
      </c>
      <c r="X2429" s="4" t="s">
        <v>643</v>
      </c>
      <c r="Y2429" s="4" t="s">
        <v>20</v>
      </c>
      <c r="Z2429" s="4" t="s">
        <v>21</v>
      </c>
      <c r="AC2429" s="4">
        <v>51</v>
      </c>
      <c r="AD2429" s="4" t="s">
        <v>572</v>
      </c>
      <c r="AE2429" s="4" t="s">
        <v>573</v>
      </c>
      <c r="AF2429" s="4" t="s">
        <v>162</v>
      </c>
      <c r="AG2429" s="4" t="s">
        <v>163</v>
      </c>
    </row>
    <row r="2430" spans="1:72" ht="13.5" customHeight="1">
      <c r="A2430" s="6" t="str">
        <f>HYPERLINK("http://kyu.snu.ac.kr/sdhj/index.jsp?type=hj/GK14618_00IM0001_024a.jpg","1789_해북촌_024a")</f>
        <v>1789_해북촌_024a</v>
      </c>
      <c r="B2430" s="4">
        <v>1789</v>
      </c>
      <c r="C2430" s="4" t="s">
        <v>10392</v>
      </c>
      <c r="D2430" s="4" t="s">
        <v>10393</v>
      </c>
      <c r="E2430" s="4">
        <v>2429</v>
      </c>
      <c r="F2430" s="4">
        <v>11</v>
      </c>
      <c r="G2430" s="4" t="s">
        <v>8162</v>
      </c>
      <c r="H2430" s="4" t="s">
        <v>8163</v>
      </c>
      <c r="I2430" s="4">
        <v>2</v>
      </c>
      <c r="L2430" s="4">
        <v>4</v>
      </c>
      <c r="M2430" s="4" t="s">
        <v>8277</v>
      </c>
      <c r="N2430" s="4" t="s">
        <v>8278</v>
      </c>
      <c r="S2430" s="4" t="s">
        <v>234</v>
      </c>
      <c r="T2430" s="4" t="s">
        <v>235</v>
      </c>
      <c r="U2430" s="4" t="s">
        <v>8286</v>
      </c>
      <c r="V2430" s="4" t="s">
        <v>8287</v>
      </c>
      <c r="Y2430" s="4" t="s">
        <v>8288</v>
      </c>
      <c r="Z2430" s="4" t="s">
        <v>8289</v>
      </c>
      <c r="AC2430" s="4">
        <v>18</v>
      </c>
      <c r="AD2430" s="4" t="s">
        <v>350</v>
      </c>
      <c r="AE2430" s="4" t="s">
        <v>351</v>
      </c>
    </row>
    <row r="2431" spans="1:72" ht="13.5" customHeight="1">
      <c r="A2431" s="6" t="str">
        <f>HYPERLINK("http://kyu.snu.ac.kr/sdhj/index.jsp?type=hj/GK14618_00IM0001_024a.jpg","1789_해북촌_024a")</f>
        <v>1789_해북촌_024a</v>
      </c>
      <c r="B2431" s="4">
        <v>1789</v>
      </c>
      <c r="C2431" s="4" t="s">
        <v>11386</v>
      </c>
      <c r="D2431" s="4" t="s">
        <v>11387</v>
      </c>
      <c r="E2431" s="4">
        <v>2430</v>
      </c>
      <c r="F2431" s="4">
        <v>11</v>
      </c>
      <c r="G2431" s="4" t="s">
        <v>8162</v>
      </c>
      <c r="H2431" s="4" t="s">
        <v>8163</v>
      </c>
      <c r="I2431" s="4">
        <v>2</v>
      </c>
      <c r="L2431" s="4">
        <v>4</v>
      </c>
      <c r="M2431" s="4" t="s">
        <v>8277</v>
      </c>
      <c r="N2431" s="4" t="s">
        <v>8278</v>
      </c>
      <c r="S2431" s="4" t="s">
        <v>240</v>
      </c>
      <c r="T2431" s="4" t="s">
        <v>241</v>
      </c>
      <c r="AF2431" s="4" t="s">
        <v>123</v>
      </c>
      <c r="AG2431" s="4" t="s">
        <v>124</v>
      </c>
    </row>
    <row r="2432" spans="1:72" ht="13.5" customHeight="1">
      <c r="A2432" s="6" t="str">
        <f>HYPERLINK("http://kyu.snu.ac.kr/sdhj/index.jsp?type=hj/GK14618_00IM0001_024a.jpg","1789_해북촌_024a")</f>
        <v>1789_해북촌_024a</v>
      </c>
      <c r="B2432" s="4">
        <v>1789</v>
      </c>
      <c r="C2432" s="4" t="s">
        <v>10392</v>
      </c>
      <c r="D2432" s="4" t="s">
        <v>10393</v>
      </c>
      <c r="E2432" s="4">
        <v>2431</v>
      </c>
      <c r="F2432" s="4">
        <v>11</v>
      </c>
      <c r="G2432" s="4" t="s">
        <v>8162</v>
      </c>
      <c r="H2432" s="4" t="s">
        <v>8163</v>
      </c>
      <c r="I2432" s="4">
        <v>2</v>
      </c>
      <c r="L2432" s="4">
        <v>4</v>
      </c>
      <c r="M2432" s="4" t="s">
        <v>8277</v>
      </c>
      <c r="N2432" s="4" t="s">
        <v>8278</v>
      </c>
      <c r="S2432" s="4" t="s">
        <v>398</v>
      </c>
      <c r="T2432" s="4" t="s">
        <v>399</v>
      </c>
      <c r="W2432" s="4" t="s">
        <v>2585</v>
      </c>
      <c r="X2432" s="4" t="s">
        <v>21</v>
      </c>
      <c r="Y2432" s="4" t="s">
        <v>400</v>
      </c>
      <c r="Z2432" s="4" t="s">
        <v>401</v>
      </c>
      <c r="AC2432" s="4">
        <v>18</v>
      </c>
      <c r="AD2432" s="4" t="s">
        <v>350</v>
      </c>
      <c r="AE2432" s="4" t="s">
        <v>351</v>
      </c>
      <c r="AF2432" s="4" t="s">
        <v>162</v>
      </c>
      <c r="AG2432" s="4" t="s">
        <v>163</v>
      </c>
    </row>
    <row r="2433" spans="1:72" ht="13.5" customHeight="1">
      <c r="A2433" s="6" t="str">
        <f>HYPERLINK("http://kyu.snu.ac.kr/sdhj/index.jsp?type=hj/GK14618_00IM0001_024a.jpg","1789_해북촌_024a")</f>
        <v>1789_해북촌_024a</v>
      </c>
      <c r="B2433" s="4">
        <v>1789</v>
      </c>
      <c r="C2433" s="4" t="s">
        <v>10392</v>
      </c>
      <c r="D2433" s="4" t="s">
        <v>10393</v>
      </c>
      <c r="E2433" s="4">
        <v>2432</v>
      </c>
      <c r="F2433" s="4">
        <v>11</v>
      </c>
      <c r="G2433" s="4" t="s">
        <v>8162</v>
      </c>
      <c r="H2433" s="4" t="s">
        <v>8163</v>
      </c>
      <c r="I2433" s="4">
        <v>2</v>
      </c>
      <c r="L2433" s="4">
        <v>5</v>
      </c>
      <c r="M2433" s="4" t="s">
        <v>3215</v>
      </c>
      <c r="N2433" s="4" t="s">
        <v>3216</v>
      </c>
      <c r="T2433" s="4" t="s">
        <v>11542</v>
      </c>
      <c r="U2433" s="4" t="s">
        <v>406</v>
      </c>
      <c r="V2433" s="4" t="s">
        <v>407</v>
      </c>
      <c r="W2433" s="4" t="s">
        <v>642</v>
      </c>
      <c r="X2433" s="4" t="s">
        <v>643</v>
      </c>
      <c r="Y2433" s="4" t="s">
        <v>4038</v>
      </c>
      <c r="Z2433" s="4" t="s">
        <v>4039</v>
      </c>
      <c r="AC2433" s="4">
        <v>50</v>
      </c>
      <c r="AD2433" s="4" t="s">
        <v>205</v>
      </c>
      <c r="AE2433" s="4" t="s">
        <v>206</v>
      </c>
      <c r="AJ2433" s="4" t="s">
        <v>33</v>
      </c>
      <c r="AK2433" s="4" t="s">
        <v>34</v>
      </c>
      <c r="AL2433" s="4" t="s">
        <v>1116</v>
      </c>
      <c r="AM2433" s="4" t="s">
        <v>1117</v>
      </c>
      <c r="AT2433" s="4" t="s">
        <v>388</v>
      </c>
      <c r="AU2433" s="4" t="s">
        <v>389</v>
      </c>
      <c r="AV2433" s="4" t="s">
        <v>1198</v>
      </c>
      <c r="AW2433" s="4" t="s">
        <v>471</v>
      </c>
      <c r="BG2433" s="4" t="s">
        <v>3453</v>
      </c>
      <c r="BH2433" s="4" t="s">
        <v>3454</v>
      </c>
      <c r="BI2433" s="4" t="s">
        <v>8290</v>
      </c>
      <c r="BJ2433" s="4" t="s">
        <v>2809</v>
      </c>
      <c r="BK2433" s="4" t="s">
        <v>331</v>
      </c>
      <c r="BL2433" s="4" t="s">
        <v>332</v>
      </c>
      <c r="BM2433" s="4" t="s">
        <v>6025</v>
      </c>
      <c r="BN2433" s="4" t="s">
        <v>6026</v>
      </c>
      <c r="BO2433" s="4" t="s">
        <v>1009</v>
      </c>
      <c r="BP2433" s="4" t="s">
        <v>1010</v>
      </c>
      <c r="BQ2433" s="4" t="s">
        <v>8291</v>
      </c>
      <c r="BR2433" s="4" t="s">
        <v>8292</v>
      </c>
      <c r="BS2433" s="4" t="s">
        <v>1614</v>
      </c>
      <c r="BT2433" s="4" t="s">
        <v>1615</v>
      </c>
    </row>
    <row r="2434" spans="1:72" ht="13.5" customHeight="1">
      <c r="A2434" s="6" t="str">
        <f>HYPERLINK("http://kyu.snu.ac.kr/sdhj/index.jsp?type=hj/GK14618_00IM0001_024a.jpg","1789_해북촌_024a")</f>
        <v>1789_해북촌_024a</v>
      </c>
      <c r="B2434" s="4">
        <v>1789</v>
      </c>
      <c r="C2434" s="4" t="s">
        <v>10379</v>
      </c>
      <c r="D2434" s="4" t="s">
        <v>10380</v>
      </c>
      <c r="E2434" s="4">
        <v>2433</v>
      </c>
      <c r="F2434" s="4">
        <v>11</v>
      </c>
      <c r="G2434" s="4" t="s">
        <v>8162</v>
      </c>
      <c r="H2434" s="4" t="s">
        <v>8163</v>
      </c>
      <c r="I2434" s="4">
        <v>2</v>
      </c>
      <c r="L2434" s="4">
        <v>5</v>
      </c>
      <c r="M2434" s="4" t="s">
        <v>3215</v>
      </c>
      <c r="N2434" s="4" t="s">
        <v>3216</v>
      </c>
      <c r="S2434" s="4" t="s">
        <v>98</v>
      </c>
      <c r="T2434" s="4" t="s">
        <v>99</v>
      </c>
      <c r="W2434" s="4" t="s">
        <v>76</v>
      </c>
      <c r="X2434" s="4" t="s">
        <v>11655</v>
      </c>
      <c r="Y2434" s="4" t="s">
        <v>400</v>
      </c>
      <c r="Z2434" s="4" t="s">
        <v>401</v>
      </c>
      <c r="AF2434" s="4" t="s">
        <v>123</v>
      </c>
      <c r="AG2434" s="4" t="s">
        <v>124</v>
      </c>
    </row>
    <row r="2435" spans="1:72" ht="13.5" customHeight="1">
      <c r="A2435" s="6" t="str">
        <f>HYPERLINK("http://kyu.snu.ac.kr/sdhj/index.jsp?type=hj/GK14618_00IM0001_024a.jpg","1789_해북촌_024a")</f>
        <v>1789_해북촌_024a</v>
      </c>
      <c r="B2435" s="4">
        <v>1789</v>
      </c>
      <c r="C2435" s="4" t="s">
        <v>10379</v>
      </c>
      <c r="D2435" s="4" t="s">
        <v>10380</v>
      </c>
      <c r="E2435" s="4">
        <v>2434</v>
      </c>
      <c r="F2435" s="4">
        <v>11</v>
      </c>
      <c r="G2435" s="4" t="s">
        <v>8162</v>
      </c>
      <c r="H2435" s="4" t="s">
        <v>8163</v>
      </c>
      <c r="I2435" s="4">
        <v>2</v>
      </c>
      <c r="L2435" s="4">
        <v>5</v>
      </c>
      <c r="M2435" s="4" t="s">
        <v>3215</v>
      </c>
      <c r="N2435" s="4" t="s">
        <v>3216</v>
      </c>
      <c r="S2435" s="4" t="s">
        <v>98</v>
      </c>
      <c r="T2435" s="4" t="s">
        <v>99</v>
      </c>
      <c r="W2435" s="4" t="s">
        <v>201</v>
      </c>
      <c r="X2435" s="4" t="s">
        <v>202</v>
      </c>
      <c r="Y2435" s="4" t="s">
        <v>400</v>
      </c>
      <c r="Z2435" s="4" t="s">
        <v>401</v>
      </c>
      <c r="AC2435" s="4">
        <v>50</v>
      </c>
      <c r="AD2435" s="4" t="s">
        <v>205</v>
      </c>
      <c r="AE2435" s="4" t="s">
        <v>206</v>
      </c>
      <c r="AF2435" s="4" t="s">
        <v>162</v>
      </c>
      <c r="AG2435" s="4" t="s">
        <v>163</v>
      </c>
      <c r="AJ2435" s="4" t="s">
        <v>33</v>
      </c>
      <c r="AK2435" s="4" t="s">
        <v>34</v>
      </c>
      <c r="AL2435" s="4" t="s">
        <v>117</v>
      </c>
      <c r="AM2435" s="4" t="s">
        <v>118</v>
      </c>
      <c r="AT2435" s="4" t="s">
        <v>388</v>
      </c>
      <c r="AU2435" s="4" t="s">
        <v>389</v>
      </c>
      <c r="AV2435" s="4" t="s">
        <v>3597</v>
      </c>
      <c r="AW2435" s="4" t="s">
        <v>3598</v>
      </c>
      <c r="BG2435" s="4" t="s">
        <v>388</v>
      </c>
      <c r="BH2435" s="4" t="s">
        <v>389</v>
      </c>
      <c r="BI2435" s="4" t="s">
        <v>8293</v>
      </c>
      <c r="BJ2435" s="4" t="s">
        <v>8294</v>
      </c>
      <c r="BK2435" s="4" t="s">
        <v>388</v>
      </c>
      <c r="BL2435" s="4" t="s">
        <v>389</v>
      </c>
      <c r="BM2435" s="4" t="s">
        <v>8295</v>
      </c>
      <c r="BN2435" s="4" t="s">
        <v>8296</v>
      </c>
      <c r="BO2435" s="4" t="s">
        <v>388</v>
      </c>
      <c r="BP2435" s="4" t="s">
        <v>389</v>
      </c>
      <c r="BQ2435" s="4" t="s">
        <v>8297</v>
      </c>
      <c r="BR2435" s="4" t="s">
        <v>8298</v>
      </c>
      <c r="BS2435" s="4" t="s">
        <v>94</v>
      </c>
      <c r="BT2435" s="4" t="s">
        <v>95</v>
      </c>
    </row>
    <row r="2436" spans="1:72" ht="13.5" customHeight="1">
      <c r="A2436" s="6" t="str">
        <f>HYPERLINK("http://kyu.snu.ac.kr/sdhj/index.jsp?type=hj/GK14618_00IM0001_024a.jpg","1789_해북촌_024a")</f>
        <v>1789_해북촌_024a</v>
      </c>
      <c r="B2436" s="4">
        <v>1789</v>
      </c>
      <c r="C2436" s="4" t="s">
        <v>10925</v>
      </c>
      <c r="D2436" s="4" t="s">
        <v>10270</v>
      </c>
      <c r="E2436" s="4">
        <v>2435</v>
      </c>
      <c r="F2436" s="4">
        <v>11</v>
      </c>
      <c r="G2436" s="4" t="s">
        <v>8162</v>
      </c>
      <c r="H2436" s="4" t="s">
        <v>8163</v>
      </c>
      <c r="I2436" s="4">
        <v>2</v>
      </c>
      <c r="L2436" s="4">
        <v>5</v>
      </c>
      <c r="M2436" s="4" t="s">
        <v>3215</v>
      </c>
      <c r="N2436" s="4" t="s">
        <v>3216</v>
      </c>
      <c r="S2436" s="4" t="s">
        <v>240</v>
      </c>
      <c r="T2436" s="4" t="s">
        <v>241</v>
      </c>
      <c r="AC2436" s="4">
        <v>20</v>
      </c>
      <c r="AD2436" s="4" t="s">
        <v>181</v>
      </c>
      <c r="AE2436" s="4" t="s">
        <v>182</v>
      </c>
    </row>
    <row r="2437" spans="1:72" ht="13.5" customHeight="1">
      <c r="A2437" s="6" t="str">
        <f>HYPERLINK("http://kyu.snu.ac.kr/sdhj/index.jsp?type=hj/GK14618_00IM0001_024a.jpg","1789_해북촌_024a")</f>
        <v>1789_해북촌_024a</v>
      </c>
      <c r="B2437" s="4">
        <v>1789</v>
      </c>
      <c r="C2437" s="4" t="s">
        <v>10379</v>
      </c>
      <c r="D2437" s="4" t="s">
        <v>10380</v>
      </c>
      <c r="E2437" s="4">
        <v>2436</v>
      </c>
      <c r="F2437" s="4">
        <v>11</v>
      </c>
      <c r="G2437" s="4" t="s">
        <v>8162</v>
      </c>
      <c r="H2437" s="4" t="s">
        <v>8163</v>
      </c>
      <c r="I2437" s="4">
        <v>2</v>
      </c>
      <c r="L2437" s="4">
        <v>5</v>
      </c>
      <c r="M2437" s="4" t="s">
        <v>3215</v>
      </c>
      <c r="N2437" s="4" t="s">
        <v>3216</v>
      </c>
      <c r="S2437" s="4" t="s">
        <v>240</v>
      </c>
      <c r="T2437" s="4" t="s">
        <v>241</v>
      </c>
      <c r="AC2437" s="4">
        <v>14</v>
      </c>
      <c r="AD2437" s="4" t="s">
        <v>242</v>
      </c>
      <c r="AE2437" s="4" t="s">
        <v>243</v>
      </c>
    </row>
    <row r="2438" spans="1:72" ht="13.5" customHeight="1">
      <c r="A2438" s="6" t="str">
        <f>HYPERLINK("http://kyu.snu.ac.kr/sdhj/index.jsp?type=hj/GK14618_00IM0001_024a.jpg","1789_해북촌_024a")</f>
        <v>1789_해북촌_024a</v>
      </c>
      <c r="B2438" s="4">
        <v>1789</v>
      </c>
      <c r="C2438" s="4" t="s">
        <v>10379</v>
      </c>
      <c r="D2438" s="4" t="s">
        <v>10380</v>
      </c>
      <c r="E2438" s="4">
        <v>2437</v>
      </c>
      <c r="F2438" s="4">
        <v>11</v>
      </c>
      <c r="G2438" s="4" t="s">
        <v>8162</v>
      </c>
      <c r="H2438" s="4" t="s">
        <v>8163</v>
      </c>
      <c r="I2438" s="4">
        <v>2</v>
      </c>
      <c r="L2438" s="4">
        <v>5</v>
      </c>
      <c r="M2438" s="4" t="s">
        <v>3215</v>
      </c>
      <c r="N2438" s="4" t="s">
        <v>3216</v>
      </c>
      <c r="S2438" s="4" t="s">
        <v>6279</v>
      </c>
      <c r="T2438" s="4" t="s">
        <v>405</v>
      </c>
      <c r="U2438" s="4" t="s">
        <v>8299</v>
      </c>
      <c r="V2438" s="4" t="s">
        <v>8300</v>
      </c>
      <c r="W2438" s="4" t="s">
        <v>76</v>
      </c>
      <c r="X2438" s="4" t="s">
        <v>11655</v>
      </c>
      <c r="Y2438" s="4" t="s">
        <v>8301</v>
      </c>
      <c r="Z2438" s="4" t="s">
        <v>8302</v>
      </c>
      <c r="AC2438" s="4">
        <v>39</v>
      </c>
      <c r="AD2438" s="4" t="s">
        <v>707</v>
      </c>
      <c r="AE2438" s="4" t="s">
        <v>708</v>
      </c>
    </row>
    <row r="2439" spans="1:72" ht="13.5" customHeight="1">
      <c r="A2439" s="6" t="str">
        <f>HYPERLINK("http://kyu.snu.ac.kr/sdhj/index.jsp?type=hj/GK14618_00IM0001_024a.jpg","1789_해북촌_024a")</f>
        <v>1789_해북촌_024a</v>
      </c>
      <c r="B2439" s="4">
        <v>1789</v>
      </c>
      <c r="C2439" s="4" t="s">
        <v>11464</v>
      </c>
      <c r="D2439" s="4" t="s">
        <v>11465</v>
      </c>
      <c r="E2439" s="4">
        <v>2438</v>
      </c>
      <c r="F2439" s="4">
        <v>11</v>
      </c>
      <c r="G2439" s="4" t="s">
        <v>8162</v>
      </c>
      <c r="H2439" s="4" t="s">
        <v>8163</v>
      </c>
      <c r="I2439" s="4">
        <v>2</v>
      </c>
      <c r="L2439" s="4">
        <v>5</v>
      </c>
      <c r="M2439" s="4" t="s">
        <v>3215</v>
      </c>
      <c r="N2439" s="4" t="s">
        <v>3216</v>
      </c>
      <c r="S2439" s="4" t="s">
        <v>240</v>
      </c>
      <c r="T2439" s="4" t="s">
        <v>241</v>
      </c>
      <c r="AC2439" s="4">
        <v>12</v>
      </c>
      <c r="AD2439" s="4" t="s">
        <v>317</v>
      </c>
      <c r="AE2439" s="4" t="s">
        <v>318</v>
      </c>
    </row>
    <row r="2440" spans="1:72" ht="13.5" customHeight="1">
      <c r="A2440" s="6" t="str">
        <f>HYPERLINK("http://kyu.snu.ac.kr/sdhj/index.jsp?type=hj/GK14618_00IM0001_024a.jpg","1789_해북촌_024a")</f>
        <v>1789_해북촌_024a</v>
      </c>
      <c r="B2440" s="4">
        <v>1789</v>
      </c>
      <c r="C2440" s="4" t="s">
        <v>10379</v>
      </c>
      <c r="D2440" s="4" t="s">
        <v>10380</v>
      </c>
      <c r="E2440" s="4">
        <v>2439</v>
      </c>
      <c r="F2440" s="4">
        <v>11</v>
      </c>
      <c r="G2440" s="4" t="s">
        <v>8162</v>
      </c>
      <c r="H2440" s="4" t="s">
        <v>8163</v>
      </c>
      <c r="I2440" s="4">
        <v>2</v>
      </c>
      <c r="L2440" s="4">
        <v>5</v>
      </c>
      <c r="M2440" s="4" t="s">
        <v>3215</v>
      </c>
      <c r="N2440" s="4" t="s">
        <v>3216</v>
      </c>
      <c r="S2440" s="4" t="s">
        <v>2974</v>
      </c>
      <c r="T2440" s="4" t="s">
        <v>2975</v>
      </c>
      <c r="AC2440" s="4">
        <v>5</v>
      </c>
      <c r="AD2440" s="4" t="s">
        <v>372</v>
      </c>
      <c r="AE2440" s="4" t="s">
        <v>373</v>
      </c>
      <c r="AF2440" s="4" t="s">
        <v>162</v>
      </c>
      <c r="AG2440" s="4" t="s">
        <v>163</v>
      </c>
    </row>
    <row r="2441" spans="1:72" ht="13.5" customHeight="1">
      <c r="A2441" s="6" t="str">
        <f>HYPERLINK("http://kyu.snu.ac.kr/sdhj/index.jsp?type=hj/GK14618_00IM0001_024a.jpg","1789_해북촌_024a")</f>
        <v>1789_해북촌_024a</v>
      </c>
      <c r="B2441" s="4">
        <v>1789</v>
      </c>
      <c r="C2441" s="4" t="s">
        <v>10379</v>
      </c>
      <c r="D2441" s="4" t="s">
        <v>10380</v>
      </c>
      <c r="E2441" s="4">
        <v>2440</v>
      </c>
      <c r="F2441" s="4">
        <v>11</v>
      </c>
      <c r="G2441" s="4" t="s">
        <v>8162</v>
      </c>
      <c r="H2441" s="4" t="s">
        <v>8163</v>
      </c>
      <c r="I2441" s="4">
        <v>3</v>
      </c>
      <c r="J2441" s="4" t="s">
        <v>8303</v>
      </c>
      <c r="K2441" s="4" t="s">
        <v>12865</v>
      </c>
      <c r="L2441" s="4">
        <v>1</v>
      </c>
      <c r="M2441" s="4" t="s">
        <v>12866</v>
      </c>
      <c r="N2441" s="4" t="s">
        <v>12867</v>
      </c>
      <c r="T2441" s="4" t="s">
        <v>12868</v>
      </c>
      <c r="U2441" s="4" t="s">
        <v>74</v>
      </c>
      <c r="V2441" s="4" t="s">
        <v>75</v>
      </c>
      <c r="W2441" s="4" t="s">
        <v>12869</v>
      </c>
      <c r="X2441" s="4" t="s">
        <v>12870</v>
      </c>
      <c r="Y2441" s="4" t="s">
        <v>8304</v>
      </c>
      <c r="Z2441" s="4" t="s">
        <v>8305</v>
      </c>
      <c r="AA2441" s="4" t="s">
        <v>8306</v>
      </c>
      <c r="AB2441" s="4" t="s">
        <v>8307</v>
      </c>
      <c r="AC2441" s="4">
        <v>58</v>
      </c>
      <c r="AD2441" s="4" t="s">
        <v>1312</v>
      </c>
      <c r="AE2441" s="4" t="s">
        <v>1313</v>
      </c>
      <c r="AJ2441" s="4" t="s">
        <v>33</v>
      </c>
      <c r="AK2441" s="4" t="s">
        <v>34</v>
      </c>
      <c r="AL2441" s="4" t="s">
        <v>1614</v>
      </c>
      <c r="AM2441" s="4" t="s">
        <v>1615</v>
      </c>
      <c r="AT2441" s="4" t="s">
        <v>82</v>
      </c>
      <c r="AU2441" s="4" t="s">
        <v>83</v>
      </c>
      <c r="AV2441" s="4" t="s">
        <v>8308</v>
      </c>
      <c r="AW2441" s="4" t="s">
        <v>8309</v>
      </c>
      <c r="BG2441" s="4" t="s">
        <v>82</v>
      </c>
      <c r="BH2441" s="4" t="s">
        <v>83</v>
      </c>
      <c r="BI2441" s="4" t="s">
        <v>8310</v>
      </c>
      <c r="BJ2441" s="4" t="s">
        <v>8311</v>
      </c>
      <c r="BK2441" s="4" t="s">
        <v>88</v>
      </c>
      <c r="BL2441" s="4" t="s">
        <v>89</v>
      </c>
      <c r="BM2441" s="4" t="s">
        <v>8312</v>
      </c>
      <c r="BN2441" s="4" t="s">
        <v>8313</v>
      </c>
      <c r="BO2441" s="4" t="s">
        <v>8314</v>
      </c>
      <c r="BP2441" s="4" t="s">
        <v>8315</v>
      </c>
      <c r="BQ2441" s="4" t="s">
        <v>8316</v>
      </c>
      <c r="BR2441" s="4" t="s">
        <v>12871</v>
      </c>
      <c r="BS2441" s="4" t="s">
        <v>1901</v>
      </c>
      <c r="BT2441" s="4" t="s">
        <v>1902</v>
      </c>
    </row>
    <row r="2442" spans="1:72" ht="13.5" customHeight="1">
      <c r="A2442" s="6" t="str">
        <f>HYPERLINK("http://kyu.snu.ac.kr/sdhj/index.jsp?type=hj/GK14618_00IM0001_024a.jpg","1789_해북촌_024a")</f>
        <v>1789_해북촌_024a</v>
      </c>
      <c r="B2442" s="4">
        <v>1789</v>
      </c>
      <c r="C2442" s="4" t="s">
        <v>10981</v>
      </c>
      <c r="D2442" s="4" t="s">
        <v>10982</v>
      </c>
      <c r="E2442" s="4">
        <v>2441</v>
      </c>
      <c r="F2442" s="4">
        <v>11</v>
      </c>
      <c r="G2442" s="4" t="s">
        <v>8162</v>
      </c>
      <c r="H2442" s="4" t="s">
        <v>8163</v>
      </c>
      <c r="I2442" s="4">
        <v>3</v>
      </c>
      <c r="L2442" s="4">
        <v>1</v>
      </c>
      <c r="M2442" s="4" t="s">
        <v>8317</v>
      </c>
      <c r="N2442" s="4" t="s">
        <v>8318</v>
      </c>
      <c r="S2442" s="4" t="s">
        <v>2607</v>
      </c>
      <c r="T2442" s="4" t="s">
        <v>2608</v>
      </c>
      <c r="W2442" s="4" t="s">
        <v>838</v>
      </c>
      <c r="X2442" s="4" t="s">
        <v>11000</v>
      </c>
      <c r="Y2442" s="4" t="s">
        <v>102</v>
      </c>
      <c r="Z2442" s="4" t="s">
        <v>103</v>
      </c>
      <c r="AC2442" s="4">
        <v>71</v>
      </c>
      <c r="AD2442" s="4" t="s">
        <v>104</v>
      </c>
      <c r="AE2442" s="4" t="s">
        <v>105</v>
      </c>
    </row>
    <row r="2443" spans="1:72" ht="13.5" customHeight="1">
      <c r="A2443" s="6" t="str">
        <f>HYPERLINK("http://kyu.snu.ac.kr/sdhj/index.jsp?type=hj/GK14618_00IM0001_024a.jpg","1789_해북촌_024a")</f>
        <v>1789_해북촌_024a</v>
      </c>
      <c r="B2443" s="4">
        <v>1789</v>
      </c>
      <c r="C2443" s="4" t="s">
        <v>10395</v>
      </c>
      <c r="D2443" s="4" t="s">
        <v>10396</v>
      </c>
      <c r="E2443" s="4">
        <v>2442</v>
      </c>
      <c r="F2443" s="4">
        <v>11</v>
      </c>
      <c r="G2443" s="4" t="s">
        <v>8162</v>
      </c>
      <c r="H2443" s="4" t="s">
        <v>8163</v>
      </c>
      <c r="I2443" s="4">
        <v>3</v>
      </c>
      <c r="L2443" s="4">
        <v>1</v>
      </c>
      <c r="M2443" s="4" t="s">
        <v>8317</v>
      </c>
      <c r="N2443" s="4" t="s">
        <v>8318</v>
      </c>
      <c r="S2443" s="4" t="s">
        <v>173</v>
      </c>
      <c r="T2443" s="4" t="s">
        <v>174</v>
      </c>
      <c r="U2443" s="4" t="s">
        <v>74</v>
      </c>
      <c r="V2443" s="4" t="s">
        <v>75</v>
      </c>
      <c r="Y2443" s="4" t="s">
        <v>8319</v>
      </c>
      <c r="Z2443" s="4" t="s">
        <v>8320</v>
      </c>
      <c r="AA2443" s="4" t="s">
        <v>8321</v>
      </c>
      <c r="AB2443" s="4" t="s">
        <v>8322</v>
      </c>
      <c r="AC2443" s="4">
        <v>39</v>
      </c>
      <c r="AD2443" s="4" t="s">
        <v>914</v>
      </c>
      <c r="AE2443" s="4" t="s">
        <v>915</v>
      </c>
    </row>
    <row r="2444" spans="1:72" ht="13.5" customHeight="1">
      <c r="A2444" s="6" t="str">
        <f>HYPERLINK("http://kyu.snu.ac.kr/sdhj/index.jsp?type=hj/GK14618_00IM0001_024a.jpg","1789_해북촌_024a")</f>
        <v>1789_해북촌_024a</v>
      </c>
      <c r="B2444" s="4">
        <v>1789</v>
      </c>
      <c r="C2444" s="4" t="s">
        <v>10395</v>
      </c>
      <c r="D2444" s="4" t="s">
        <v>10396</v>
      </c>
      <c r="E2444" s="4">
        <v>2443</v>
      </c>
      <c r="F2444" s="4">
        <v>11</v>
      </c>
      <c r="G2444" s="4" t="s">
        <v>8162</v>
      </c>
      <c r="H2444" s="4" t="s">
        <v>8163</v>
      </c>
      <c r="I2444" s="4">
        <v>3</v>
      </c>
      <c r="L2444" s="4">
        <v>1</v>
      </c>
      <c r="M2444" s="4" t="s">
        <v>8317</v>
      </c>
      <c r="N2444" s="4" t="s">
        <v>8318</v>
      </c>
      <c r="S2444" s="4" t="s">
        <v>1993</v>
      </c>
      <c r="T2444" s="4" t="s">
        <v>1994</v>
      </c>
      <c r="W2444" s="4" t="s">
        <v>1322</v>
      </c>
      <c r="X2444" s="4" t="s">
        <v>1323</v>
      </c>
      <c r="Y2444" s="4" t="s">
        <v>102</v>
      </c>
      <c r="Z2444" s="4" t="s">
        <v>103</v>
      </c>
      <c r="AC2444" s="4">
        <v>38</v>
      </c>
      <c r="AD2444" s="4" t="s">
        <v>3032</v>
      </c>
      <c r="AE2444" s="4" t="s">
        <v>3033</v>
      </c>
    </row>
    <row r="2445" spans="1:72" ht="13.5" customHeight="1">
      <c r="A2445" s="6" t="str">
        <f>HYPERLINK("http://kyu.snu.ac.kr/sdhj/index.jsp?type=hj/GK14618_00IM0001_024a.jpg","1789_해북촌_024a")</f>
        <v>1789_해북촌_024a</v>
      </c>
      <c r="B2445" s="4">
        <v>1789</v>
      </c>
      <c r="C2445" s="4" t="s">
        <v>10395</v>
      </c>
      <c r="D2445" s="4" t="s">
        <v>10396</v>
      </c>
      <c r="E2445" s="4">
        <v>2444</v>
      </c>
      <c r="F2445" s="4">
        <v>11</v>
      </c>
      <c r="G2445" s="4" t="s">
        <v>8162</v>
      </c>
      <c r="H2445" s="4" t="s">
        <v>8163</v>
      </c>
      <c r="I2445" s="4">
        <v>3</v>
      </c>
      <c r="L2445" s="4">
        <v>1</v>
      </c>
      <c r="M2445" s="4" t="s">
        <v>8317</v>
      </c>
      <c r="N2445" s="4" t="s">
        <v>8318</v>
      </c>
      <c r="S2445" s="4" t="s">
        <v>173</v>
      </c>
      <c r="T2445" s="4" t="s">
        <v>174</v>
      </c>
      <c r="U2445" s="4" t="s">
        <v>74</v>
      </c>
      <c r="V2445" s="4" t="s">
        <v>75</v>
      </c>
      <c r="Y2445" s="4" t="s">
        <v>8323</v>
      </c>
      <c r="Z2445" s="4" t="s">
        <v>1110</v>
      </c>
      <c r="AA2445" s="4" t="s">
        <v>8324</v>
      </c>
      <c r="AB2445" s="4" t="s">
        <v>8325</v>
      </c>
      <c r="AC2445" s="4">
        <v>33</v>
      </c>
      <c r="AD2445" s="4" t="s">
        <v>140</v>
      </c>
      <c r="AE2445" s="4" t="s">
        <v>141</v>
      </c>
    </row>
    <row r="2446" spans="1:72" ht="13.5" customHeight="1">
      <c r="A2446" s="6" t="str">
        <f>HYPERLINK("http://kyu.snu.ac.kr/sdhj/index.jsp?type=hj/GK14618_00IM0001_024a.jpg","1789_해북촌_024a")</f>
        <v>1789_해북촌_024a</v>
      </c>
      <c r="B2446" s="4">
        <v>1789</v>
      </c>
      <c r="C2446" s="4" t="s">
        <v>10395</v>
      </c>
      <c r="D2446" s="4" t="s">
        <v>10396</v>
      </c>
      <c r="E2446" s="4">
        <v>2445</v>
      </c>
      <c r="F2446" s="4">
        <v>11</v>
      </c>
      <c r="G2446" s="4" t="s">
        <v>8162</v>
      </c>
      <c r="H2446" s="4" t="s">
        <v>8163</v>
      </c>
      <c r="I2446" s="4">
        <v>3</v>
      </c>
      <c r="L2446" s="4">
        <v>1</v>
      </c>
      <c r="M2446" s="4" t="s">
        <v>8317</v>
      </c>
      <c r="N2446" s="4" t="s">
        <v>8318</v>
      </c>
      <c r="S2446" s="4" t="s">
        <v>1993</v>
      </c>
      <c r="T2446" s="4" t="s">
        <v>1994</v>
      </c>
      <c r="W2446" s="4" t="s">
        <v>544</v>
      </c>
      <c r="X2446" s="4" t="s">
        <v>405</v>
      </c>
      <c r="Y2446" s="4" t="s">
        <v>102</v>
      </c>
      <c r="Z2446" s="4" t="s">
        <v>103</v>
      </c>
      <c r="AC2446" s="4">
        <v>33</v>
      </c>
      <c r="AD2446" s="4" t="s">
        <v>140</v>
      </c>
      <c r="AE2446" s="4" t="s">
        <v>141</v>
      </c>
    </row>
    <row r="2447" spans="1:72" ht="13.5" customHeight="1">
      <c r="A2447" s="6" t="str">
        <f>HYPERLINK("http://kyu.snu.ac.kr/sdhj/index.jsp?type=hj/GK14618_00IM0001_024a.jpg","1789_해북촌_024a")</f>
        <v>1789_해북촌_024a</v>
      </c>
      <c r="B2447" s="4">
        <v>1789</v>
      </c>
      <c r="C2447" s="4" t="s">
        <v>10395</v>
      </c>
      <c r="D2447" s="4" t="s">
        <v>10396</v>
      </c>
      <c r="E2447" s="4">
        <v>2446</v>
      </c>
      <c r="F2447" s="4">
        <v>11</v>
      </c>
      <c r="G2447" s="4" t="s">
        <v>8162</v>
      </c>
      <c r="H2447" s="4" t="s">
        <v>8163</v>
      </c>
      <c r="I2447" s="4">
        <v>3</v>
      </c>
      <c r="L2447" s="4">
        <v>1</v>
      </c>
      <c r="M2447" s="4" t="s">
        <v>8317</v>
      </c>
      <c r="N2447" s="4" t="s">
        <v>8318</v>
      </c>
      <c r="S2447" s="4" t="s">
        <v>234</v>
      </c>
      <c r="T2447" s="4" t="s">
        <v>235</v>
      </c>
      <c r="U2447" s="4" t="s">
        <v>74</v>
      </c>
      <c r="V2447" s="4" t="s">
        <v>75</v>
      </c>
      <c r="Y2447" s="4" t="s">
        <v>8326</v>
      </c>
      <c r="Z2447" s="4" t="s">
        <v>4395</v>
      </c>
      <c r="AC2447" s="4">
        <v>20</v>
      </c>
      <c r="AD2447" s="4" t="s">
        <v>185</v>
      </c>
      <c r="AE2447" s="4" t="s">
        <v>186</v>
      </c>
      <c r="AF2447" s="4" t="s">
        <v>162</v>
      </c>
      <c r="AG2447" s="4" t="s">
        <v>163</v>
      </c>
    </row>
    <row r="2448" spans="1:72" ht="13.5" customHeight="1">
      <c r="A2448" s="6" t="str">
        <f>HYPERLINK("http://kyu.snu.ac.kr/sdhj/index.jsp?type=hj/GK14618_00IM0001_024a.jpg","1789_해북촌_024a")</f>
        <v>1789_해북촌_024a</v>
      </c>
      <c r="B2448" s="4">
        <v>1789</v>
      </c>
      <c r="C2448" s="4" t="s">
        <v>10395</v>
      </c>
      <c r="D2448" s="4" t="s">
        <v>10396</v>
      </c>
      <c r="E2448" s="4">
        <v>2447</v>
      </c>
      <c r="F2448" s="4">
        <v>11</v>
      </c>
      <c r="G2448" s="4" t="s">
        <v>8162</v>
      </c>
      <c r="H2448" s="4" t="s">
        <v>8163</v>
      </c>
      <c r="I2448" s="4">
        <v>3</v>
      </c>
      <c r="L2448" s="4">
        <v>1</v>
      </c>
      <c r="M2448" s="4" t="s">
        <v>8317</v>
      </c>
      <c r="N2448" s="4" t="s">
        <v>8318</v>
      </c>
      <c r="S2448" s="4" t="s">
        <v>234</v>
      </c>
      <c r="T2448" s="4" t="s">
        <v>235</v>
      </c>
      <c r="U2448" s="4" t="s">
        <v>74</v>
      </c>
      <c r="V2448" s="4" t="s">
        <v>75</v>
      </c>
      <c r="Y2448" s="4" t="s">
        <v>8327</v>
      </c>
      <c r="Z2448" s="4" t="s">
        <v>8328</v>
      </c>
      <c r="AC2448" s="4">
        <v>70</v>
      </c>
      <c r="AD2448" s="4" t="s">
        <v>358</v>
      </c>
      <c r="AE2448" s="4" t="s">
        <v>359</v>
      </c>
    </row>
    <row r="2449" spans="1:73" ht="13.5" customHeight="1">
      <c r="A2449" s="6" t="str">
        <f>HYPERLINK("http://kyu.snu.ac.kr/sdhj/index.jsp?type=hj/GK14618_00IM0001_024a.jpg","1789_해북촌_024a")</f>
        <v>1789_해북촌_024a</v>
      </c>
      <c r="B2449" s="4">
        <v>1789</v>
      </c>
      <c r="C2449" s="4" t="s">
        <v>10395</v>
      </c>
      <c r="D2449" s="4" t="s">
        <v>10396</v>
      </c>
      <c r="E2449" s="4">
        <v>2448</v>
      </c>
      <c r="F2449" s="4">
        <v>11</v>
      </c>
      <c r="G2449" s="4" t="s">
        <v>8162</v>
      </c>
      <c r="H2449" s="4" t="s">
        <v>8163</v>
      </c>
      <c r="I2449" s="4">
        <v>3</v>
      </c>
      <c r="L2449" s="4">
        <v>1</v>
      </c>
      <c r="M2449" s="4" t="s">
        <v>8317</v>
      </c>
      <c r="N2449" s="4" t="s">
        <v>8318</v>
      </c>
      <c r="S2449" s="4" t="s">
        <v>802</v>
      </c>
      <c r="T2449" s="4" t="s">
        <v>803</v>
      </c>
      <c r="U2449" s="4" t="s">
        <v>74</v>
      </c>
      <c r="V2449" s="4" t="s">
        <v>75</v>
      </c>
      <c r="Y2449" s="4" t="s">
        <v>8329</v>
      </c>
      <c r="Z2449" s="4" t="s">
        <v>8330</v>
      </c>
      <c r="AC2449" s="4">
        <v>70</v>
      </c>
      <c r="AD2449" s="4" t="s">
        <v>358</v>
      </c>
      <c r="AE2449" s="4" t="s">
        <v>359</v>
      </c>
      <c r="AF2449" s="4" t="s">
        <v>162</v>
      </c>
      <c r="AG2449" s="4" t="s">
        <v>163</v>
      </c>
    </row>
    <row r="2450" spans="1:73" ht="13.5" customHeight="1">
      <c r="A2450" s="6" t="str">
        <f>HYPERLINK("http://kyu.snu.ac.kr/sdhj/index.jsp?type=hj/GK14618_00IM0001_024a.jpg","1789_해북촌_024a")</f>
        <v>1789_해북촌_024a</v>
      </c>
      <c r="B2450" s="4">
        <v>1789</v>
      </c>
      <c r="C2450" s="4" t="s">
        <v>10395</v>
      </c>
      <c r="D2450" s="4" t="s">
        <v>10396</v>
      </c>
      <c r="E2450" s="4">
        <v>2449</v>
      </c>
      <c r="F2450" s="4">
        <v>11</v>
      </c>
      <c r="G2450" s="4" t="s">
        <v>8162</v>
      </c>
      <c r="H2450" s="4" t="s">
        <v>8163</v>
      </c>
      <c r="I2450" s="4">
        <v>3</v>
      </c>
      <c r="L2450" s="4">
        <v>1</v>
      </c>
      <c r="M2450" s="4" t="s">
        <v>8317</v>
      </c>
      <c r="N2450" s="4" t="s">
        <v>8318</v>
      </c>
      <c r="T2450" s="4" t="s">
        <v>10397</v>
      </c>
      <c r="U2450" s="4" t="s">
        <v>1566</v>
      </c>
      <c r="V2450" s="4" t="s">
        <v>1567</v>
      </c>
      <c r="Y2450" s="4" t="s">
        <v>7262</v>
      </c>
      <c r="Z2450" s="4" t="s">
        <v>7263</v>
      </c>
      <c r="AC2450" s="4">
        <v>32</v>
      </c>
      <c r="AD2450" s="4" t="s">
        <v>364</v>
      </c>
      <c r="AE2450" s="4" t="s">
        <v>365</v>
      </c>
      <c r="AT2450" s="4" t="s">
        <v>2204</v>
      </c>
      <c r="AU2450" s="4" t="s">
        <v>2205</v>
      </c>
      <c r="AV2450" s="4" t="s">
        <v>8331</v>
      </c>
      <c r="AW2450" s="4" t="s">
        <v>8332</v>
      </c>
      <c r="BB2450" s="4" t="s">
        <v>2140</v>
      </c>
      <c r="BC2450" s="4" t="s">
        <v>2141</v>
      </c>
      <c r="BD2450" s="4" t="s">
        <v>4553</v>
      </c>
      <c r="BE2450" s="4" t="s">
        <v>4554</v>
      </c>
    </row>
    <row r="2451" spans="1:73" ht="13.5" customHeight="1">
      <c r="A2451" s="6" t="str">
        <f>HYPERLINK("http://kyu.snu.ac.kr/sdhj/index.jsp?type=hj/GK14618_00IM0001_024a.jpg","1789_해북촌_024a")</f>
        <v>1789_해북촌_024a</v>
      </c>
      <c r="B2451" s="4">
        <v>1789</v>
      </c>
      <c r="C2451" s="4" t="s">
        <v>11181</v>
      </c>
      <c r="D2451" s="4" t="s">
        <v>10208</v>
      </c>
      <c r="E2451" s="4">
        <v>2450</v>
      </c>
      <c r="F2451" s="4">
        <v>11</v>
      </c>
      <c r="G2451" s="4" t="s">
        <v>8162</v>
      </c>
      <c r="H2451" s="4" t="s">
        <v>8163</v>
      </c>
      <c r="I2451" s="4">
        <v>3</v>
      </c>
      <c r="L2451" s="4">
        <v>1</v>
      </c>
      <c r="M2451" s="4" t="s">
        <v>8317</v>
      </c>
      <c r="N2451" s="4" t="s">
        <v>8318</v>
      </c>
      <c r="T2451" s="4" t="s">
        <v>10397</v>
      </c>
      <c r="U2451" s="4" t="s">
        <v>119</v>
      </c>
      <c r="V2451" s="4" t="s">
        <v>120</v>
      </c>
      <c r="Y2451" s="4" t="s">
        <v>1625</v>
      </c>
      <c r="Z2451" s="4" t="s">
        <v>1626</v>
      </c>
      <c r="AD2451" s="4" t="s">
        <v>266</v>
      </c>
      <c r="AE2451" s="4" t="s">
        <v>267</v>
      </c>
      <c r="AF2451" s="4" t="s">
        <v>411</v>
      </c>
      <c r="AG2451" s="4" t="s">
        <v>412</v>
      </c>
      <c r="AT2451" s="4" t="s">
        <v>2136</v>
      </c>
      <c r="AU2451" s="4" t="s">
        <v>2137</v>
      </c>
      <c r="AV2451" s="4" t="s">
        <v>4013</v>
      </c>
      <c r="AW2451" s="4" t="s">
        <v>4014</v>
      </c>
      <c r="BB2451" s="4" t="s">
        <v>2140</v>
      </c>
      <c r="BC2451" s="4" t="s">
        <v>2141</v>
      </c>
      <c r="BD2451" s="4" t="s">
        <v>8333</v>
      </c>
      <c r="BE2451" s="4" t="s">
        <v>8334</v>
      </c>
      <c r="BU2451" s="4" t="s">
        <v>8335</v>
      </c>
    </row>
    <row r="2452" spans="1:73" ht="13.5" customHeight="1">
      <c r="A2452" s="6" t="str">
        <f>HYPERLINK("http://kyu.snu.ac.kr/sdhj/index.jsp?type=hj/GK14618_00IM0001_024a.jpg","1789_해북촌_024a")</f>
        <v>1789_해북촌_024a</v>
      </c>
      <c r="B2452" s="4">
        <v>1789</v>
      </c>
      <c r="C2452" s="4" t="s">
        <v>12872</v>
      </c>
      <c r="D2452" s="4" t="s">
        <v>12873</v>
      </c>
      <c r="E2452" s="4">
        <v>2451</v>
      </c>
      <c r="F2452" s="4">
        <v>11</v>
      </c>
      <c r="G2452" s="4" t="s">
        <v>8162</v>
      </c>
      <c r="H2452" s="4" t="s">
        <v>8163</v>
      </c>
      <c r="I2452" s="4">
        <v>3</v>
      </c>
      <c r="L2452" s="4">
        <v>1</v>
      </c>
      <c r="M2452" s="4" t="s">
        <v>8317</v>
      </c>
      <c r="N2452" s="4" t="s">
        <v>8318</v>
      </c>
      <c r="T2452" s="4" t="s">
        <v>10397</v>
      </c>
      <c r="U2452" s="4" t="s">
        <v>129</v>
      </c>
      <c r="V2452" s="4" t="s">
        <v>130</v>
      </c>
      <c r="Y2452" s="4" t="s">
        <v>8336</v>
      </c>
      <c r="Z2452" s="4" t="s">
        <v>8337</v>
      </c>
      <c r="AD2452" s="4" t="s">
        <v>364</v>
      </c>
      <c r="AE2452" s="4" t="s">
        <v>365</v>
      </c>
      <c r="AF2452" s="4" t="s">
        <v>12874</v>
      </c>
      <c r="AG2452" s="4" t="s">
        <v>12875</v>
      </c>
      <c r="AH2452" s="4" t="s">
        <v>8338</v>
      </c>
      <c r="AI2452" s="4" t="s">
        <v>8339</v>
      </c>
      <c r="BB2452" s="4" t="s">
        <v>119</v>
      </c>
      <c r="BC2452" s="4" t="s">
        <v>120</v>
      </c>
      <c r="BD2452" s="4" t="s">
        <v>8333</v>
      </c>
      <c r="BE2452" s="4" t="s">
        <v>8334</v>
      </c>
      <c r="BF2452" s="4" t="s">
        <v>12876</v>
      </c>
    </row>
    <row r="2453" spans="1:73" ht="13.5" customHeight="1">
      <c r="A2453" s="6" t="str">
        <f>HYPERLINK("http://kyu.snu.ac.kr/sdhj/index.jsp?type=hj/GK14618_00IM0001_024a.jpg","1789_해북촌_024a")</f>
        <v>1789_해북촌_024a</v>
      </c>
      <c r="B2453" s="4">
        <v>1789</v>
      </c>
      <c r="C2453" s="4" t="s">
        <v>10395</v>
      </c>
      <c r="D2453" s="4" t="s">
        <v>10396</v>
      </c>
      <c r="E2453" s="4">
        <v>2452</v>
      </c>
      <c r="F2453" s="4">
        <v>11</v>
      </c>
      <c r="G2453" s="4" t="s">
        <v>8162</v>
      </c>
      <c r="H2453" s="4" t="s">
        <v>8163</v>
      </c>
      <c r="I2453" s="4">
        <v>3</v>
      </c>
      <c r="L2453" s="4">
        <v>1</v>
      </c>
      <c r="M2453" s="4" t="s">
        <v>8317</v>
      </c>
      <c r="N2453" s="4" t="s">
        <v>8318</v>
      </c>
      <c r="T2453" s="4" t="s">
        <v>10397</v>
      </c>
      <c r="U2453" s="4" t="s">
        <v>129</v>
      </c>
      <c r="V2453" s="4" t="s">
        <v>130</v>
      </c>
      <c r="Y2453" s="4" t="s">
        <v>8340</v>
      </c>
      <c r="Z2453" s="4" t="s">
        <v>8341</v>
      </c>
      <c r="AF2453" s="4" t="s">
        <v>1664</v>
      </c>
      <c r="AG2453" s="4" t="s">
        <v>1665</v>
      </c>
      <c r="AH2453" s="4" t="s">
        <v>1901</v>
      </c>
      <c r="AI2453" s="4" t="s">
        <v>1902</v>
      </c>
    </row>
    <row r="2454" spans="1:73" ht="13.5" customHeight="1">
      <c r="A2454" s="6" t="str">
        <f>HYPERLINK("http://kyu.snu.ac.kr/sdhj/index.jsp?type=hj/GK14618_00IM0001_024a.jpg","1789_해북촌_024a")</f>
        <v>1789_해북촌_024a</v>
      </c>
      <c r="B2454" s="4">
        <v>1789</v>
      </c>
      <c r="C2454" s="4" t="s">
        <v>10395</v>
      </c>
      <c r="D2454" s="4" t="s">
        <v>10396</v>
      </c>
      <c r="E2454" s="4">
        <v>2453</v>
      </c>
      <c r="F2454" s="4">
        <v>11</v>
      </c>
      <c r="G2454" s="4" t="s">
        <v>8162</v>
      </c>
      <c r="H2454" s="4" t="s">
        <v>8163</v>
      </c>
      <c r="I2454" s="4">
        <v>3</v>
      </c>
      <c r="L2454" s="4">
        <v>1</v>
      </c>
      <c r="M2454" s="4" t="s">
        <v>8317</v>
      </c>
      <c r="N2454" s="4" t="s">
        <v>8318</v>
      </c>
      <c r="T2454" s="4" t="s">
        <v>10397</v>
      </c>
      <c r="U2454" s="4" t="s">
        <v>129</v>
      </c>
      <c r="V2454" s="4" t="s">
        <v>130</v>
      </c>
      <c r="Y2454" s="4" t="s">
        <v>3613</v>
      </c>
      <c r="Z2454" s="4" t="s">
        <v>3614</v>
      </c>
      <c r="AG2454" s="4" t="s">
        <v>1665</v>
      </c>
      <c r="AI2454" s="4" t="s">
        <v>1167</v>
      </c>
    </row>
    <row r="2455" spans="1:73" ht="13.5" customHeight="1">
      <c r="A2455" s="6" t="str">
        <f>HYPERLINK("http://kyu.snu.ac.kr/sdhj/index.jsp?type=hj/GK14618_00IM0001_024a.jpg","1789_해북촌_024a")</f>
        <v>1789_해북촌_024a</v>
      </c>
      <c r="B2455" s="4">
        <v>1789</v>
      </c>
      <c r="C2455" s="4" t="s">
        <v>10395</v>
      </c>
      <c r="D2455" s="4" t="s">
        <v>10396</v>
      </c>
      <c r="E2455" s="4">
        <v>2454</v>
      </c>
      <c r="F2455" s="4">
        <v>11</v>
      </c>
      <c r="G2455" s="4" t="s">
        <v>8162</v>
      </c>
      <c r="H2455" s="4" t="s">
        <v>8163</v>
      </c>
      <c r="I2455" s="4">
        <v>3</v>
      </c>
      <c r="L2455" s="4">
        <v>1</v>
      </c>
      <c r="M2455" s="4" t="s">
        <v>8317</v>
      </c>
      <c r="N2455" s="4" t="s">
        <v>8318</v>
      </c>
      <c r="T2455" s="4" t="s">
        <v>10397</v>
      </c>
      <c r="U2455" s="4" t="s">
        <v>129</v>
      </c>
      <c r="V2455" s="4" t="s">
        <v>130</v>
      </c>
      <c r="Y2455" s="4" t="s">
        <v>8342</v>
      </c>
      <c r="Z2455" s="4" t="s">
        <v>588</v>
      </c>
      <c r="AF2455" s="4" t="s">
        <v>1664</v>
      </c>
      <c r="AG2455" s="4" t="s">
        <v>1665</v>
      </c>
      <c r="AH2455" s="4" t="s">
        <v>1166</v>
      </c>
      <c r="AI2455" s="4" t="s">
        <v>1167</v>
      </c>
    </row>
    <row r="2456" spans="1:73" ht="13.5" customHeight="1">
      <c r="A2456" s="6" t="str">
        <f>HYPERLINK("http://kyu.snu.ac.kr/sdhj/index.jsp?type=hj/GK14618_00IM0001_024a.jpg","1789_해북촌_024a")</f>
        <v>1789_해북촌_024a</v>
      </c>
      <c r="B2456" s="4">
        <v>1789</v>
      </c>
      <c r="C2456" s="4" t="s">
        <v>10395</v>
      </c>
      <c r="D2456" s="4" t="s">
        <v>10396</v>
      </c>
      <c r="E2456" s="4">
        <v>2455</v>
      </c>
      <c r="F2456" s="4">
        <v>11</v>
      </c>
      <c r="G2456" s="4" t="s">
        <v>8162</v>
      </c>
      <c r="H2456" s="4" t="s">
        <v>8163</v>
      </c>
      <c r="I2456" s="4">
        <v>3</v>
      </c>
      <c r="L2456" s="4">
        <v>1</v>
      </c>
      <c r="M2456" s="4" t="s">
        <v>8317</v>
      </c>
      <c r="N2456" s="4" t="s">
        <v>8318</v>
      </c>
      <c r="T2456" s="4" t="s">
        <v>10397</v>
      </c>
      <c r="U2456" s="4" t="s">
        <v>119</v>
      </c>
      <c r="V2456" s="4" t="s">
        <v>120</v>
      </c>
      <c r="Y2456" s="4" t="s">
        <v>8343</v>
      </c>
      <c r="Z2456" s="4" t="s">
        <v>8344</v>
      </c>
      <c r="AC2456" s="4">
        <v>17</v>
      </c>
      <c r="AD2456" s="4" t="s">
        <v>358</v>
      </c>
      <c r="AE2456" s="4" t="s">
        <v>359</v>
      </c>
    </row>
    <row r="2457" spans="1:73" ht="13.5" customHeight="1">
      <c r="A2457" s="6" t="str">
        <f>HYPERLINK("http://kyu.snu.ac.kr/sdhj/index.jsp?type=hj/GK14618_00IM0001_024a.jpg","1789_해북촌_024a")</f>
        <v>1789_해북촌_024a</v>
      </c>
      <c r="B2457" s="4">
        <v>1789</v>
      </c>
      <c r="C2457" s="4" t="s">
        <v>10395</v>
      </c>
      <c r="D2457" s="4" t="s">
        <v>10396</v>
      </c>
      <c r="E2457" s="4">
        <v>2456</v>
      </c>
      <c r="F2457" s="4">
        <v>11</v>
      </c>
      <c r="G2457" s="4" t="s">
        <v>8162</v>
      </c>
      <c r="H2457" s="4" t="s">
        <v>8163</v>
      </c>
      <c r="I2457" s="4">
        <v>3</v>
      </c>
      <c r="L2457" s="4">
        <v>1</v>
      </c>
      <c r="M2457" s="4" t="s">
        <v>8317</v>
      </c>
      <c r="N2457" s="4" t="s">
        <v>8318</v>
      </c>
      <c r="T2457" s="4" t="s">
        <v>10397</v>
      </c>
      <c r="U2457" s="4" t="s">
        <v>129</v>
      </c>
      <c r="V2457" s="4" t="s">
        <v>130</v>
      </c>
      <c r="Y2457" s="4" t="s">
        <v>8345</v>
      </c>
      <c r="Z2457" s="4" t="s">
        <v>8346</v>
      </c>
      <c r="AC2457" s="4">
        <v>29</v>
      </c>
      <c r="AD2457" s="4" t="s">
        <v>1097</v>
      </c>
      <c r="AE2457" s="4" t="s">
        <v>1098</v>
      </c>
      <c r="AF2457" s="4" t="s">
        <v>162</v>
      </c>
      <c r="AG2457" s="4" t="s">
        <v>163</v>
      </c>
    </row>
    <row r="2458" spans="1:73" ht="13.5" customHeight="1">
      <c r="A2458" s="6" t="str">
        <f>HYPERLINK("http://kyu.snu.ac.kr/sdhj/index.jsp?type=hj/GK14618_00IM0001_024a.jpg","1789_해북촌_024a")</f>
        <v>1789_해북촌_024a</v>
      </c>
      <c r="B2458" s="4">
        <v>1789</v>
      </c>
      <c r="C2458" s="4" t="s">
        <v>10395</v>
      </c>
      <c r="D2458" s="4" t="s">
        <v>10396</v>
      </c>
      <c r="E2458" s="4">
        <v>2457</v>
      </c>
      <c r="F2458" s="4">
        <v>11</v>
      </c>
      <c r="G2458" s="4" t="s">
        <v>8162</v>
      </c>
      <c r="H2458" s="4" t="s">
        <v>8163</v>
      </c>
      <c r="I2458" s="4">
        <v>3</v>
      </c>
      <c r="L2458" s="4">
        <v>2</v>
      </c>
      <c r="M2458" s="4" t="s">
        <v>12877</v>
      </c>
      <c r="N2458" s="4" t="s">
        <v>12878</v>
      </c>
      <c r="T2458" s="4" t="s">
        <v>10307</v>
      </c>
      <c r="U2458" s="4" t="s">
        <v>74</v>
      </c>
      <c r="V2458" s="4" t="s">
        <v>75</v>
      </c>
      <c r="W2458" s="4" t="s">
        <v>938</v>
      </c>
      <c r="X2458" s="4" t="s">
        <v>939</v>
      </c>
      <c r="Y2458" s="4" t="s">
        <v>8347</v>
      </c>
      <c r="Z2458" s="4" t="s">
        <v>8348</v>
      </c>
      <c r="AA2458" s="4" t="s">
        <v>8349</v>
      </c>
      <c r="AB2458" s="4" t="s">
        <v>7919</v>
      </c>
      <c r="AC2458" s="4">
        <v>49</v>
      </c>
      <c r="AD2458" s="4" t="s">
        <v>748</v>
      </c>
      <c r="AE2458" s="4" t="s">
        <v>749</v>
      </c>
      <c r="AJ2458" s="4" t="s">
        <v>33</v>
      </c>
      <c r="AK2458" s="4" t="s">
        <v>34</v>
      </c>
      <c r="AL2458" s="4" t="s">
        <v>1614</v>
      </c>
      <c r="AM2458" s="4" t="s">
        <v>1615</v>
      </c>
      <c r="AT2458" s="4" t="s">
        <v>82</v>
      </c>
      <c r="AU2458" s="4" t="s">
        <v>83</v>
      </c>
      <c r="AV2458" s="4" t="s">
        <v>8350</v>
      </c>
      <c r="AW2458" s="4" t="s">
        <v>2538</v>
      </c>
      <c r="AX2458" s="4" t="s">
        <v>82</v>
      </c>
      <c r="AY2458" s="4" t="s">
        <v>83</v>
      </c>
      <c r="AZ2458" s="4" t="s">
        <v>8308</v>
      </c>
      <c r="BA2458" s="4" t="s">
        <v>8309</v>
      </c>
      <c r="BG2458" s="4" t="s">
        <v>82</v>
      </c>
      <c r="BH2458" s="4" t="s">
        <v>83</v>
      </c>
      <c r="BI2458" s="4" t="s">
        <v>8351</v>
      </c>
      <c r="BJ2458" s="4" t="s">
        <v>8352</v>
      </c>
      <c r="BK2458" s="4" t="s">
        <v>88</v>
      </c>
      <c r="BL2458" s="4" t="s">
        <v>89</v>
      </c>
      <c r="BM2458" s="4" t="s">
        <v>8312</v>
      </c>
      <c r="BN2458" s="4" t="s">
        <v>8313</v>
      </c>
      <c r="BO2458" s="4" t="s">
        <v>2833</v>
      </c>
      <c r="BP2458" s="4" t="s">
        <v>2834</v>
      </c>
      <c r="BQ2458" s="4" t="s">
        <v>8353</v>
      </c>
      <c r="BR2458" s="4" t="s">
        <v>12879</v>
      </c>
      <c r="BS2458" s="4" t="s">
        <v>81</v>
      </c>
      <c r="BT2458" s="4" t="s">
        <v>12880</v>
      </c>
    </row>
    <row r="2459" spans="1:73" ht="13.5" customHeight="1">
      <c r="A2459" s="6" t="str">
        <f>HYPERLINK("http://kyu.snu.ac.kr/sdhj/index.jsp?type=hj/GK14618_00IM0001_024a.jpg","1789_해북촌_024a")</f>
        <v>1789_해북촌_024a</v>
      </c>
      <c r="B2459" s="4">
        <v>1789</v>
      </c>
      <c r="C2459" s="4" t="s">
        <v>12881</v>
      </c>
      <c r="D2459" s="4" t="s">
        <v>12882</v>
      </c>
      <c r="E2459" s="4">
        <v>2458</v>
      </c>
      <c r="F2459" s="4">
        <v>11</v>
      </c>
      <c r="G2459" s="4" t="s">
        <v>8162</v>
      </c>
      <c r="H2459" s="4" t="s">
        <v>8163</v>
      </c>
      <c r="I2459" s="4">
        <v>3</v>
      </c>
      <c r="L2459" s="4">
        <v>2</v>
      </c>
      <c r="M2459" s="4" t="s">
        <v>8354</v>
      </c>
      <c r="N2459" s="4" t="s">
        <v>8355</v>
      </c>
      <c r="S2459" s="4" t="s">
        <v>98</v>
      </c>
      <c r="T2459" s="4" t="s">
        <v>99</v>
      </c>
      <c r="W2459" s="4" t="s">
        <v>76</v>
      </c>
      <c r="X2459" s="4" t="s">
        <v>12883</v>
      </c>
      <c r="Y2459" s="4" t="s">
        <v>102</v>
      </c>
      <c r="Z2459" s="4" t="s">
        <v>103</v>
      </c>
      <c r="AC2459" s="4">
        <v>55</v>
      </c>
      <c r="AD2459" s="4" t="s">
        <v>1043</v>
      </c>
      <c r="AE2459" s="4" t="s">
        <v>1044</v>
      </c>
      <c r="AJ2459" s="4" t="s">
        <v>106</v>
      </c>
      <c r="AK2459" s="4" t="s">
        <v>107</v>
      </c>
      <c r="AL2459" s="4" t="s">
        <v>117</v>
      </c>
      <c r="AM2459" s="4" t="s">
        <v>118</v>
      </c>
      <c r="AT2459" s="4" t="s">
        <v>88</v>
      </c>
      <c r="AU2459" s="4" t="s">
        <v>89</v>
      </c>
      <c r="AV2459" s="4" t="s">
        <v>8356</v>
      </c>
      <c r="AW2459" s="4" t="s">
        <v>8357</v>
      </c>
      <c r="BG2459" s="4" t="s">
        <v>8358</v>
      </c>
      <c r="BH2459" s="4" t="s">
        <v>8359</v>
      </c>
      <c r="BI2459" s="4" t="s">
        <v>8360</v>
      </c>
      <c r="BJ2459" s="4" t="s">
        <v>12884</v>
      </c>
      <c r="BK2459" s="4" t="s">
        <v>82</v>
      </c>
      <c r="BL2459" s="4" t="s">
        <v>83</v>
      </c>
      <c r="BM2459" s="4" t="s">
        <v>8361</v>
      </c>
      <c r="BN2459" s="4" t="s">
        <v>8362</v>
      </c>
      <c r="BO2459" s="4" t="s">
        <v>8363</v>
      </c>
      <c r="BP2459" s="4" t="s">
        <v>12885</v>
      </c>
      <c r="BQ2459" s="4" t="s">
        <v>8364</v>
      </c>
      <c r="BR2459" s="4" t="s">
        <v>8365</v>
      </c>
      <c r="BS2459" s="4" t="s">
        <v>1261</v>
      </c>
      <c r="BT2459" s="4" t="s">
        <v>1262</v>
      </c>
    </row>
    <row r="2460" spans="1:73" ht="13.5" customHeight="1">
      <c r="A2460" s="6" t="str">
        <f>HYPERLINK("http://kyu.snu.ac.kr/sdhj/index.jsp?type=hj/GK14618_00IM0001_024a.jpg","1789_해북촌_024a")</f>
        <v>1789_해북촌_024a</v>
      </c>
      <c r="B2460" s="4">
        <v>1789</v>
      </c>
      <c r="C2460" s="4" t="s">
        <v>12886</v>
      </c>
      <c r="D2460" s="4" t="s">
        <v>12887</v>
      </c>
      <c r="E2460" s="4">
        <v>2459</v>
      </c>
      <c r="F2460" s="4">
        <v>11</v>
      </c>
      <c r="G2460" s="4" t="s">
        <v>8162</v>
      </c>
      <c r="H2460" s="4" t="s">
        <v>8163</v>
      </c>
      <c r="I2460" s="4">
        <v>3</v>
      </c>
      <c r="L2460" s="4">
        <v>2</v>
      </c>
      <c r="M2460" s="4" t="s">
        <v>8354</v>
      </c>
      <c r="N2460" s="4" t="s">
        <v>8355</v>
      </c>
      <c r="S2460" s="4" t="s">
        <v>234</v>
      </c>
      <c r="T2460" s="4" t="s">
        <v>235</v>
      </c>
      <c r="U2460" s="4" t="s">
        <v>74</v>
      </c>
      <c r="V2460" s="4" t="s">
        <v>75</v>
      </c>
      <c r="Y2460" s="4" t="s">
        <v>8326</v>
      </c>
      <c r="Z2460" s="4" t="s">
        <v>4395</v>
      </c>
      <c r="AA2460" s="4" t="s">
        <v>8366</v>
      </c>
      <c r="AB2460" s="4" t="s">
        <v>8367</v>
      </c>
      <c r="AC2460" s="4">
        <v>28</v>
      </c>
      <c r="AD2460" s="4" t="s">
        <v>177</v>
      </c>
      <c r="AE2460" s="4" t="s">
        <v>178</v>
      </c>
    </row>
    <row r="2461" spans="1:73" ht="13.5" customHeight="1">
      <c r="A2461" s="6" t="str">
        <f>HYPERLINK("http://kyu.snu.ac.kr/sdhj/index.jsp?type=hj/GK14618_00IM0001_024a.jpg","1789_해북촌_024a")</f>
        <v>1789_해북촌_024a</v>
      </c>
      <c r="B2461" s="4">
        <v>1789</v>
      </c>
      <c r="C2461" s="4" t="s">
        <v>10675</v>
      </c>
      <c r="D2461" s="4" t="s">
        <v>10254</v>
      </c>
      <c r="E2461" s="4">
        <v>2460</v>
      </c>
      <c r="F2461" s="4">
        <v>11</v>
      </c>
      <c r="G2461" s="4" t="s">
        <v>8162</v>
      </c>
      <c r="H2461" s="4" t="s">
        <v>8163</v>
      </c>
      <c r="I2461" s="4">
        <v>3</v>
      </c>
      <c r="L2461" s="4">
        <v>2</v>
      </c>
      <c r="M2461" s="4" t="s">
        <v>8354</v>
      </c>
      <c r="N2461" s="4" t="s">
        <v>8355</v>
      </c>
      <c r="S2461" s="4" t="s">
        <v>398</v>
      </c>
      <c r="T2461" s="4" t="s">
        <v>399</v>
      </c>
      <c r="W2461" s="4" t="s">
        <v>300</v>
      </c>
      <c r="X2461" s="4" t="s">
        <v>301</v>
      </c>
      <c r="Y2461" s="4" t="s">
        <v>102</v>
      </c>
      <c r="Z2461" s="4" t="s">
        <v>103</v>
      </c>
      <c r="AC2461" s="4">
        <v>32</v>
      </c>
      <c r="AD2461" s="4" t="s">
        <v>364</v>
      </c>
      <c r="AE2461" s="4" t="s">
        <v>365</v>
      </c>
    </row>
    <row r="2462" spans="1:73" ht="13.5" customHeight="1">
      <c r="A2462" s="6" t="str">
        <f>HYPERLINK("http://kyu.snu.ac.kr/sdhj/index.jsp?type=hj/GK14618_00IM0001_024a.jpg","1789_해북촌_024a")</f>
        <v>1789_해북촌_024a</v>
      </c>
      <c r="B2462" s="4">
        <v>1789</v>
      </c>
      <c r="C2462" s="4" t="s">
        <v>10675</v>
      </c>
      <c r="D2462" s="4" t="s">
        <v>10254</v>
      </c>
      <c r="E2462" s="4">
        <v>2461</v>
      </c>
      <c r="F2462" s="4">
        <v>11</v>
      </c>
      <c r="G2462" s="4" t="s">
        <v>8162</v>
      </c>
      <c r="H2462" s="4" t="s">
        <v>8163</v>
      </c>
      <c r="I2462" s="4">
        <v>3</v>
      </c>
      <c r="L2462" s="4">
        <v>2</v>
      </c>
      <c r="M2462" s="4" t="s">
        <v>8354</v>
      </c>
      <c r="N2462" s="4" t="s">
        <v>8355</v>
      </c>
      <c r="S2462" s="4" t="s">
        <v>234</v>
      </c>
      <c r="T2462" s="4" t="s">
        <v>235</v>
      </c>
      <c r="U2462" s="4" t="s">
        <v>74</v>
      </c>
      <c r="V2462" s="4" t="s">
        <v>75</v>
      </c>
      <c r="Y2462" s="4" t="s">
        <v>8368</v>
      </c>
      <c r="Z2462" s="4" t="s">
        <v>8369</v>
      </c>
      <c r="AC2462" s="4">
        <v>25</v>
      </c>
      <c r="AD2462" s="4" t="s">
        <v>181</v>
      </c>
      <c r="AE2462" s="4" t="s">
        <v>182</v>
      </c>
    </row>
    <row r="2463" spans="1:73" ht="13.5" customHeight="1">
      <c r="A2463" s="6" t="str">
        <f>HYPERLINK("http://kyu.snu.ac.kr/sdhj/index.jsp?type=hj/GK14618_00IM0001_024a.jpg","1789_해북촌_024a")</f>
        <v>1789_해북촌_024a</v>
      </c>
      <c r="B2463" s="4">
        <v>1789</v>
      </c>
      <c r="C2463" s="4" t="s">
        <v>10675</v>
      </c>
      <c r="D2463" s="4" t="s">
        <v>10254</v>
      </c>
      <c r="E2463" s="4">
        <v>2462</v>
      </c>
      <c r="F2463" s="4">
        <v>11</v>
      </c>
      <c r="G2463" s="4" t="s">
        <v>8162</v>
      </c>
      <c r="H2463" s="4" t="s">
        <v>8163</v>
      </c>
      <c r="I2463" s="4">
        <v>3</v>
      </c>
      <c r="L2463" s="4">
        <v>2</v>
      </c>
      <c r="M2463" s="4" t="s">
        <v>8354</v>
      </c>
      <c r="N2463" s="4" t="s">
        <v>8355</v>
      </c>
      <c r="S2463" s="4" t="s">
        <v>398</v>
      </c>
      <c r="T2463" s="4" t="s">
        <v>399</v>
      </c>
      <c r="W2463" s="4" t="s">
        <v>544</v>
      </c>
      <c r="X2463" s="4" t="s">
        <v>405</v>
      </c>
      <c r="Y2463" s="4" t="s">
        <v>102</v>
      </c>
      <c r="Z2463" s="4" t="s">
        <v>103</v>
      </c>
      <c r="AC2463" s="4">
        <v>23</v>
      </c>
      <c r="AD2463" s="4" t="s">
        <v>442</v>
      </c>
      <c r="AE2463" s="4" t="s">
        <v>443</v>
      </c>
      <c r="AF2463" s="4" t="s">
        <v>162</v>
      </c>
      <c r="AG2463" s="4" t="s">
        <v>163</v>
      </c>
    </row>
    <row r="2464" spans="1:73" ht="13.5" customHeight="1">
      <c r="A2464" s="6" t="str">
        <f>HYPERLINK("http://kyu.snu.ac.kr/sdhj/index.jsp?type=hj/GK14618_00IM0001_024a.jpg","1789_해북촌_024a")</f>
        <v>1789_해북촌_024a</v>
      </c>
      <c r="B2464" s="4">
        <v>1789</v>
      </c>
      <c r="C2464" s="4" t="s">
        <v>10675</v>
      </c>
      <c r="D2464" s="4" t="s">
        <v>10254</v>
      </c>
      <c r="E2464" s="4">
        <v>2463</v>
      </c>
      <c r="F2464" s="4">
        <v>11</v>
      </c>
      <c r="G2464" s="4" t="s">
        <v>8162</v>
      </c>
      <c r="H2464" s="4" t="s">
        <v>8163</v>
      </c>
      <c r="I2464" s="4">
        <v>3</v>
      </c>
      <c r="L2464" s="4">
        <v>2</v>
      </c>
      <c r="M2464" s="4" t="s">
        <v>8354</v>
      </c>
      <c r="N2464" s="4" t="s">
        <v>8355</v>
      </c>
      <c r="S2464" s="4" t="s">
        <v>234</v>
      </c>
      <c r="T2464" s="4" t="s">
        <v>235</v>
      </c>
      <c r="U2464" s="4" t="s">
        <v>74</v>
      </c>
      <c r="V2464" s="4" t="s">
        <v>75</v>
      </c>
      <c r="Y2464" s="4" t="s">
        <v>8370</v>
      </c>
      <c r="Z2464" s="4" t="s">
        <v>12888</v>
      </c>
      <c r="AC2464" s="4">
        <v>16</v>
      </c>
      <c r="AD2464" s="4" t="s">
        <v>352</v>
      </c>
      <c r="AE2464" s="4" t="s">
        <v>353</v>
      </c>
      <c r="AF2464" s="4" t="s">
        <v>162</v>
      </c>
      <c r="AG2464" s="4" t="s">
        <v>163</v>
      </c>
    </row>
    <row r="2465" spans="1:73" ht="13.5" customHeight="1">
      <c r="A2465" s="6" t="str">
        <f>HYPERLINK("http://kyu.snu.ac.kr/sdhj/index.jsp?type=hj/GK14618_00IM0001_024a.jpg","1789_해북촌_024a")</f>
        <v>1789_해북촌_024a</v>
      </c>
      <c r="B2465" s="4">
        <v>1789</v>
      </c>
      <c r="C2465" s="4" t="s">
        <v>10453</v>
      </c>
      <c r="D2465" s="4" t="s">
        <v>10202</v>
      </c>
      <c r="E2465" s="4">
        <v>2464</v>
      </c>
      <c r="F2465" s="4">
        <v>11</v>
      </c>
      <c r="G2465" s="4" t="s">
        <v>8162</v>
      </c>
      <c r="H2465" s="4" t="s">
        <v>8163</v>
      </c>
      <c r="I2465" s="4">
        <v>3</v>
      </c>
      <c r="L2465" s="4">
        <v>2</v>
      </c>
      <c r="M2465" s="4" t="s">
        <v>8354</v>
      </c>
      <c r="N2465" s="4" t="s">
        <v>8355</v>
      </c>
      <c r="T2465" s="4" t="s">
        <v>11746</v>
      </c>
      <c r="U2465" s="4" t="s">
        <v>1566</v>
      </c>
      <c r="V2465" s="4" t="s">
        <v>1567</v>
      </c>
      <c r="Y2465" s="4" t="s">
        <v>8371</v>
      </c>
      <c r="Z2465" s="4" t="s">
        <v>8372</v>
      </c>
      <c r="AC2465" s="4">
        <v>53</v>
      </c>
      <c r="AD2465" s="4" t="s">
        <v>948</v>
      </c>
      <c r="AE2465" s="4" t="s">
        <v>949</v>
      </c>
      <c r="AT2465" s="4" t="s">
        <v>2204</v>
      </c>
      <c r="AU2465" s="4" t="s">
        <v>2205</v>
      </c>
      <c r="AV2465" s="4" t="s">
        <v>8373</v>
      </c>
      <c r="AW2465" s="4" t="s">
        <v>8374</v>
      </c>
      <c r="BB2465" s="4" t="s">
        <v>2140</v>
      </c>
      <c r="BC2465" s="4" t="s">
        <v>2141</v>
      </c>
      <c r="BD2465" s="4" t="s">
        <v>4658</v>
      </c>
      <c r="BE2465" s="4" t="s">
        <v>4659</v>
      </c>
    </row>
    <row r="2466" spans="1:73" ht="13.5" customHeight="1">
      <c r="A2466" s="6" t="str">
        <f>HYPERLINK("http://kyu.snu.ac.kr/sdhj/index.jsp?type=hj/GK14618_00IM0001_024a.jpg","1789_해북촌_024a")</f>
        <v>1789_해북촌_024a</v>
      </c>
      <c r="B2466" s="4">
        <v>1789</v>
      </c>
      <c r="C2466" s="4" t="s">
        <v>10733</v>
      </c>
      <c r="D2466" s="4" t="s">
        <v>10204</v>
      </c>
      <c r="E2466" s="4">
        <v>2465</v>
      </c>
      <c r="F2466" s="4">
        <v>11</v>
      </c>
      <c r="G2466" s="4" t="s">
        <v>8162</v>
      </c>
      <c r="H2466" s="4" t="s">
        <v>8163</v>
      </c>
      <c r="I2466" s="4">
        <v>3</v>
      </c>
      <c r="L2466" s="4">
        <v>2</v>
      </c>
      <c r="M2466" s="4" t="s">
        <v>8354</v>
      </c>
      <c r="N2466" s="4" t="s">
        <v>8355</v>
      </c>
      <c r="T2466" s="4" t="s">
        <v>11746</v>
      </c>
      <c r="U2466" s="4" t="s">
        <v>119</v>
      </c>
      <c r="V2466" s="4" t="s">
        <v>120</v>
      </c>
      <c r="Y2466" s="4" t="s">
        <v>8375</v>
      </c>
      <c r="Z2466" s="4" t="s">
        <v>8376</v>
      </c>
      <c r="AC2466" s="4">
        <v>45</v>
      </c>
      <c r="AD2466" s="4" t="s">
        <v>636</v>
      </c>
      <c r="AE2466" s="4" t="s">
        <v>637</v>
      </c>
      <c r="AT2466" s="4" t="s">
        <v>2204</v>
      </c>
      <c r="AU2466" s="4" t="s">
        <v>2205</v>
      </c>
      <c r="AV2466" s="4" t="s">
        <v>3495</v>
      </c>
      <c r="AW2466" s="4" t="s">
        <v>3496</v>
      </c>
      <c r="BB2466" s="4" t="s">
        <v>2140</v>
      </c>
      <c r="BC2466" s="4" t="s">
        <v>2141</v>
      </c>
    </row>
    <row r="2467" spans="1:73" ht="13.5" customHeight="1">
      <c r="A2467" s="6" t="str">
        <f>HYPERLINK("http://kyu.snu.ac.kr/sdhj/index.jsp?type=hj/GK14618_00IM0001_024a.jpg","1789_해북촌_024a")</f>
        <v>1789_해북촌_024a</v>
      </c>
      <c r="B2467" s="4">
        <v>1789</v>
      </c>
      <c r="C2467" s="4" t="s">
        <v>10675</v>
      </c>
      <c r="D2467" s="4" t="s">
        <v>10254</v>
      </c>
      <c r="E2467" s="4">
        <v>2466</v>
      </c>
      <c r="F2467" s="4">
        <v>11</v>
      </c>
      <c r="G2467" s="4" t="s">
        <v>8162</v>
      </c>
      <c r="H2467" s="4" t="s">
        <v>8163</v>
      </c>
      <c r="I2467" s="4">
        <v>3</v>
      </c>
      <c r="L2467" s="4">
        <v>2</v>
      </c>
      <c r="M2467" s="4" t="s">
        <v>8354</v>
      </c>
      <c r="N2467" s="4" t="s">
        <v>8355</v>
      </c>
      <c r="T2467" s="4" t="s">
        <v>11746</v>
      </c>
      <c r="Y2467" s="4" t="s">
        <v>12889</v>
      </c>
      <c r="Z2467" s="4" t="s">
        <v>1756</v>
      </c>
      <c r="AC2467" s="4">
        <v>25</v>
      </c>
    </row>
    <row r="2468" spans="1:73" ht="13.5" customHeight="1">
      <c r="A2468" s="6" t="str">
        <f>HYPERLINK("http://kyu.snu.ac.kr/sdhj/index.jsp?type=hj/GK14618_00IM0001_024a.jpg","1789_해북촌_024a")</f>
        <v>1789_해북촌_024a</v>
      </c>
      <c r="B2468" s="4">
        <v>1789</v>
      </c>
      <c r="C2468" s="4" t="s">
        <v>10675</v>
      </c>
      <c r="D2468" s="4" t="s">
        <v>10254</v>
      </c>
      <c r="E2468" s="4">
        <v>2467</v>
      </c>
      <c r="F2468" s="4">
        <v>11</v>
      </c>
      <c r="G2468" s="4" t="s">
        <v>8162</v>
      </c>
      <c r="H2468" s="4" t="s">
        <v>8163</v>
      </c>
      <c r="I2468" s="4">
        <v>3</v>
      </c>
      <c r="L2468" s="4">
        <v>2</v>
      </c>
      <c r="M2468" s="4" t="s">
        <v>8354</v>
      </c>
      <c r="N2468" s="4" t="s">
        <v>8355</v>
      </c>
      <c r="T2468" s="4" t="s">
        <v>11746</v>
      </c>
      <c r="U2468" s="4" t="s">
        <v>119</v>
      </c>
      <c r="V2468" s="4" t="s">
        <v>120</v>
      </c>
      <c r="Y2468" s="4" t="s">
        <v>8377</v>
      </c>
      <c r="Z2468" s="4" t="s">
        <v>8378</v>
      </c>
      <c r="AC2468" s="4">
        <v>25</v>
      </c>
      <c r="AD2468" s="4" t="s">
        <v>181</v>
      </c>
      <c r="AE2468" s="4" t="s">
        <v>182</v>
      </c>
    </row>
    <row r="2469" spans="1:73" ht="13.5" customHeight="1">
      <c r="A2469" s="6" t="str">
        <f>HYPERLINK("http://kyu.snu.ac.kr/sdhj/index.jsp?type=hj/GK14618_00IM0001_024a.jpg","1789_해북촌_024a")</f>
        <v>1789_해북촌_024a</v>
      </c>
      <c r="B2469" s="4">
        <v>1789</v>
      </c>
      <c r="C2469" s="4" t="s">
        <v>10675</v>
      </c>
      <c r="D2469" s="4" t="s">
        <v>10254</v>
      </c>
      <c r="E2469" s="4">
        <v>2468</v>
      </c>
      <c r="F2469" s="4">
        <v>11</v>
      </c>
      <c r="G2469" s="4" t="s">
        <v>8162</v>
      </c>
      <c r="H2469" s="4" t="s">
        <v>8163</v>
      </c>
      <c r="I2469" s="4">
        <v>3</v>
      </c>
      <c r="L2469" s="4">
        <v>2</v>
      </c>
      <c r="M2469" s="4" t="s">
        <v>8354</v>
      </c>
      <c r="N2469" s="4" t="s">
        <v>8355</v>
      </c>
      <c r="T2469" s="4" t="s">
        <v>11746</v>
      </c>
      <c r="U2469" s="4" t="s">
        <v>129</v>
      </c>
      <c r="V2469" s="4" t="s">
        <v>130</v>
      </c>
      <c r="Y2469" s="4" t="s">
        <v>4477</v>
      </c>
      <c r="Z2469" s="4" t="s">
        <v>4478</v>
      </c>
      <c r="AC2469" s="4">
        <v>25</v>
      </c>
      <c r="AD2469" s="4" t="s">
        <v>181</v>
      </c>
      <c r="AE2469" s="4" t="s">
        <v>182</v>
      </c>
    </row>
    <row r="2470" spans="1:73" ht="13.5" customHeight="1">
      <c r="A2470" s="6" t="str">
        <f>HYPERLINK("http://kyu.snu.ac.kr/sdhj/index.jsp?type=hj/GK14618_00IM0001_024a.jpg","1789_해북촌_024a")</f>
        <v>1789_해북촌_024a</v>
      </c>
      <c r="B2470" s="4">
        <v>1789</v>
      </c>
      <c r="C2470" s="4" t="s">
        <v>10675</v>
      </c>
      <c r="D2470" s="4" t="s">
        <v>10254</v>
      </c>
      <c r="E2470" s="4">
        <v>2469</v>
      </c>
      <c r="F2470" s="4">
        <v>11</v>
      </c>
      <c r="G2470" s="4" t="s">
        <v>8162</v>
      </c>
      <c r="H2470" s="4" t="s">
        <v>8163</v>
      </c>
      <c r="I2470" s="4">
        <v>3</v>
      </c>
      <c r="L2470" s="4">
        <v>2</v>
      </c>
      <c r="M2470" s="4" t="s">
        <v>8354</v>
      </c>
      <c r="N2470" s="4" t="s">
        <v>8355</v>
      </c>
      <c r="T2470" s="4" t="s">
        <v>11746</v>
      </c>
      <c r="U2470" s="4" t="s">
        <v>119</v>
      </c>
      <c r="V2470" s="4" t="s">
        <v>120</v>
      </c>
      <c r="Y2470" s="4" t="s">
        <v>8379</v>
      </c>
      <c r="Z2470" s="4" t="s">
        <v>960</v>
      </c>
      <c r="AF2470" s="4" t="s">
        <v>123</v>
      </c>
      <c r="AG2470" s="4" t="s">
        <v>124</v>
      </c>
      <c r="BU2470" s="4" t="s">
        <v>8335</v>
      </c>
    </row>
    <row r="2471" spans="1:73" ht="13.5" customHeight="1">
      <c r="A2471" s="6" t="str">
        <f>HYPERLINK("http://kyu.snu.ac.kr/sdhj/index.jsp?type=hj/GK14618_00IM0001_024a.jpg","1789_해북촌_024a")</f>
        <v>1789_해북촌_024a</v>
      </c>
      <c r="B2471" s="4">
        <v>1789</v>
      </c>
      <c r="C2471" s="4" t="s">
        <v>12872</v>
      </c>
      <c r="D2471" s="4" t="s">
        <v>12873</v>
      </c>
      <c r="E2471" s="4">
        <v>2470</v>
      </c>
      <c r="F2471" s="4">
        <v>11</v>
      </c>
      <c r="G2471" s="4" t="s">
        <v>8162</v>
      </c>
      <c r="H2471" s="4" t="s">
        <v>8163</v>
      </c>
      <c r="I2471" s="4">
        <v>3</v>
      </c>
      <c r="L2471" s="4">
        <v>2</v>
      </c>
      <c r="M2471" s="4" t="s">
        <v>8354</v>
      </c>
      <c r="N2471" s="4" t="s">
        <v>8355</v>
      </c>
      <c r="T2471" s="4" t="s">
        <v>11746</v>
      </c>
      <c r="U2471" s="4" t="s">
        <v>119</v>
      </c>
      <c r="V2471" s="4" t="s">
        <v>120</v>
      </c>
      <c r="Y2471" s="4" t="s">
        <v>10183</v>
      </c>
      <c r="Z2471" s="4" t="s">
        <v>8380</v>
      </c>
      <c r="AD2471" s="4" t="s">
        <v>748</v>
      </c>
      <c r="AE2471" s="4" t="s">
        <v>749</v>
      </c>
      <c r="AF2471" s="4" t="s">
        <v>1664</v>
      </c>
      <c r="AG2471" s="4" t="s">
        <v>1665</v>
      </c>
      <c r="AH2471" s="4" t="s">
        <v>1901</v>
      </c>
      <c r="AI2471" s="4" t="s">
        <v>1902</v>
      </c>
    </row>
    <row r="2472" spans="1:73" ht="13.5" customHeight="1">
      <c r="A2472" s="6" t="str">
        <f>HYPERLINK("http://kyu.snu.ac.kr/sdhj/index.jsp?type=hj/GK14618_00IM0001_024a.jpg","1789_해북촌_024a")</f>
        <v>1789_해북촌_024a</v>
      </c>
      <c r="B2472" s="4">
        <v>1789</v>
      </c>
      <c r="C2472" s="4" t="s">
        <v>10675</v>
      </c>
      <c r="D2472" s="4" t="s">
        <v>10254</v>
      </c>
      <c r="E2472" s="4">
        <v>2471</v>
      </c>
      <c r="F2472" s="4">
        <v>11</v>
      </c>
      <c r="G2472" s="4" t="s">
        <v>8162</v>
      </c>
      <c r="H2472" s="4" t="s">
        <v>8163</v>
      </c>
      <c r="I2472" s="4">
        <v>3</v>
      </c>
      <c r="L2472" s="4">
        <v>2</v>
      </c>
      <c r="M2472" s="4" t="s">
        <v>8354</v>
      </c>
      <c r="N2472" s="4" t="s">
        <v>8355</v>
      </c>
      <c r="T2472" s="4" t="s">
        <v>11746</v>
      </c>
      <c r="U2472" s="4" t="s">
        <v>119</v>
      </c>
      <c r="V2472" s="4" t="s">
        <v>120</v>
      </c>
      <c r="Y2472" s="4" t="s">
        <v>2500</v>
      </c>
      <c r="Z2472" s="4" t="s">
        <v>2501</v>
      </c>
      <c r="AD2472" s="4" t="s">
        <v>181</v>
      </c>
      <c r="AE2472" s="4" t="s">
        <v>182</v>
      </c>
      <c r="AF2472" s="4" t="s">
        <v>1664</v>
      </c>
      <c r="AG2472" s="4" t="s">
        <v>1665</v>
      </c>
      <c r="AH2472" s="4" t="s">
        <v>1166</v>
      </c>
      <c r="AI2472" s="4" t="s">
        <v>1167</v>
      </c>
    </row>
    <row r="2473" spans="1:73" ht="13.5" customHeight="1">
      <c r="A2473" s="6" t="str">
        <f>HYPERLINK("http://kyu.snu.ac.kr/sdhj/index.jsp?type=hj/GK14618_00IM0001_024a.jpg","1789_해북촌_024a")</f>
        <v>1789_해북촌_024a</v>
      </c>
      <c r="B2473" s="4">
        <v>1789</v>
      </c>
      <c r="C2473" s="4" t="s">
        <v>10675</v>
      </c>
      <c r="D2473" s="4" t="s">
        <v>10254</v>
      </c>
      <c r="E2473" s="4">
        <v>2472</v>
      </c>
      <c r="F2473" s="4">
        <v>11</v>
      </c>
      <c r="G2473" s="4" t="s">
        <v>8162</v>
      </c>
      <c r="H2473" s="4" t="s">
        <v>8163</v>
      </c>
      <c r="I2473" s="4">
        <v>3</v>
      </c>
      <c r="L2473" s="4">
        <v>2</v>
      </c>
      <c r="M2473" s="4" t="s">
        <v>8354</v>
      </c>
      <c r="N2473" s="4" t="s">
        <v>8355</v>
      </c>
      <c r="T2473" s="4" t="s">
        <v>11746</v>
      </c>
      <c r="U2473" s="4" t="s">
        <v>129</v>
      </c>
      <c r="V2473" s="4" t="s">
        <v>130</v>
      </c>
      <c r="Y2473" s="4" t="s">
        <v>8381</v>
      </c>
      <c r="Z2473" s="4" t="s">
        <v>4225</v>
      </c>
      <c r="AF2473" s="4" t="s">
        <v>1664</v>
      </c>
      <c r="AG2473" s="4" t="s">
        <v>1665</v>
      </c>
      <c r="AH2473" s="4" t="s">
        <v>8382</v>
      </c>
      <c r="AI2473" s="4" t="s">
        <v>8383</v>
      </c>
    </row>
    <row r="2474" spans="1:73" ht="13.5" customHeight="1">
      <c r="A2474" s="6" t="str">
        <f>HYPERLINK("http://kyu.snu.ac.kr/sdhj/index.jsp?type=hj/GK14618_00IM0001_024a.jpg","1789_해북촌_024a")</f>
        <v>1789_해북촌_024a</v>
      </c>
      <c r="B2474" s="4">
        <v>1789</v>
      </c>
      <c r="C2474" s="4" t="s">
        <v>10399</v>
      </c>
      <c r="D2474" s="4" t="s">
        <v>10400</v>
      </c>
      <c r="E2474" s="4">
        <v>2473</v>
      </c>
      <c r="F2474" s="4">
        <v>11</v>
      </c>
      <c r="G2474" s="4" t="s">
        <v>8162</v>
      </c>
      <c r="H2474" s="4" t="s">
        <v>8163</v>
      </c>
      <c r="I2474" s="4">
        <v>3</v>
      </c>
      <c r="L2474" s="4">
        <v>2</v>
      </c>
      <c r="M2474" s="4" t="s">
        <v>8354</v>
      </c>
      <c r="N2474" s="4" t="s">
        <v>8355</v>
      </c>
      <c r="T2474" s="4" t="s">
        <v>11746</v>
      </c>
      <c r="U2474" s="4" t="s">
        <v>129</v>
      </c>
      <c r="V2474" s="4" t="s">
        <v>130</v>
      </c>
      <c r="Y2474" s="4" t="s">
        <v>4153</v>
      </c>
      <c r="Z2474" s="4" t="s">
        <v>4154</v>
      </c>
      <c r="AC2474" s="4">
        <v>10</v>
      </c>
      <c r="AD2474" s="4" t="s">
        <v>278</v>
      </c>
      <c r="AE2474" s="4" t="s">
        <v>279</v>
      </c>
      <c r="AF2474" s="4" t="s">
        <v>162</v>
      </c>
      <c r="AG2474" s="4" t="s">
        <v>163</v>
      </c>
    </row>
    <row r="2475" spans="1:73" ht="13.5" customHeight="1">
      <c r="A2475" s="6" t="str">
        <f>HYPERLINK("http://kyu.snu.ac.kr/sdhj/index.jsp?type=hj/GK14618_00IM0001_024a.jpg","1789_해북촌_024a")</f>
        <v>1789_해북촌_024a</v>
      </c>
      <c r="B2475" s="4">
        <v>1789</v>
      </c>
      <c r="C2475" s="4" t="s">
        <v>10675</v>
      </c>
      <c r="D2475" s="4" t="s">
        <v>10254</v>
      </c>
      <c r="E2475" s="4">
        <v>2474</v>
      </c>
      <c r="F2475" s="4">
        <v>11</v>
      </c>
      <c r="G2475" s="4" t="s">
        <v>8162</v>
      </c>
      <c r="H2475" s="4" t="s">
        <v>8163</v>
      </c>
      <c r="I2475" s="4">
        <v>3</v>
      </c>
      <c r="L2475" s="4">
        <v>2</v>
      </c>
      <c r="M2475" s="4" t="s">
        <v>8354</v>
      </c>
      <c r="N2475" s="4" t="s">
        <v>8355</v>
      </c>
      <c r="T2475" s="4" t="s">
        <v>11746</v>
      </c>
      <c r="U2475" s="4" t="s">
        <v>119</v>
      </c>
      <c r="V2475" s="4" t="s">
        <v>120</v>
      </c>
      <c r="Y2475" s="4" t="s">
        <v>8384</v>
      </c>
      <c r="Z2475" s="4" t="s">
        <v>12890</v>
      </c>
      <c r="AC2475" s="4">
        <v>26</v>
      </c>
      <c r="AD2475" s="4" t="s">
        <v>983</v>
      </c>
      <c r="AE2475" s="4" t="s">
        <v>984</v>
      </c>
      <c r="AF2475" s="4" t="s">
        <v>162</v>
      </c>
      <c r="AG2475" s="4" t="s">
        <v>163</v>
      </c>
    </row>
    <row r="2476" spans="1:73" ht="13.5" customHeight="1">
      <c r="A2476" s="6" t="str">
        <f>HYPERLINK("http://kyu.snu.ac.kr/sdhj/index.jsp?type=hj/GK14618_00IM0001_024a.jpg","1789_해북촌_024a")</f>
        <v>1789_해북촌_024a</v>
      </c>
      <c r="B2476" s="4">
        <v>1789</v>
      </c>
      <c r="C2476" s="4" t="s">
        <v>10675</v>
      </c>
      <c r="D2476" s="4" t="s">
        <v>10254</v>
      </c>
      <c r="E2476" s="4">
        <v>2475</v>
      </c>
      <c r="F2476" s="4">
        <v>11</v>
      </c>
      <c r="G2476" s="4" t="s">
        <v>8162</v>
      </c>
      <c r="H2476" s="4" t="s">
        <v>8163</v>
      </c>
      <c r="I2476" s="4">
        <v>3</v>
      </c>
      <c r="L2476" s="4">
        <v>3</v>
      </c>
      <c r="M2476" s="4" t="s">
        <v>8385</v>
      </c>
      <c r="N2476" s="4" t="s">
        <v>8386</v>
      </c>
      <c r="O2476" s="4" t="s">
        <v>12</v>
      </c>
      <c r="P2476" s="4" t="s">
        <v>13</v>
      </c>
      <c r="T2476" s="4" t="s">
        <v>10499</v>
      </c>
      <c r="U2476" s="4" t="s">
        <v>3389</v>
      </c>
      <c r="V2476" s="4" t="s">
        <v>12891</v>
      </c>
      <c r="W2476" s="4" t="s">
        <v>552</v>
      </c>
      <c r="X2476" s="4" t="s">
        <v>553</v>
      </c>
      <c r="Y2476" s="4" t="s">
        <v>8387</v>
      </c>
      <c r="Z2476" s="4" t="s">
        <v>7732</v>
      </c>
      <c r="AC2476" s="4">
        <v>71</v>
      </c>
      <c r="AD2476" s="4" t="s">
        <v>509</v>
      </c>
      <c r="AE2476" s="4" t="s">
        <v>510</v>
      </c>
      <c r="AJ2476" s="4" t="s">
        <v>33</v>
      </c>
      <c r="AK2476" s="4" t="s">
        <v>34</v>
      </c>
      <c r="AL2476" s="4" t="s">
        <v>554</v>
      </c>
      <c r="AM2476" s="4" t="s">
        <v>555</v>
      </c>
      <c r="AT2476" s="4" t="s">
        <v>3465</v>
      </c>
      <c r="AU2476" s="4" t="s">
        <v>2925</v>
      </c>
      <c r="AV2476" s="4" t="s">
        <v>8388</v>
      </c>
      <c r="AW2476" s="4" t="s">
        <v>3131</v>
      </c>
      <c r="BG2476" s="4" t="s">
        <v>3453</v>
      </c>
      <c r="BH2476" s="4" t="s">
        <v>3454</v>
      </c>
      <c r="BI2476" s="4" t="s">
        <v>8389</v>
      </c>
      <c r="BJ2476" s="4" t="s">
        <v>8390</v>
      </c>
      <c r="BK2476" s="4" t="s">
        <v>3465</v>
      </c>
      <c r="BL2476" s="4" t="s">
        <v>2925</v>
      </c>
      <c r="BM2476" s="4" t="s">
        <v>8171</v>
      </c>
      <c r="BN2476" s="4" t="s">
        <v>6033</v>
      </c>
      <c r="BQ2476" s="4" t="s">
        <v>8391</v>
      </c>
      <c r="BR2476" s="4" t="s">
        <v>12892</v>
      </c>
      <c r="BS2476" s="4" t="s">
        <v>81</v>
      </c>
      <c r="BT2476" s="4" t="s">
        <v>12846</v>
      </c>
    </row>
    <row r="2477" spans="1:73" ht="13.5" customHeight="1">
      <c r="A2477" s="6" t="str">
        <f>HYPERLINK("http://kyu.snu.ac.kr/sdhj/index.jsp?type=hj/GK14618_00IM0001_024a.jpg","1789_해북촌_024a")</f>
        <v>1789_해북촌_024a</v>
      </c>
      <c r="B2477" s="4">
        <v>1789</v>
      </c>
      <c r="C2477" s="4" t="s">
        <v>12847</v>
      </c>
      <c r="D2477" s="4" t="s">
        <v>12848</v>
      </c>
      <c r="E2477" s="4">
        <v>2476</v>
      </c>
      <c r="F2477" s="4">
        <v>11</v>
      </c>
      <c r="G2477" s="4" t="s">
        <v>8162</v>
      </c>
      <c r="H2477" s="4" t="s">
        <v>8163</v>
      </c>
      <c r="I2477" s="4">
        <v>3</v>
      </c>
      <c r="L2477" s="4">
        <v>3</v>
      </c>
      <c r="M2477" s="4" t="s">
        <v>8385</v>
      </c>
      <c r="N2477" s="4" t="s">
        <v>8386</v>
      </c>
      <c r="S2477" s="4" t="s">
        <v>98</v>
      </c>
      <c r="T2477" s="4" t="s">
        <v>99</v>
      </c>
      <c r="W2477" s="4" t="s">
        <v>264</v>
      </c>
      <c r="X2477" s="4" t="s">
        <v>265</v>
      </c>
      <c r="Y2477" s="4" t="s">
        <v>400</v>
      </c>
      <c r="Z2477" s="4" t="s">
        <v>401</v>
      </c>
      <c r="AC2477" s="4">
        <v>70</v>
      </c>
      <c r="AJ2477" s="4" t="s">
        <v>33</v>
      </c>
      <c r="AK2477" s="4" t="s">
        <v>34</v>
      </c>
      <c r="AL2477" s="4" t="s">
        <v>268</v>
      </c>
      <c r="AM2477" s="4" t="s">
        <v>269</v>
      </c>
      <c r="AV2477" s="4" t="s">
        <v>2194</v>
      </c>
      <c r="AW2477" s="4" t="s">
        <v>12893</v>
      </c>
      <c r="BI2477" s="4" t="s">
        <v>2194</v>
      </c>
      <c r="BJ2477" s="4" t="s">
        <v>12893</v>
      </c>
      <c r="BM2477" s="4" t="s">
        <v>8392</v>
      </c>
      <c r="BN2477" s="4" t="s">
        <v>722</v>
      </c>
      <c r="BQ2477" s="4" t="s">
        <v>8393</v>
      </c>
      <c r="BR2477" s="4" t="s">
        <v>12894</v>
      </c>
      <c r="BS2477" s="4" t="s">
        <v>2463</v>
      </c>
      <c r="BT2477" s="4" t="s">
        <v>12895</v>
      </c>
    </row>
    <row r="2478" spans="1:73" ht="13.5" customHeight="1">
      <c r="A2478" s="6" t="str">
        <f>HYPERLINK("http://kyu.snu.ac.kr/sdhj/index.jsp?type=hj/GK14618_00IM0001_024a.jpg","1789_해북촌_024a")</f>
        <v>1789_해북촌_024a</v>
      </c>
      <c r="B2478" s="4">
        <v>1789</v>
      </c>
      <c r="C2478" s="4" t="s">
        <v>10995</v>
      </c>
      <c r="D2478" s="4" t="s">
        <v>10996</v>
      </c>
      <c r="E2478" s="4">
        <v>2477</v>
      </c>
      <c r="F2478" s="4">
        <v>11</v>
      </c>
      <c r="G2478" s="4" t="s">
        <v>8162</v>
      </c>
      <c r="H2478" s="4" t="s">
        <v>8163</v>
      </c>
      <c r="I2478" s="4">
        <v>3</v>
      </c>
      <c r="L2478" s="4">
        <v>3</v>
      </c>
      <c r="M2478" s="4" t="s">
        <v>8385</v>
      </c>
      <c r="N2478" s="4" t="s">
        <v>8386</v>
      </c>
      <c r="S2478" s="4" t="s">
        <v>240</v>
      </c>
      <c r="T2478" s="4" t="s">
        <v>241</v>
      </c>
      <c r="AC2478" s="4">
        <v>10</v>
      </c>
      <c r="AD2478" s="4" t="s">
        <v>278</v>
      </c>
      <c r="AE2478" s="4" t="s">
        <v>279</v>
      </c>
      <c r="AF2478" s="4" t="s">
        <v>717</v>
      </c>
      <c r="AG2478" s="4" t="s">
        <v>718</v>
      </c>
    </row>
    <row r="2479" spans="1:73" ht="13.5" customHeight="1">
      <c r="A2479" s="6" t="str">
        <f>HYPERLINK("http://kyu.snu.ac.kr/sdhj/index.jsp?type=hj/GK14618_00IM0001_024a.jpg","1789_해북촌_024a")</f>
        <v>1789_해북촌_024a</v>
      </c>
      <c r="B2479" s="4">
        <v>1789</v>
      </c>
      <c r="C2479" s="4" t="s">
        <v>10972</v>
      </c>
      <c r="D2479" s="4" t="s">
        <v>10973</v>
      </c>
      <c r="E2479" s="4">
        <v>2478</v>
      </c>
      <c r="F2479" s="4">
        <v>11</v>
      </c>
      <c r="G2479" s="4" t="s">
        <v>8162</v>
      </c>
      <c r="H2479" s="4" t="s">
        <v>8163</v>
      </c>
      <c r="I2479" s="4">
        <v>3</v>
      </c>
      <c r="L2479" s="4">
        <v>4</v>
      </c>
      <c r="M2479" s="4" t="s">
        <v>8303</v>
      </c>
      <c r="N2479" s="4" t="s">
        <v>8394</v>
      </c>
      <c r="T2479" s="4" t="s">
        <v>10293</v>
      </c>
      <c r="U2479" s="4" t="s">
        <v>388</v>
      </c>
      <c r="V2479" s="4" t="s">
        <v>389</v>
      </c>
      <c r="W2479" s="4" t="s">
        <v>76</v>
      </c>
      <c r="X2479" s="4" t="s">
        <v>10294</v>
      </c>
      <c r="Y2479" s="4" t="s">
        <v>8395</v>
      </c>
      <c r="Z2479" s="4" t="s">
        <v>6220</v>
      </c>
      <c r="AC2479" s="4">
        <v>62</v>
      </c>
      <c r="AD2479" s="4" t="s">
        <v>298</v>
      </c>
      <c r="AE2479" s="4" t="s">
        <v>299</v>
      </c>
      <c r="AJ2479" s="4" t="s">
        <v>33</v>
      </c>
      <c r="AK2479" s="4" t="s">
        <v>34</v>
      </c>
      <c r="AL2479" s="4" t="s">
        <v>81</v>
      </c>
      <c r="AM2479" s="4" t="s">
        <v>10295</v>
      </c>
      <c r="AT2479" s="4" t="s">
        <v>388</v>
      </c>
      <c r="AU2479" s="4" t="s">
        <v>389</v>
      </c>
      <c r="AV2479" s="4" t="s">
        <v>8396</v>
      </c>
      <c r="AW2479" s="4" t="s">
        <v>8397</v>
      </c>
      <c r="BG2479" s="4" t="s">
        <v>2483</v>
      </c>
      <c r="BH2479" s="4" t="s">
        <v>12896</v>
      </c>
      <c r="BI2479" s="4" t="s">
        <v>8398</v>
      </c>
      <c r="BJ2479" s="4" t="s">
        <v>3901</v>
      </c>
      <c r="BK2479" s="4" t="s">
        <v>388</v>
      </c>
      <c r="BL2479" s="4" t="s">
        <v>389</v>
      </c>
      <c r="BM2479" s="4" t="s">
        <v>2806</v>
      </c>
      <c r="BN2479" s="4" t="s">
        <v>2807</v>
      </c>
      <c r="BO2479" s="4" t="s">
        <v>388</v>
      </c>
      <c r="BP2479" s="4" t="s">
        <v>389</v>
      </c>
      <c r="BQ2479" s="4" t="s">
        <v>8399</v>
      </c>
      <c r="BR2479" s="4" t="s">
        <v>8400</v>
      </c>
      <c r="BS2479" s="4" t="s">
        <v>268</v>
      </c>
      <c r="BT2479" s="4" t="s">
        <v>269</v>
      </c>
    </row>
    <row r="2480" spans="1:73" ht="13.5" customHeight="1">
      <c r="A2480" s="6" t="str">
        <f>HYPERLINK("http://kyu.snu.ac.kr/sdhj/index.jsp?type=hj/GK14618_00IM0001_024a.jpg","1789_해북촌_024a")</f>
        <v>1789_해북촌_024a</v>
      </c>
      <c r="B2480" s="4">
        <v>1789</v>
      </c>
      <c r="C2480" s="4" t="s">
        <v>11777</v>
      </c>
      <c r="D2480" s="4" t="s">
        <v>11778</v>
      </c>
      <c r="E2480" s="4">
        <v>2479</v>
      </c>
      <c r="F2480" s="4">
        <v>11</v>
      </c>
      <c r="G2480" s="4" t="s">
        <v>8162</v>
      </c>
      <c r="H2480" s="4" t="s">
        <v>8163</v>
      </c>
      <c r="I2480" s="4">
        <v>3</v>
      </c>
      <c r="L2480" s="4">
        <v>4</v>
      </c>
      <c r="M2480" s="4" t="s">
        <v>8303</v>
      </c>
      <c r="N2480" s="4" t="s">
        <v>8394</v>
      </c>
      <c r="S2480" s="4" t="s">
        <v>98</v>
      </c>
      <c r="T2480" s="4" t="s">
        <v>99</v>
      </c>
      <c r="W2480" s="4" t="s">
        <v>1369</v>
      </c>
      <c r="X2480" s="4" t="s">
        <v>1228</v>
      </c>
      <c r="Y2480" s="4" t="s">
        <v>400</v>
      </c>
      <c r="Z2480" s="4" t="s">
        <v>401</v>
      </c>
      <c r="AC2480" s="4">
        <v>52</v>
      </c>
      <c r="AD2480" s="4" t="s">
        <v>127</v>
      </c>
      <c r="AE2480" s="4" t="s">
        <v>128</v>
      </c>
      <c r="AJ2480" s="4" t="s">
        <v>33</v>
      </c>
      <c r="AK2480" s="4" t="s">
        <v>34</v>
      </c>
      <c r="AL2480" s="4" t="s">
        <v>1370</v>
      </c>
      <c r="AM2480" s="4" t="s">
        <v>1371</v>
      </c>
      <c r="AT2480" s="4" t="s">
        <v>388</v>
      </c>
      <c r="AU2480" s="4" t="s">
        <v>389</v>
      </c>
      <c r="AV2480" s="4" t="s">
        <v>5346</v>
      </c>
      <c r="AW2480" s="4" t="s">
        <v>5347</v>
      </c>
      <c r="BG2480" s="4" t="s">
        <v>331</v>
      </c>
      <c r="BH2480" s="4" t="s">
        <v>332</v>
      </c>
      <c r="BI2480" s="4" t="s">
        <v>8401</v>
      </c>
      <c r="BJ2480" s="4" t="s">
        <v>8402</v>
      </c>
      <c r="BK2480" s="4" t="s">
        <v>929</v>
      </c>
      <c r="BL2480" s="4" t="s">
        <v>930</v>
      </c>
      <c r="BM2480" s="4" t="s">
        <v>2928</v>
      </c>
      <c r="BN2480" s="4" t="s">
        <v>2929</v>
      </c>
      <c r="BO2480" s="4" t="s">
        <v>388</v>
      </c>
      <c r="BP2480" s="4" t="s">
        <v>389</v>
      </c>
      <c r="BQ2480" s="4" t="s">
        <v>8403</v>
      </c>
      <c r="BR2480" s="4" t="s">
        <v>8404</v>
      </c>
      <c r="BS2480" s="4" t="s">
        <v>429</v>
      </c>
      <c r="BT2480" s="4" t="s">
        <v>430</v>
      </c>
    </row>
    <row r="2481" spans="1:72" ht="13.5" customHeight="1">
      <c r="A2481" s="6" t="str">
        <f>HYPERLINK("http://kyu.snu.ac.kr/sdhj/index.jsp?type=hj/GK14618_00IM0001_024a.jpg","1789_해북촌_024a")</f>
        <v>1789_해북촌_024a</v>
      </c>
      <c r="B2481" s="4">
        <v>1789</v>
      </c>
      <c r="C2481" s="4" t="s">
        <v>10909</v>
      </c>
      <c r="D2481" s="4" t="s">
        <v>10910</v>
      </c>
      <c r="E2481" s="4">
        <v>2480</v>
      </c>
      <c r="F2481" s="4">
        <v>11</v>
      </c>
      <c r="G2481" s="4" t="s">
        <v>8162</v>
      </c>
      <c r="H2481" s="4" t="s">
        <v>8163</v>
      </c>
      <c r="I2481" s="4">
        <v>3</v>
      </c>
      <c r="L2481" s="4">
        <v>4</v>
      </c>
      <c r="M2481" s="4" t="s">
        <v>8303</v>
      </c>
      <c r="N2481" s="4" t="s">
        <v>8394</v>
      </c>
      <c r="S2481" s="4" t="s">
        <v>240</v>
      </c>
      <c r="T2481" s="4" t="s">
        <v>241</v>
      </c>
      <c r="AF2481" s="4" t="s">
        <v>534</v>
      </c>
      <c r="AG2481" s="4" t="s">
        <v>535</v>
      </c>
    </row>
    <row r="2482" spans="1:72" ht="13.5" customHeight="1">
      <c r="A2482" s="6" t="str">
        <f>HYPERLINK("http://kyu.snu.ac.kr/sdhj/index.jsp?type=hj/GK14618_00IM0001_024a.jpg","1789_해북촌_024a")</f>
        <v>1789_해북촌_024a</v>
      </c>
      <c r="B2482" s="4">
        <v>1789</v>
      </c>
      <c r="C2482" s="4" t="s">
        <v>10302</v>
      </c>
      <c r="D2482" s="4" t="s">
        <v>10303</v>
      </c>
      <c r="E2482" s="4">
        <v>2481</v>
      </c>
      <c r="F2482" s="4">
        <v>11</v>
      </c>
      <c r="G2482" s="4" t="s">
        <v>8162</v>
      </c>
      <c r="H2482" s="4" t="s">
        <v>8163</v>
      </c>
      <c r="I2482" s="4">
        <v>3</v>
      </c>
      <c r="L2482" s="4">
        <v>4</v>
      </c>
      <c r="M2482" s="4" t="s">
        <v>8303</v>
      </c>
      <c r="N2482" s="4" t="s">
        <v>8394</v>
      </c>
      <c r="S2482" s="4" t="s">
        <v>240</v>
      </c>
      <c r="T2482" s="4" t="s">
        <v>241</v>
      </c>
      <c r="AC2482" s="4">
        <v>15</v>
      </c>
      <c r="AD2482" s="4" t="s">
        <v>352</v>
      </c>
      <c r="AE2482" s="4" t="s">
        <v>353</v>
      </c>
    </row>
    <row r="2483" spans="1:72" ht="13.5" customHeight="1">
      <c r="A2483" s="6" t="str">
        <f>HYPERLINK("http://kyu.snu.ac.kr/sdhj/index.jsp?type=hj/GK14618_00IM0001_024a.jpg","1789_해북촌_024a")</f>
        <v>1789_해북촌_024a</v>
      </c>
      <c r="B2483" s="4">
        <v>1789</v>
      </c>
      <c r="C2483" s="4" t="s">
        <v>10302</v>
      </c>
      <c r="D2483" s="4" t="s">
        <v>10303</v>
      </c>
      <c r="E2483" s="4">
        <v>2482</v>
      </c>
      <c r="F2483" s="4">
        <v>11</v>
      </c>
      <c r="G2483" s="4" t="s">
        <v>8162</v>
      </c>
      <c r="H2483" s="4" t="s">
        <v>8163</v>
      </c>
      <c r="I2483" s="4">
        <v>3</v>
      </c>
      <c r="L2483" s="4">
        <v>5</v>
      </c>
      <c r="M2483" s="4" t="s">
        <v>8405</v>
      </c>
      <c r="N2483" s="4" t="s">
        <v>8406</v>
      </c>
      <c r="T2483" s="4" t="s">
        <v>10591</v>
      </c>
      <c r="U2483" s="4" t="s">
        <v>8407</v>
      </c>
      <c r="V2483" s="4" t="s">
        <v>12897</v>
      </c>
      <c r="W2483" s="4" t="s">
        <v>642</v>
      </c>
      <c r="X2483" s="4" t="s">
        <v>643</v>
      </c>
      <c r="Y2483" s="4" t="s">
        <v>8408</v>
      </c>
      <c r="Z2483" s="4" t="s">
        <v>8409</v>
      </c>
      <c r="AC2483" s="4">
        <v>76</v>
      </c>
      <c r="AD2483" s="4" t="s">
        <v>352</v>
      </c>
      <c r="AE2483" s="4" t="s">
        <v>353</v>
      </c>
      <c r="AJ2483" s="4" t="s">
        <v>33</v>
      </c>
      <c r="AK2483" s="4" t="s">
        <v>34</v>
      </c>
      <c r="AL2483" s="4" t="s">
        <v>423</v>
      </c>
      <c r="AM2483" s="4" t="s">
        <v>424</v>
      </c>
      <c r="AT2483" s="4" t="s">
        <v>1009</v>
      </c>
      <c r="AU2483" s="4" t="s">
        <v>1010</v>
      </c>
      <c r="AV2483" s="4" t="s">
        <v>8410</v>
      </c>
      <c r="AW2483" s="4" t="s">
        <v>8411</v>
      </c>
      <c r="BG2483" s="4" t="s">
        <v>1009</v>
      </c>
      <c r="BH2483" s="4" t="s">
        <v>1010</v>
      </c>
      <c r="BI2483" s="4" t="s">
        <v>6025</v>
      </c>
      <c r="BJ2483" s="4" t="s">
        <v>6026</v>
      </c>
      <c r="BK2483" s="4" t="s">
        <v>1009</v>
      </c>
      <c r="BL2483" s="4" t="s">
        <v>1010</v>
      </c>
      <c r="BM2483" s="4" t="s">
        <v>8412</v>
      </c>
      <c r="BN2483" s="4" t="s">
        <v>8413</v>
      </c>
      <c r="BO2483" s="4" t="s">
        <v>1009</v>
      </c>
      <c r="BP2483" s="4" t="s">
        <v>1010</v>
      </c>
      <c r="BQ2483" s="4" t="s">
        <v>8414</v>
      </c>
      <c r="BR2483" s="4" t="s">
        <v>8415</v>
      </c>
      <c r="BS2483" s="4" t="s">
        <v>764</v>
      </c>
      <c r="BT2483" s="4" t="s">
        <v>765</v>
      </c>
    </row>
    <row r="2484" spans="1:72" ht="13.5" customHeight="1">
      <c r="A2484" s="6" t="str">
        <f>HYPERLINK("http://kyu.snu.ac.kr/sdhj/index.jsp?type=hj/GK14618_00IM0001_024a.jpg","1789_해북촌_024a")</f>
        <v>1789_해북촌_024a</v>
      </c>
      <c r="B2484" s="4">
        <v>1789</v>
      </c>
      <c r="C2484" s="4" t="s">
        <v>11508</v>
      </c>
      <c r="D2484" s="4" t="s">
        <v>11509</v>
      </c>
      <c r="E2484" s="4">
        <v>2483</v>
      </c>
      <c r="F2484" s="4">
        <v>11</v>
      </c>
      <c r="G2484" s="4" t="s">
        <v>8162</v>
      </c>
      <c r="H2484" s="4" t="s">
        <v>8163</v>
      </c>
      <c r="I2484" s="4">
        <v>3</v>
      </c>
      <c r="L2484" s="4">
        <v>5</v>
      </c>
      <c r="M2484" s="4" t="s">
        <v>8405</v>
      </c>
      <c r="N2484" s="4" t="s">
        <v>8406</v>
      </c>
      <c r="S2484" s="4" t="s">
        <v>98</v>
      </c>
      <c r="T2484" s="4" t="s">
        <v>99</v>
      </c>
      <c r="U2484" s="4" t="s">
        <v>6269</v>
      </c>
      <c r="V2484" s="4" t="s">
        <v>6270</v>
      </c>
      <c r="Y2484" s="4" t="s">
        <v>10184</v>
      </c>
      <c r="Z2484" s="4" t="s">
        <v>8416</v>
      </c>
      <c r="AC2484" s="4">
        <v>75</v>
      </c>
      <c r="AD2484" s="4" t="s">
        <v>79</v>
      </c>
      <c r="AE2484" s="4" t="s">
        <v>80</v>
      </c>
      <c r="AJ2484" s="4" t="s">
        <v>33</v>
      </c>
      <c r="AK2484" s="4" t="s">
        <v>34</v>
      </c>
      <c r="AL2484" s="4" t="s">
        <v>81</v>
      </c>
      <c r="AM2484" s="4" t="s">
        <v>11089</v>
      </c>
      <c r="AT2484" s="4" t="s">
        <v>1009</v>
      </c>
      <c r="AU2484" s="4" t="s">
        <v>1010</v>
      </c>
      <c r="AV2484" s="4" t="s">
        <v>8082</v>
      </c>
      <c r="AW2484" s="4" t="s">
        <v>8083</v>
      </c>
      <c r="BG2484" s="4" t="s">
        <v>1009</v>
      </c>
      <c r="BH2484" s="4" t="s">
        <v>1010</v>
      </c>
      <c r="BI2484" s="4" t="s">
        <v>8417</v>
      </c>
      <c r="BJ2484" s="4" t="s">
        <v>722</v>
      </c>
      <c r="BK2484" s="4" t="s">
        <v>1009</v>
      </c>
      <c r="BL2484" s="4" t="s">
        <v>1010</v>
      </c>
      <c r="BM2484" s="4" t="s">
        <v>7047</v>
      </c>
      <c r="BN2484" s="4" t="s">
        <v>7048</v>
      </c>
      <c r="BO2484" s="4" t="s">
        <v>1009</v>
      </c>
      <c r="BP2484" s="4" t="s">
        <v>1010</v>
      </c>
      <c r="BQ2484" s="4" t="s">
        <v>8418</v>
      </c>
      <c r="BR2484" s="4" t="s">
        <v>12898</v>
      </c>
      <c r="BS2484" s="4" t="s">
        <v>429</v>
      </c>
      <c r="BT2484" s="4" t="s">
        <v>430</v>
      </c>
    </row>
    <row r="2485" spans="1:72" ht="13.5" customHeight="1">
      <c r="A2485" s="6" t="str">
        <f>HYPERLINK("http://kyu.snu.ac.kr/sdhj/index.jsp?type=hj/GK14618_00IM0001_024a.jpg","1789_해북촌_024a")</f>
        <v>1789_해북촌_024a</v>
      </c>
      <c r="B2485" s="4">
        <v>1789</v>
      </c>
      <c r="C2485" s="4" t="s">
        <v>11848</v>
      </c>
      <c r="D2485" s="4" t="s">
        <v>10210</v>
      </c>
      <c r="E2485" s="4">
        <v>2484</v>
      </c>
      <c r="F2485" s="4">
        <v>11</v>
      </c>
      <c r="G2485" s="4" t="s">
        <v>8162</v>
      </c>
      <c r="H2485" s="4" t="s">
        <v>8163</v>
      </c>
      <c r="I2485" s="4">
        <v>3</v>
      </c>
      <c r="L2485" s="4">
        <v>5</v>
      </c>
      <c r="M2485" s="4" t="s">
        <v>8405</v>
      </c>
      <c r="N2485" s="4" t="s">
        <v>8406</v>
      </c>
      <c r="S2485" s="4" t="s">
        <v>240</v>
      </c>
      <c r="T2485" s="4" t="s">
        <v>241</v>
      </c>
      <c r="Y2485" s="4" t="s">
        <v>400</v>
      </c>
      <c r="Z2485" s="4" t="s">
        <v>401</v>
      </c>
      <c r="AC2485" s="4">
        <v>28</v>
      </c>
      <c r="AD2485" s="4" t="s">
        <v>177</v>
      </c>
      <c r="AE2485" s="4" t="s">
        <v>178</v>
      </c>
    </row>
    <row r="2486" spans="1:72" ht="13.5" customHeight="1">
      <c r="A2486" s="6" t="str">
        <f>HYPERLINK("http://kyu.snu.ac.kr/sdhj/index.jsp?type=hj/GK14618_00IM0001_024a.jpg","1789_해북촌_024a")</f>
        <v>1789_해북촌_024a</v>
      </c>
      <c r="B2486" s="4">
        <v>1789</v>
      </c>
      <c r="C2486" s="4" t="s">
        <v>10595</v>
      </c>
      <c r="D2486" s="4" t="s">
        <v>10596</v>
      </c>
      <c r="E2486" s="4">
        <v>2485</v>
      </c>
      <c r="F2486" s="4">
        <v>11</v>
      </c>
      <c r="G2486" s="4" t="s">
        <v>8162</v>
      </c>
      <c r="H2486" s="4" t="s">
        <v>8163</v>
      </c>
      <c r="I2486" s="4">
        <v>3</v>
      </c>
      <c r="L2486" s="4">
        <v>5</v>
      </c>
      <c r="M2486" s="4" t="s">
        <v>8405</v>
      </c>
      <c r="N2486" s="4" t="s">
        <v>8406</v>
      </c>
      <c r="S2486" s="4" t="s">
        <v>234</v>
      </c>
      <c r="T2486" s="4" t="s">
        <v>235</v>
      </c>
      <c r="U2486" s="4" t="s">
        <v>6172</v>
      </c>
      <c r="V2486" s="4" t="s">
        <v>6173</v>
      </c>
      <c r="Y2486" s="4" t="s">
        <v>8419</v>
      </c>
      <c r="Z2486" s="4" t="s">
        <v>8420</v>
      </c>
      <c r="AF2486" s="4" t="s">
        <v>6278</v>
      </c>
      <c r="AG2486" s="4" t="s">
        <v>1670</v>
      </c>
      <c r="AH2486" s="4" t="s">
        <v>1671</v>
      </c>
      <c r="AI2486" s="4" t="s">
        <v>1672</v>
      </c>
    </row>
    <row r="2487" spans="1:72" ht="13.5" customHeight="1">
      <c r="A2487" s="6" t="str">
        <f>HYPERLINK("http://kyu.snu.ac.kr/sdhj/index.jsp?type=hj/GK14618_00IM0001_024a.jpg","1789_해북촌_024a")</f>
        <v>1789_해북촌_024a</v>
      </c>
      <c r="B2487" s="4">
        <v>1789</v>
      </c>
      <c r="C2487" s="4" t="s">
        <v>10720</v>
      </c>
      <c r="D2487" s="4" t="s">
        <v>10721</v>
      </c>
      <c r="E2487" s="4">
        <v>2486</v>
      </c>
      <c r="F2487" s="4">
        <v>11</v>
      </c>
      <c r="G2487" s="4" t="s">
        <v>8162</v>
      </c>
      <c r="H2487" s="4" t="s">
        <v>8163</v>
      </c>
      <c r="I2487" s="4">
        <v>3</v>
      </c>
      <c r="L2487" s="4">
        <v>5</v>
      </c>
      <c r="M2487" s="4" t="s">
        <v>8405</v>
      </c>
      <c r="N2487" s="4" t="s">
        <v>8406</v>
      </c>
      <c r="S2487" s="4" t="s">
        <v>234</v>
      </c>
      <c r="T2487" s="4" t="s">
        <v>235</v>
      </c>
      <c r="Y2487" s="4" t="s">
        <v>8421</v>
      </c>
      <c r="Z2487" s="4" t="s">
        <v>8422</v>
      </c>
      <c r="AF2487" s="4" t="s">
        <v>123</v>
      </c>
      <c r="AG2487" s="4" t="s">
        <v>124</v>
      </c>
    </row>
    <row r="2488" spans="1:72" ht="13.5" customHeight="1">
      <c r="A2488" s="6" t="str">
        <f>HYPERLINK("http://kyu.snu.ac.kr/sdhj/index.jsp?type=hj/GK14618_00IM0001_024a.jpg","1789_해북촌_024a")</f>
        <v>1789_해북촌_024a</v>
      </c>
      <c r="B2488" s="4">
        <v>1789</v>
      </c>
      <c r="C2488" s="4" t="s">
        <v>10399</v>
      </c>
      <c r="D2488" s="4" t="s">
        <v>10400</v>
      </c>
      <c r="E2488" s="4">
        <v>2487</v>
      </c>
      <c r="F2488" s="4">
        <v>11</v>
      </c>
      <c r="G2488" s="4" t="s">
        <v>8162</v>
      </c>
      <c r="H2488" s="4" t="s">
        <v>8163</v>
      </c>
      <c r="I2488" s="4">
        <v>3</v>
      </c>
      <c r="L2488" s="4">
        <v>5</v>
      </c>
      <c r="M2488" s="4" t="s">
        <v>8405</v>
      </c>
      <c r="N2488" s="4" t="s">
        <v>8406</v>
      </c>
      <c r="S2488" s="4" t="s">
        <v>234</v>
      </c>
      <c r="T2488" s="4" t="s">
        <v>235</v>
      </c>
      <c r="Y2488" s="4" t="s">
        <v>8423</v>
      </c>
      <c r="Z2488" s="4" t="s">
        <v>8424</v>
      </c>
      <c r="AF2488" s="4" t="s">
        <v>123</v>
      </c>
      <c r="AG2488" s="4" t="s">
        <v>124</v>
      </c>
    </row>
    <row r="2489" spans="1:72" ht="13.5" customHeight="1">
      <c r="A2489" s="6" t="str">
        <f>HYPERLINK("http://kyu.snu.ac.kr/sdhj/index.jsp?type=hj/GK14618_00IM0001_024a.jpg","1789_해북촌_024a")</f>
        <v>1789_해북촌_024a</v>
      </c>
      <c r="B2489" s="4">
        <v>1789</v>
      </c>
      <c r="C2489" s="4" t="s">
        <v>10595</v>
      </c>
      <c r="D2489" s="4" t="s">
        <v>10596</v>
      </c>
      <c r="E2489" s="4">
        <v>2488</v>
      </c>
      <c r="F2489" s="4">
        <v>11</v>
      </c>
      <c r="G2489" s="4" t="s">
        <v>8162</v>
      </c>
      <c r="H2489" s="4" t="s">
        <v>8163</v>
      </c>
      <c r="I2489" s="4">
        <v>3</v>
      </c>
      <c r="L2489" s="4">
        <v>5</v>
      </c>
      <c r="M2489" s="4" t="s">
        <v>8405</v>
      </c>
      <c r="N2489" s="4" t="s">
        <v>8406</v>
      </c>
      <c r="S2489" s="4" t="s">
        <v>240</v>
      </c>
      <c r="T2489" s="4" t="s">
        <v>241</v>
      </c>
      <c r="AC2489" s="4">
        <v>25</v>
      </c>
      <c r="AD2489" s="4" t="s">
        <v>160</v>
      </c>
      <c r="AE2489" s="4" t="s">
        <v>161</v>
      </c>
      <c r="AF2489" s="4" t="s">
        <v>162</v>
      </c>
      <c r="AG2489" s="4" t="s">
        <v>163</v>
      </c>
    </row>
    <row r="2490" spans="1:72" ht="13.5" customHeight="1">
      <c r="A2490" s="6" t="str">
        <f>HYPERLINK("http://kyu.snu.ac.kr/sdhj/index.jsp?type=hj/GK14618_00IM0001_024a.jpg","1789_해북촌_024a")</f>
        <v>1789_해북촌_024a</v>
      </c>
      <c r="B2490" s="4">
        <v>1789</v>
      </c>
      <c r="C2490" s="4" t="s">
        <v>10595</v>
      </c>
      <c r="D2490" s="4" t="s">
        <v>10596</v>
      </c>
      <c r="E2490" s="4">
        <v>2489</v>
      </c>
      <c r="F2490" s="4">
        <v>11</v>
      </c>
      <c r="G2490" s="4" t="s">
        <v>8162</v>
      </c>
      <c r="H2490" s="4" t="s">
        <v>8163</v>
      </c>
      <c r="I2490" s="4">
        <v>3</v>
      </c>
      <c r="L2490" s="4">
        <v>5</v>
      </c>
      <c r="M2490" s="4" t="s">
        <v>8405</v>
      </c>
      <c r="N2490" s="4" t="s">
        <v>8406</v>
      </c>
      <c r="S2490" s="4" t="s">
        <v>6279</v>
      </c>
      <c r="T2490" s="4" t="s">
        <v>405</v>
      </c>
      <c r="U2490" s="4" t="s">
        <v>7010</v>
      </c>
      <c r="V2490" s="4" t="s">
        <v>7011</v>
      </c>
      <c r="W2490" s="4" t="s">
        <v>76</v>
      </c>
      <c r="X2490" s="4" t="s">
        <v>11088</v>
      </c>
      <c r="Y2490" s="4" t="s">
        <v>8425</v>
      </c>
      <c r="Z2490" s="4" t="s">
        <v>6323</v>
      </c>
      <c r="AC2490" s="4">
        <v>46</v>
      </c>
      <c r="AD2490" s="4" t="s">
        <v>221</v>
      </c>
      <c r="AE2490" s="4" t="s">
        <v>222</v>
      </c>
    </row>
    <row r="2491" spans="1:72" ht="13.5" customHeight="1">
      <c r="A2491" s="6" t="str">
        <f>HYPERLINK("http://kyu.snu.ac.kr/sdhj/index.jsp?type=hj/GK14618_00IM0001_024a.jpg","1789_해북촌_024a")</f>
        <v>1789_해북촌_024a</v>
      </c>
      <c r="B2491" s="4">
        <v>1789</v>
      </c>
      <c r="C2491" s="4" t="s">
        <v>10595</v>
      </c>
      <c r="D2491" s="4" t="s">
        <v>10596</v>
      </c>
      <c r="E2491" s="4">
        <v>2490</v>
      </c>
      <c r="F2491" s="4">
        <v>11</v>
      </c>
      <c r="G2491" s="4" t="s">
        <v>8162</v>
      </c>
      <c r="H2491" s="4" t="s">
        <v>8163</v>
      </c>
      <c r="I2491" s="4">
        <v>3</v>
      </c>
      <c r="L2491" s="4">
        <v>5</v>
      </c>
      <c r="M2491" s="4" t="s">
        <v>8405</v>
      </c>
      <c r="N2491" s="4" t="s">
        <v>8406</v>
      </c>
      <c r="S2491" s="4" t="s">
        <v>8426</v>
      </c>
      <c r="T2491" s="4" t="s">
        <v>8427</v>
      </c>
      <c r="W2491" s="4" t="s">
        <v>76</v>
      </c>
      <c r="X2491" s="4" t="s">
        <v>11088</v>
      </c>
      <c r="Y2491" s="4" t="s">
        <v>8428</v>
      </c>
      <c r="Z2491" s="4" t="s">
        <v>8429</v>
      </c>
      <c r="AC2491" s="4">
        <v>6</v>
      </c>
      <c r="AD2491" s="4" t="s">
        <v>4475</v>
      </c>
      <c r="AE2491" s="4" t="s">
        <v>4476</v>
      </c>
    </row>
    <row r="2492" spans="1:72" ht="13.5" customHeight="1">
      <c r="A2492" s="6" t="str">
        <f>HYPERLINK("http://kyu.snu.ac.kr/sdhj/index.jsp?type=hj/GK14618_00IM0001_024a.jpg","1789_해북촌_024a")</f>
        <v>1789_해북촌_024a</v>
      </c>
      <c r="B2492" s="4">
        <v>1789</v>
      </c>
      <c r="C2492" s="4" t="s">
        <v>10595</v>
      </c>
      <c r="D2492" s="4" t="s">
        <v>10596</v>
      </c>
      <c r="E2492" s="4">
        <v>2491</v>
      </c>
      <c r="F2492" s="4">
        <v>11</v>
      </c>
      <c r="G2492" s="4" t="s">
        <v>8162</v>
      </c>
      <c r="H2492" s="4" t="s">
        <v>8163</v>
      </c>
      <c r="I2492" s="4">
        <v>3</v>
      </c>
      <c r="L2492" s="4">
        <v>5</v>
      </c>
      <c r="M2492" s="4" t="s">
        <v>8405</v>
      </c>
      <c r="N2492" s="4" t="s">
        <v>8406</v>
      </c>
      <c r="S2492" s="4" t="s">
        <v>240</v>
      </c>
      <c r="T2492" s="4" t="s">
        <v>241</v>
      </c>
      <c r="Y2492" s="4" t="s">
        <v>400</v>
      </c>
      <c r="Z2492" s="4" t="s">
        <v>401</v>
      </c>
      <c r="AC2492" s="4">
        <v>5</v>
      </c>
      <c r="AD2492" s="4" t="s">
        <v>888</v>
      </c>
      <c r="AE2492" s="4" t="s">
        <v>889</v>
      </c>
      <c r="AF2492" s="4" t="s">
        <v>162</v>
      </c>
      <c r="AG2492" s="4" t="s">
        <v>163</v>
      </c>
    </row>
    <row r="2493" spans="1:72" ht="13.5" customHeight="1">
      <c r="A2493" s="6" t="str">
        <f>HYPERLINK("http://kyu.snu.ac.kr/sdhj/index.jsp?type=hj/GK14618_00IM0001_024a.jpg","1789_해북촌_024a")</f>
        <v>1789_해북촌_024a</v>
      </c>
      <c r="B2493" s="4">
        <v>1789</v>
      </c>
      <c r="C2493" s="4" t="s">
        <v>10595</v>
      </c>
      <c r="D2493" s="4" t="s">
        <v>10596</v>
      </c>
      <c r="E2493" s="4">
        <v>2492</v>
      </c>
      <c r="F2493" s="4">
        <v>11</v>
      </c>
      <c r="G2493" s="4" t="s">
        <v>8162</v>
      </c>
      <c r="H2493" s="4" t="s">
        <v>8163</v>
      </c>
      <c r="I2493" s="4">
        <v>4</v>
      </c>
      <c r="J2493" s="4" t="s">
        <v>8430</v>
      </c>
      <c r="K2493" s="4" t="s">
        <v>12899</v>
      </c>
      <c r="L2493" s="4">
        <v>1</v>
      </c>
      <c r="M2493" s="4" t="s">
        <v>4036</v>
      </c>
      <c r="N2493" s="4" t="s">
        <v>4037</v>
      </c>
      <c r="T2493" s="4" t="s">
        <v>11542</v>
      </c>
      <c r="U2493" s="4" t="s">
        <v>8431</v>
      </c>
      <c r="V2493" s="4" t="s">
        <v>8432</v>
      </c>
      <c r="W2493" s="4" t="s">
        <v>408</v>
      </c>
      <c r="X2493" s="4" t="s">
        <v>11544</v>
      </c>
      <c r="Y2493" s="4" t="s">
        <v>4038</v>
      </c>
      <c r="Z2493" s="4" t="s">
        <v>4039</v>
      </c>
      <c r="AC2493" s="4">
        <v>56</v>
      </c>
      <c r="AD2493" s="4" t="s">
        <v>195</v>
      </c>
      <c r="AE2493" s="4" t="s">
        <v>196</v>
      </c>
      <c r="AJ2493" s="4" t="s">
        <v>33</v>
      </c>
      <c r="AK2493" s="4" t="s">
        <v>34</v>
      </c>
      <c r="AL2493" s="4" t="s">
        <v>429</v>
      </c>
      <c r="AM2493" s="4" t="s">
        <v>430</v>
      </c>
      <c r="AT2493" s="4" t="s">
        <v>1009</v>
      </c>
      <c r="AU2493" s="4" t="s">
        <v>1010</v>
      </c>
      <c r="AV2493" s="4" t="s">
        <v>5223</v>
      </c>
      <c r="AW2493" s="4" t="s">
        <v>5224</v>
      </c>
      <c r="BG2493" s="4" t="s">
        <v>1009</v>
      </c>
      <c r="BH2493" s="4" t="s">
        <v>1010</v>
      </c>
      <c r="BI2493" s="4" t="s">
        <v>3302</v>
      </c>
      <c r="BJ2493" s="4" t="s">
        <v>3303</v>
      </c>
      <c r="BK2493" s="4" t="s">
        <v>1009</v>
      </c>
      <c r="BL2493" s="4" t="s">
        <v>1010</v>
      </c>
      <c r="BM2493" s="4" t="s">
        <v>5377</v>
      </c>
      <c r="BN2493" s="4" t="s">
        <v>5378</v>
      </c>
      <c r="BO2493" s="4" t="s">
        <v>1009</v>
      </c>
      <c r="BP2493" s="4" t="s">
        <v>1010</v>
      </c>
      <c r="BQ2493" s="4" t="s">
        <v>8433</v>
      </c>
      <c r="BR2493" s="4" t="s">
        <v>12900</v>
      </c>
      <c r="BS2493" s="4" t="s">
        <v>94</v>
      </c>
      <c r="BT2493" s="4" t="s">
        <v>95</v>
      </c>
    </row>
    <row r="2494" spans="1:72" ht="13.5" customHeight="1">
      <c r="A2494" s="6" t="str">
        <f>HYPERLINK("http://kyu.snu.ac.kr/sdhj/index.jsp?type=hj/GK14618_00IM0001_024a.jpg","1789_해북촌_024a")</f>
        <v>1789_해북촌_024a</v>
      </c>
      <c r="B2494" s="4">
        <v>1789</v>
      </c>
      <c r="C2494" s="4" t="s">
        <v>10379</v>
      </c>
      <c r="D2494" s="4" t="s">
        <v>10380</v>
      </c>
      <c r="E2494" s="4">
        <v>2493</v>
      </c>
      <c r="F2494" s="4">
        <v>11</v>
      </c>
      <c r="G2494" s="4" t="s">
        <v>8162</v>
      </c>
      <c r="H2494" s="4" t="s">
        <v>8163</v>
      </c>
      <c r="I2494" s="4">
        <v>4</v>
      </c>
      <c r="L2494" s="4">
        <v>1</v>
      </c>
      <c r="M2494" s="4" t="s">
        <v>4036</v>
      </c>
      <c r="N2494" s="4" t="s">
        <v>4037</v>
      </c>
      <c r="S2494" s="4" t="s">
        <v>98</v>
      </c>
      <c r="T2494" s="4" t="s">
        <v>99</v>
      </c>
      <c r="W2494" s="4" t="s">
        <v>408</v>
      </c>
      <c r="X2494" s="4" t="s">
        <v>11544</v>
      </c>
      <c r="Y2494" s="4" t="s">
        <v>400</v>
      </c>
      <c r="Z2494" s="4" t="s">
        <v>401</v>
      </c>
      <c r="AC2494" s="4">
        <v>56</v>
      </c>
      <c r="AD2494" s="4" t="s">
        <v>195</v>
      </c>
      <c r="AE2494" s="4" t="s">
        <v>196</v>
      </c>
      <c r="AJ2494" s="4" t="s">
        <v>33</v>
      </c>
      <c r="AK2494" s="4" t="s">
        <v>34</v>
      </c>
      <c r="AL2494" s="4" t="s">
        <v>94</v>
      </c>
      <c r="AM2494" s="4" t="s">
        <v>95</v>
      </c>
      <c r="AT2494" s="4" t="s">
        <v>1009</v>
      </c>
      <c r="AU2494" s="4" t="s">
        <v>1010</v>
      </c>
      <c r="AV2494" s="4" t="s">
        <v>4609</v>
      </c>
      <c r="AW2494" s="4" t="s">
        <v>4610</v>
      </c>
      <c r="BG2494" s="4" t="s">
        <v>1009</v>
      </c>
      <c r="BH2494" s="4" t="s">
        <v>1010</v>
      </c>
      <c r="BI2494" s="4" t="s">
        <v>8434</v>
      </c>
      <c r="BJ2494" s="4" t="s">
        <v>8435</v>
      </c>
      <c r="BK2494" s="4" t="s">
        <v>1009</v>
      </c>
      <c r="BL2494" s="4" t="s">
        <v>1010</v>
      </c>
      <c r="BM2494" s="4" t="s">
        <v>4688</v>
      </c>
      <c r="BN2494" s="4" t="s">
        <v>2116</v>
      </c>
      <c r="BO2494" s="4" t="s">
        <v>1009</v>
      </c>
      <c r="BP2494" s="4" t="s">
        <v>1010</v>
      </c>
      <c r="BQ2494" s="4" t="s">
        <v>8436</v>
      </c>
      <c r="BR2494" s="4" t="s">
        <v>12901</v>
      </c>
      <c r="BS2494" s="4" t="s">
        <v>81</v>
      </c>
      <c r="BT2494" s="4" t="s">
        <v>10258</v>
      </c>
    </row>
    <row r="2495" spans="1:72" ht="13.5" customHeight="1">
      <c r="A2495" s="6" t="str">
        <f>HYPERLINK("http://kyu.snu.ac.kr/sdhj/index.jsp?type=hj/GK14618_00IM0001_024a.jpg","1789_해북촌_024a")</f>
        <v>1789_해북촌_024a</v>
      </c>
      <c r="B2495" s="4">
        <v>1789</v>
      </c>
      <c r="C2495" s="4" t="s">
        <v>11458</v>
      </c>
      <c r="D2495" s="4" t="s">
        <v>11459</v>
      </c>
      <c r="E2495" s="4">
        <v>2494</v>
      </c>
      <c r="F2495" s="4">
        <v>11</v>
      </c>
      <c r="G2495" s="4" t="s">
        <v>8162</v>
      </c>
      <c r="H2495" s="4" t="s">
        <v>8163</v>
      </c>
      <c r="I2495" s="4">
        <v>4</v>
      </c>
      <c r="L2495" s="4">
        <v>1</v>
      </c>
      <c r="M2495" s="4" t="s">
        <v>4036</v>
      </c>
      <c r="N2495" s="4" t="s">
        <v>4037</v>
      </c>
      <c r="S2495" s="4" t="s">
        <v>8437</v>
      </c>
      <c r="T2495" s="4" t="s">
        <v>8438</v>
      </c>
      <c r="AF2495" s="4" t="s">
        <v>123</v>
      </c>
      <c r="AG2495" s="4" t="s">
        <v>124</v>
      </c>
    </row>
    <row r="2496" spans="1:72" ht="13.5" customHeight="1">
      <c r="A2496" s="6" t="str">
        <f>HYPERLINK("http://kyu.snu.ac.kr/sdhj/index.jsp?type=hj/GK14618_00IM0001_024a.jpg","1789_해북촌_024a")</f>
        <v>1789_해북촌_024a</v>
      </c>
      <c r="B2496" s="4">
        <v>1789</v>
      </c>
      <c r="C2496" s="4" t="s">
        <v>10379</v>
      </c>
      <c r="D2496" s="4" t="s">
        <v>10380</v>
      </c>
      <c r="E2496" s="4">
        <v>2495</v>
      </c>
      <c r="F2496" s="4">
        <v>11</v>
      </c>
      <c r="G2496" s="4" t="s">
        <v>8162</v>
      </c>
      <c r="H2496" s="4" t="s">
        <v>8163</v>
      </c>
      <c r="I2496" s="4">
        <v>4</v>
      </c>
      <c r="L2496" s="4">
        <v>1</v>
      </c>
      <c r="M2496" s="4" t="s">
        <v>4036</v>
      </c>
      <c r="N2496" s="4" t="s">
        <v>4037</v>
      </c>
      <c r="S2496" s="4" t="s">
        <v>234</v>
      </c>
      <c r="T2496" s="4" t="s">
        <v>235</v>
      </c>
      <c r="U2496" s="4" t="s">
        <v>6172</v>
      </c>
      <c r="V2496" s="4" t="s">
        <v>6173</v>
      </c>
      <c r="Y2496" s="4" t="s">
        <v>8439</v>
      </c>
      <c r="Z2496" s="4" t="s">
        <v>8440</v>
      </c>
      <c r="AC2496" s="4">
        <v>16</v>
      </c>
      <c r="AD2496" s="4" t="s">
        <v>352</v>
      </c>
      <c r="AE2496" s="4" t="s">
        <v>353</v>
      </c>
    </row>
    <row r="2497" spans="1:72" ht="13.5" customHeight="1">
      <c r="A2497" s="6" t="str">
        <f>HYPERLINK("http://kyu.snu.ac.kr/sdhj/index.jsp?type=hj/GK14618_00IM0001_024a.jpg","1789_해북촌_024a")</f>
        <v>1789_해북촌_024a</v>
      </c>
      <c r="B2497" s="4">
        <v>1789</v>
      </c>
      <c r="C2497" s="4" t="s">
        <v>10925</v>
      </c>
      <c r="D2497" s="4" t="s">
        <v>10270</v>
      </c>
      <c r="E2497" s="4">
        <v>2496</v>
      </c>
      <c r="F2497" s="4">
        <v>11</v>
      </c>
      <c r="G2497" s="4" t="s">
        <v>8162</v>
      </c>
      <c r="H2497" s="4" t="s">
        <v>8163</v>
      </c>
      <c r="I2497" s="4">
        <v>4</v>
      </c>
      <c r="L2497" s="4">
        <v>1</v>
      </c>
      <c r="M2497" s="4" t="s">
        <v>4036</v>
      </c>
      <c r="N2497" s="4" t="s">
        <v>4037</v>
      </c>
      <c r="S2497" s="4" t="s">
        <v>240</v>
      </c>
      <c r="T2497" s="4" t="s">
        <v>241</v>
      </c>
      <c r="AF2497" s="4" t="s">
        <v>534</v>
      </c>
      <c r="AG2497" s="4" t="s">
        <v>535</v>
      </c>
    </row>
    <row r="2498" spans="1:72" ht="13.5" customHeight="1">
      <c r="A2498" s="6" t="str">
        <f>HYPERLINK("http://kyu.snu.ac.kr/sdhj/index.jsp?type=hj/GK14618_00IM0001_024a.jpg","1789_해북촌_024a")</f>
        <v>1789_해북촌_024a</v>
      </c>
      <c r="B2498" s="4">
        <v>1789</v>
      </c>
      <c r="C2498" s="4" t="s">
        <v>10379</v>
      </c>
      <c r="D2498" s="4" t="s">
        <v>10380</v>
      </c>
      <c r="E2498" s="4">
        <v>2497</v>
      </c>
      <c r="F2498" s="4">
        <v>11</v>
      </c>
      <c r="G2498" s="4" t="s">
        <v>8162</v>
      </c>
      <c r="H2498" s="4" t="s">
        <v>8163</v>
      </c>
      <c r="I2498" s="4">
        <v>4</v>
      </c>
      <c r="L2498" s="4">
        <v>1</v>
      </c>
      <c r="M2498" s="4" t="s">
        <v>4036</v>
      </c>
      <c r="N2498" s="4" t="s">
        <v>4037</v>
      </c>
      <c r="S2498" s="4" t="s">
        <v>240</v>
      </c>
      <c r="T2498" s="4" t="s">
        <v>241</v>
      </c>
      <c r="AC2498" s="4">
        <v>14</v>
      </c>
      <c r="AD2498" s="4" t="s">
        <v>242</v>
      </c>
      <c r="AE2498" s="4" t="s">
        <v>243</v>
      </c>
    </row>
    <row r="2499" spans="1:72" ht="13.5" customHeight="1">
      <c r="A2499" s="6" t="str">
        <f>HYPERLINK("http://kyu.snu.ac.kr/sdhj/index.jsp?type=hj/GK14618_00IM0001_024a.jpg","1789_해북촌_024a")</f>
        <v>1789_해북촌_024a</v>
      </c>
      <c r="B2499" s="4">
        <v>1789</v>
      </c>
      <c r="C2499" s="4" t="s">
        <v>10379</v>
      </c>
      <c r="D2499" s="4" t="s">
        <v>10380</v>
      </c>
      <c r="E2499" s="4">
        <v>2498</v>
      </c>
      <c r="F2499" s="4">
        <v>11</v>
      </c>
      <c r="G2499" s="4" t="s">
        <v>8162</v>
      </c>
      <c r="H2499" s="4" t="s">
        <v>8163</v>
      </c>
      <c r="I2499" s="4">
        <v>4</v>
      </c>
      <c r="L2499" s="4">
        <v>1</v>
      </c>
      <c r="M2499" s="4" t="s">
        <v>4036</v>
      </c>
      <c r="N2499" s="4" t="s">
        <v>4037</v>
      </c>
      <c r="S2499" s="4" t="s">
        <v>234</v>
      </c>
      <c r="T2499" s="4" t="s">
        <v>235</v>
      </c>
      <c r="U2499" s="4" t="s">
        <v>2451</v>
      </c>
      <c r="V2499" s="4" t="s">
        <v>2452</v>
      </c>
      <c r="Y2499" s="4" t="s">
        <v>12902</v>
      </c>
      <c r="Z2499" s="4" t="s">
        <v>8441</v>
      </c>
      <c r="AC2499" s="4">
        <v>9</v>
      </c>
      <c r="AD2499" s="4" t="s">
        <v>278</v>
      </c>
      <c r="AE2499" s="4" t="s">
        <v>279</v>
      </c>
      <c r="AF2499" s="4" t="s">
        <v>162</v>
      </c>
      <c r="AG2499" s="4" t="s">
        <v>163</v>
      </c>
    </row>
    <row r="2500" spans="1:72" ht="13.5" customHeight="1">
      <c r="A2500" s="6" t="str">
        <f>HYPERLINK("http://kyu.snu.ac.kr/sdhj/index.jsp?type=hj/GK14618_00IM0001_024a.jpg","1789_해북촌_024a")</f>
        <v>1789_해북촌_024a</v>
      </c>
      <c r="B2500" s="4">
        <v>1789</v>
      </c>
      <c r="C2500" s="4" t="s">
        <v>10820</v>
      </c>
      <c r="D2500" s="4" t="s">
        <v>10821</v>
      </c>
      <c r="E2500" s="4">
        <v>2499</v>
      </c>
      <c r="F2500" s="4">
        <v>11</v>
      </c>
      <c r="G2500" s="4" t="s">
        <v>8162</v>
      </c>
      <c r="H2500" s="4" t="s">
        <v>8163</v>
      </c>
      <c r="I2500" s="4">
        <v>4</v>
      </c>
      <c r="L2500" s="4">
        <v>2</v>
      </c>
      <c r="M2500" s="4" t="s">
        <v>8442</v>
      </c>
      <c r="N2500" s="4" t="s">
        <v>8443</v>
      </c>
      <c r="T2500" s="4" t="s">
        <v>12903</v>
      </c>
      <c r="U2500" s="4" t="s">
        <v>2573</v>
      </c>
      <c r="V2500" s="4" t="s">
        <v>2574</v>
      </c>
      <c r="W2500" s="4" t="s">
        <v>76</v>
      </c>
      <c r="X2500" s="4" t="s">
        <v>10229</v>
      </c>
      <c r="Y2500" s="4" t="s">
        <v>5298</v>
      </c>
      <c r="Z2500" s="4" t="s">
        <v>5299</v>
      </c>
      <c r="AC2500" s="4">
        <v>72</v>
      </c>
      <c r="AD2500" s="4" t="s">
        <v>298</v>
      </c>
      <c r="AE2500" s="4" t="s">
        <v>299</v>
      </c>
      <c r="AJ2500" s="4" t="s">
        <v>33</v>
      </c>
      <c r="AK2500" s="4" t="s">
        <v>34</v>
      </c>
      <c r="AL2500" s="4" t="s">
        <v>81</v>
      </c>
      <c r="AM2500" s="4" t="s">
        <v>11493</v>
      </c>
      <c r="AT2500" s="4" t="s">
        <v>1009</v>
      </c>
      <c r="AU2500" s="4" t="s">
        <v>1010</v>
      </c>
      <c r="AV2500" s="4" t="s">
        <v>8444</v>
      </c>
      <c r="AW2500" s="4" t="s">
        <v>8445</v>
      </c>
      <c r="BG2500" s="4" t="s">
        <v>1009</v>
      </c>
      <c r="BH2500" s="4" t="s">
        <v>1010</v>
      </c>
      <c r="BI2500" s="4" t="s">
        <v>8446</v>
      </c>
      <c r="BJ2500" s="4" t="s">
        <v>8447</v>
      </c>
      <c r="BK2500" s="4" t="s">
        <v>1009</v>
      </c>
      <c r="BL2500" s="4" t="s">
        <v>1010</v>
      </c>
      <c r="BM2500" s="4" t="s">
        <v>8448</v>
      </c>
      <c r="BN2500" s="4" t="s">
        <v>8449</v>
      </c>
      <c r="BQ2500" s="4" t="s">
        <v>8450</v>
      </c>
      <c r="BR2500" s="4" t="s">
        <v>8451</v>
      </c>
      <c r="BS2500" s="4" t="s">
        <v>1261</v>
      </c>
      <c r="BT2500" s="4" t="s">
        <v>1262</v>
      </c>
    </row>
    <row r="2501" spans="1:72" ht="13.5" customHeight="1">
      <c r="A2501" s="6" t="str">
        <f>HYPERLINK("http://kyu.snu.ac.kr/sdhj/index.jsp?type=hj/GK14618_00IM0001_024a.jpg","1789_해북촌_024a")</f>
        <v>1789_해북촌_024a</v>
      </c>
      <c r="B2501" s="4">
        <v>1789</v>
      </c>
      <c r="C2501" s="4" t="s">
        <v>10362</v>
      </c>
      <c r="D2501" s="4" t="s">
        <v>10363</v>
      </c>
      <c r="E2501" s="4">
        <v>2500</v>
      </c>
      <c r="F2501" s="4">
        <v>11</v>
      </c>
      <c r="G2501" s="4" t="s">
        <v>8162</v>
      </c>
      <c r="H2501" s="4" t="s">
        <v>8163</v>
      </c>
      <c r="I2501" s="4">
        <v>4</v>
      </c>
      <c r="L2501" s="4">
        <v>2</v>
      </c>
      <c r="M2501" s="4" t="s">
        <v>8442</v>
      </c>
      <c r="N2501" s="4" t="s">
        <v>8443</v>
      </c>
      <c r="S2501" s="4" t="s">
        <v>98</v>
      </c>
      <c r="T2501" s="4" t="s">
        <v>99</v>
      </c>
      <c r="W2501" s="4" t="s">
        <v>642</v>
      </c>
      <c r="X2501" s="4" t="s">
        <v>643</v>
      </c>
      <c r="Y2501" s="4" t="s">
        <v>400</v>
      </c>
      <c r="Z2501" s="4" t="s">
        <v>401</v>
      </c>
      <c r="AC2501" s="4">
        <v>60</v>
      </c>
      <c r="AD2501" s="4" t="s">
        <v>1582</v>
      </c>
      <c r="AE2501" s="4" t="s">
        <v>1583</v>
      </c>
      <c r="AJ2501" s="4" t="s">
        <v>33</v>
      </c>
      <c r="AK2501" s="4" t="s">
        <v>34</v>
      </c>
      <c r="AL2501" s="4" t="s">
        <v>423</v>
      </c>
      <c r="AM2501" s="4" t="s">
        <v>424</v>
      </c>
      <c r="AT2501" s="4" t="s">
        <v>1009</v>
      </c>
      <c r="AU2501" s="4" t="s">
        <v>1010</v>
      </c>
      <c r="AV2501" s="4" t="s">
        <v>8452</v>
      </c>
      <c r="AW2501" s="4" t="s">
        <v>8453</v>
      </c>
      <c r="BG2501" s="4" t="s">
        <v>1009</v>
      </c>
      <c r="BH2501" s="4" t="s">
        <v>1010</v>
      </c>
      <c r="BI2501" s="4" t="s">
        <v>8454</v>
      </c>
      <c r="BJ2501" s="4" t="s">
        <v>8455</v>
      </c>
      <c r="BK2501" s="4" t="s">
        <v>1009</v>
      </c>
      <c r="BL2501" s="4" t="s">
        <v>1010</v>
      </c>
      <c r="BM2501" s="4" t="s">
        <v>8456</v>
      </c>
      <c r="BN2501" s="4" t="s">
        <v>8457</v>
      </c>
      <c r="BQ2501" s="4" t="s">
        <v>8458</v>
      </c>
      <c r="BR2501" s="4" t="s">
        <v>8459</v>
      </c>
      <c r="BS2501" s="4" t="s">
        <v>554</v>
      </c>
      <c r="BT2501" s="4" t="s">
        <v>555</v>
      </c>
    </row>
    <row r="2502" spans="1:72" ht="13.5" customHeight="1">
      <c r="A2502" s="6" t="str">
        <f>HYPERLINK("http://kyu.snu.ac.kr/sdhj/index.jsp?type=hj/GK14618_00IM0001_024b.jpg","1789_해북촌_024b")</f>
        <v>1789_해북촌_024b</v>
      </c>
      <c r="B2502" s="4">
        <v>1789</v>
      </c>
      <c r="C2502" s="4" t="s">
        <v>11510</v>
      </c>
      <c r="D2502" s="4" t="s">
        <v>10263</v>
      </c>
      <c r="E2502" s="4">
        <v>2501</v>
      </c>
      <c r="F2502" s="4">
        <v>11</v>
      </c>
      <c r="G2502" s="4" t="s">
        <v>8162</v>
      </c>
      <c r="H2502" s="4" t="s">
        <v>8163</v>
      </c>
      <c r="I2502" s="4">
        <v>4</v>
      </c>
      <c r="L2502" s="4">
        <v>2</v>
      </c>
      <c r="M2502" s="4" t="s">
        <v>8442</v>
      </c>
      <c r="N2502" s="4" t="s">
        <v>8443</v>
      </c>
      <c r="S2502" s="4" t="s">
        <v>234</v>
      </c>
      <c r="T2502" s="4" t="s">
        <v>235</v>
      </c>
      <c r="U2502" s="4" t="s">
        <v>378</v>
      </c>
      <c r="V2502" s="4" t="s">
        <v>379</v>
      </c>
      <c r="Y2502" s="4" t="s">
        <v>5216</v>
      </c>
      <c r="Z2502" s="4" t="s">
        <v>5217</v>
      </c>
      <c r="AC2502" s="4">
        <v>17</v>
      </c>
      <c r="AD2502" s="4" t="s">
        <v>358</v>
      </c>
      <c r="AE2502" s="4" t="s">
        <v>359</v>
      </c>
    </row>
    <row r="2503" spans="1:72" ht="13.5" customHeight="1">
      <c r="A2503" s="6" t="str">
        <f>HYPERLINK("http://kyu.snu.ac.kr/sdhj/index.jsp?type=hj/GK14618_00IM0001_024b.jpg","1789_해북촌_024b")</f>
        <v>1789_해북촌_024b</v>
      </c>
      <c r="B2503" s="4">
        <v>1789</v>
      </c>
      <c r="C2503" s="4" t="s">
        <v>10909</v>
      </c>
      <c r="D2503" s="4" t="s">
        <v>10910</v>
      </c>
      <c r="E2503" s="4">
        <v>2502</v>
      </c>
      <c r="F2503" s="4">
        <v>11</v>
      </c>
      <c r="G2503" s="4" t="s">
        <v>8162</v>
      </c>
      <c r="H2503" s="4" t="s">
        <v>8163</v>
      </c>
      <c r="I2503" s="4">
        <v>4</v>
      </c>
      <c r="L2503" s="4">
        <v>2</v>
      </c>
      <c r="M2503" s="4" t="s">
        <v>8442</v>
      </c>
      <c r="N2503" s="4" t="s">
        <v>8443</v>
      </c>
      <c r="S2503" s="4" t="s">
        <v>240</v>
      </c>
      <c r="T2503" s="4" t="s">
        <v>241</v>
      </c>
      <c r="AC2503" s="4">
        <v>23</v>
      </c>
      <c r="AD2503" s="4" t="s">
        <v>442</v>
      </c>
      <c r="AE2503" s="4" t="s">
        <v>443</v>
      </c>
      <c r="AF2503" s="4" t="s">
        <v>534</v>
      </c>
      <c r="AG2503" s="4" t="s">
        <v>535</v>
      </c>
    </row>
    <row r="2504" spans="1:72" ht="13.5" customHeight="1">
      <c r="A2504" s="6" t="str">
        <f>HYPERLINK("http://kyu.snu.ac.kr/sdhj/index.jsp?type=hj/GK14618_00IM0001_024b.jpg","1789_해북촌_024b")</f>
        <v>1789_해북촌_024b</v>
      </c>
      <c r="B2504" s="4">
        <v>1789</v>
      </c>
      <c r="C2504" s="4" t="s">
        <v>10909</v>
      </c>
      <c r="D2504" s="4" t="s">
        <v>10910</v>
      </c>
      <c r="E2504" s="4">
        <v>2503</v>
      </c>
      <c r="F2504" s="4">
        <v>11</v>
      </c>
      <c r="G2504" s="4" t="s">
        <v>8162</v>
      </c>
      <c r="H2504" s="4" t="s">
        <v>8163</v>
      </c>
      <c r="I2504" s="4">
        <v>4</v>
      </c>
      <c r="L2504" s="4">
        <v>3</v>
      </c>
      <c r="M2504" s="4" t="s">
        <v>8460</v>
      </c>
      <c r="N2504" s="4" t="s">
        <v>1226</v>
      </c>
      <c r="T2504" s="4" t="s">
        <v>10307</v>
      </c>
      <c r="U2504" s="4" t="s">
        <v>74</v>
      </c>
      <c r="V2504" s="4" t="s">
        <v>75</v>
      </c>
      <c r="W2504" s="4" t="s">
        <v>544</v>
      </c>
      <c r="X2504" s="4" t="s">
        <v>405</v>
      </c>
      <c r="Y2504" s="4" t="s">
        <v>8461</v>
      </c>
      <c r="Z2504" s="4" t="s">
        <v>858</v>
      </c>
      <c r="AC2504" s="4">
        <v>56</v>
      </c>
      <c r="AD2504" s="4" t="s">
        <v>195</v>
      </c>
      <c r="AE2504" s="4" t="s">
        <v>196</v>
      </c>
      <c r="AJ2504" s="4" t="s">
        <v>33</v>
      </c>
      <c r="AK2504" s="4" t="s">
        <v>34</v>
      </c>
      <c r="AL2504" s="4" t="s">
        <v>459</v>
      </c>
      <c r="AM2504" s="4" t="s">
        <v>460</v>
      </c>
      <c r="AT2504" s="4" t="s">
        <v>82</v>
      </c>
      <c r="AU2504" s="4" t="s">
        <v>83</v>
      </c>
      <c r="AV2504" s="4" t="s">
        <v>8462</v>
      </c>
      <c r="AW2504" s="4" t="s">
        <v>8463</v>
      </c>
      <c r="BG2504" s="4" t="s">
        <v>82</v>
      </c>
      <c r="BH2504" s="4" t="s">
        <v>83</v>
      </c>
      <c r="BI2504" s="4" t="s">
        <v>4863</v>
      </c>
      <c r="BJ2504" s="4" t="s">
        <v>4864</v>
      </c>
      <c r="BK2504" s="4" t="s">
        <v>82</v>
      </c>
      <c r="BL2504" s="4" t="s">
        <v>83</v>
      </c>
      <c r="BM2504" s="4" t="s">
        <v>8464</v>
      </c>
      <c r="BN2504" s="4" t="s">
        <v>4186</v>
      </c>
      <c r="BO2504" s="4" t="s">
        <v>2055</v>
      </c>
      <c r="BP2504" s="4" t="s">
        <v>2056</v>
      </c>
      <c r="BQ2504" s="4" t="s">
        <v>8465</v>
      </c>
      <c r="BR2504" s="4" t="s">
        <v>8466</v>
      </c>
      <c r="BS2504" s="4" t="s">
        <v>253</v>
      </c>
      <c r="BT2504" s="4" t="s">
        <v>254</v>
      </c>
    </row>
    <row r="2505" spans="1:72" ht="13.5" customHeight="1">
      <c r="A2505" s="6" t="str">
        <f>HYPERLINK("http://kyu.snu.ac.kr/sdhj/index.jsp?type=hj/GK14618_00IM0001_024b.jpg","1789_해북촌_024b")</f>
        <v>1789_해북촌_024b</v>
      </c>
      <c r="B2505" s="4">
        <v>1789</v>
      </c>
      <c r="C2505" s="4" t="s">
        <v>10344</v>
      </c>
      <c r="D2505" s="4" t="s">
        <v>10345</v>
      </c>
      <c r="E2505" s="4">
        <v>2504</v>
      </c>
      <c r="F2505" s="4">
        <v>11</v>
      </c>
      <c r="G2505" s="4" t="s">
        <v>8162</v>
      </c>
      <c r="H2505" s="4" t="s">
        <v>8163</v>
      </c>
      <c r="I2505" s="4">
        <v>4</v>
      </c>
      <c r="L2505" s="4">
        <v>3</v>
      </c>
      <c r="M2505" s="4" t="s">
        <v>8460</v>
      </c>
      <c r="N2505" s="4" t="s">
        <v>1226</v>
      </c>
      <c r="S2505" s="4" t="s">
        <v>98</v>
      </c>
      <c r="T2505" s="4" t="s">
        <v>99</v>
      </c>
      <c r="W2505" s="4" t="s">
        <v>76</v>
      </c>
      <c r="X2505" s="4" t="s">
        <v>11291</v>
      </c>
      <c r="Y2505" s="4" t="s">
        <v>102</v>
      </c>
      <c r="Z2505" s="4" t="s">
        <v>103</v>
      </c>
      <c r="AC2505" s="4">
        <v>46</v>
      </c>
      <c r="AD2505" s="4" t="s">
        <v>221</v>
      </c>
      <c r="AE2505" s="4" t="s">
        <v>222</v>
      </c>
      <c r="AJ2505" s="4" t="s">
        <v>106</v>
      </c>
      <c r="AK2505" s="4" t="s">
        <v>107</v>
      </c>
      <c r="AL2505" s="4" t="s">
        <v>1901</v>
      </c>
      <c r="AM2505" s="4" t="s">
        <v>1902</v>
      </c>
      <c r="AT2505" s="4" t="s">
        <v>82</v>
      </c>
      <c r="AU2505" s="4" t="s">
        <v>83</v>
      </c>
      <c r="AV2505" s="4" t="s">
        <v>8467</v>
      </c>
      <c r="AW2505" s="4" t="s">
        <v>8468</v>
      </c>
      <c r="BG2505" s="4" t="s">
        <v>82</v>
      </c>
      <c r="BH2505" s="4" t="s">
        <v>83</v>
      </c>
      <c r="BI2505" s="4" t="s">
        <v>6186</v>
      </c>
      <c r="BJ2505" s="4" t="s">
        <v>6187</v>
      </c>
      <c r="BK2505" s="4" t="s">
        <v>82</v>
      </c>
      <c r="BL2505" s="4" t="s">
        <v>83</v>
      </c>
      <c r="BM2505" s="4" t="s">
        <v>6188</v>
      </c>
      <c r="BN2505" s="4" t="s">
        <v>6189</v>
      </c>
      <c r="BO2505" s="4" t="s">
        <v>82</v>
      </c>
      <c r="BP2505" s="4" t="s">
        <v>83</v>
      </c>
      <c r="BQ2505" s="4" t="s">
        <v>8469</v>
      </c>
      <c r="BR2505" s="4" t="s">
        <v>8470</v>
      </c>
      <c r="BS2505" s="4" t="s">
        <v>423</v>
      </c>
      <c r="BT2505" s="4" t="s">
        <v>424</v>
      </c>
    </row>
    <row r="2506" spans="1:72" ht="13.5" customHeight="1">
      <c r="A2506" s="6" t="str">
        <f>HYPERLINK("http://kyu.snu.ac.kr/sdhj/index.jsp?type=hj/GK14618_00IM0001_024b.jpg","1789_해북촌_024b")</f>
        <v>1789_해북촌_024b</v>
      </c>
      <c r="B2506" s="4">
        <v>1789</v>
      </c>
      <c r="C2506" s="4" t="s">
        <v>10909</v>
      </c>
      <c r="D2506" s="4" t="s">
        <v>10910</v>
      </c>
      <c r="E2506" s="4">
        <v>2505</v>
      </c>
      <c r="F2506" s="4">
        <v>11</v>
      </c>
      <c r="G2506" s="4" t="s">
        <v>8162</v>
      </c>
      <c r="H2506" s="4" t="s">
        <v>8163</v>
      </c>
      <c r="I2506" s="4">
        <v>4</v>
      </c>
      <c r="L2506" s="4">
        <v>3</v>
      </c>
      <c r="M2506" s="4" t="s">
        <v>8460</v>
      </c>
      <c r="N2506" s="4" t="s">
        <v>1226</v>
      </c>
      <c r="S2506" s="4" t="s">
        <v>234</v>
      </c>
      <c r="T2506" s="4" t="s">
        <v>235</v>
      </c>
      <c r="U2506" s="4" t="s">
        <v>74</v>
      </c>
      <c r="V2506" s="4" t="s">
        <v>75</v>
      </c>
      <c r="Y2506" s="4" t="s">
        <v>8471</v>
      </c>
      <c r="Z2506" s="4" t="s">
        <v>8472</v>
      </c>
      <c r="AC2506" s="4">
        <v>26</v>
      </c>
      <c r="AD2506" s="4" t="s">
        <v>160</v>
      </c>
      <c r="AE2506" s="4" t="s">
        <v>161</v>
      </c>
    </row>
    <row r="2507" spans="1:72" ht="13.5" customHeight="1">
      <c r="A2507" s="6" t="str">
        <f>HYPERLINK("http://kyu.snu.ac.kr/sdhj/index.jsp?type=hj/GK14618_00IM0001_024b.jpg","1789_해북촌_024b")</f>
        <v>1789_해북촌_024b</v>
      </c>
      <c r="B2507" s="4">
        <v>1789</v>
      </c>
      <c r="C2507" s="4" t="s">
        <v>10370</v>
      </c>
      <c r="D2507" s="4" t="s">
        <v>10231</v>
      </c>
      <c r="E2507" s="4">
        <v>2506</v>
      </c>
      <c r="F2507" s="4">
        <v>11</v>
      </c>
      <c r="G2507" s="4" t="s">
        <v>8162</v>
      </c>
      <c r="H2507" s="4" t="s">
        <v>8163</v>
      </c>
      <c r="I2507" s="4">
        <v>4</v>
      </c>
      <c r="L2507" s="4">
        <v>3</v>
      </c>
      <c r="M2507" s="4" t="s">
        <v>8460</v>
      </c>
      <c r="N2507" s="4" t="s">
        <v>1226</v>
      </c>
      <c r="S2507" s="4" t="s">
        <v>234</v>
      </c>
      <c r="T2507" s="4" t="s">
        <v>235</v>
      </c>
      <c r="U2507" s="4" t="s">
        <v>74</v>
      </c>
      <c r="V2507" s="4" t="s">
        <v>75</v>
      </c>
      <c r="Y2507" s="4" t="s">
        <v>5588</v>
      </c>
      <c r="Z2507" s="4" t="s">
        <v>5589</v>
      </c>
      <c r="AC2507" s="4">
        <v>15</v>
      </c>
      <c r="AD2507" s="4" t="s">
        <v>79</v>
      </c>
      <c r="AE2507" s="4" t="s">
        <v>80</v>
      </c>
    </row>
    <row r="2508" spans="1:72" ht="13.5" customHeight="1">
      <c r="A2508" s="6" t="str">
        <f>HYPERLINK("http://kyu.snu.ac.kr/sdhj/index.jsp?type=hj/GK14618_00IM0001_024b.jpg","1789_해북촌_024b")</f>
        <v>1789_해북촌_024b</v>
      </c>
      <c r="B2508" s="4">
        <v>1789</v>
      </c>
      <c r="C2508" s="4" t="s">
        <v>10370</v>
      </c>
      <c r="D2508" s="4" t="s">
        <v>10231</v>
      </c>
      <c r="E2508" s="4">
        <v>2507</v>
      </c>
      <c r="F2508" s="4">
        <v>11</v>
      </c>
      <c r="G2508" s="4" t="s">
        <v>8162</v>
      </c>
      <c r="H2508" s="4" t="s">
        <v>8163</v>
      </c>
      <c r="I2508" s="4">
        <v>4</v>
      </c>
      <c r="L2508" s="4">
        <v>3</v>
      </c>
      <c r="M2508" s="4" t="s">
        <v>8460</v>
      </c>
      <c r="N2508" s="4" t="s">
        <v>1226</v>
      </c>
      <c r="S2508" s="4" t="s">
        <v>234</v>
      </c>
      <c r="T2508" s="4" t="s">
        <v>235</v>
      </c>
      <c r="U2508" s="4" t="s">
        <v>74</v>
      </c>
      <c r="V2508" s="4" t="s">
        <v>75</v>
      </c>
      <c r="Y2508" s="4" t="s">
        <v>8473</v>
      </c>
      <c r="Z2508" s="4" t="s">
        <v>8474</v>
      </c>
      <c r="AC2508" s="4">
        <v>9</v>
      </c>
      <c r="AD2508" s="4" t="s">
        <v>384</v>
      </c>
      <c r="AE2508" s="4" t="s">
        <v>385</v>
      </c>
    </row>
    <row r="2509" spans="1:72" ht="13.5" customHeight="1">
      <c r="A2509" s="6" t="str">
        <f>HYPERLINK("http://kyu.snu.ac.kr/sdhj/index.jsp?type=hj/GK14618_00IM0001_024b.jpg","1789_해북촌_024b")</f>
        <v>1789_해북촌_024b</v>
      </c>
      <c r="B2509" s="4">
        <v>1789</v>
      </c>
      <c r="C2509" s="4" t="s">
        <v>10370</v>
      </c>
      <c r="D2509" s="4" t="s">
        <v>10231</v>
      </c>
      <c r="E2509" s="4">
        <v>2508</v>
      </c>
      <c r="F2509" s="4">
        <v>11</v>
      </c>
      <c r="G2509" s="4" t="s">
        <v>8162</v>
      </c>
      <c r="H2509" s="4" t="s">
        <v>8163</v>
      </c>
      <c r="I2509" s="4">
        <v>4</v>
      </c>
      <c r="L2509" s="4">
        <v>3</v>
      </c>
      <c r="M2509" s="4" t="s">
        <v>8460</v>
      </c>
      <c r="N2509" s="4" t="s">
        <v>1226</v>
      </c>
      <c r="T2509" s="4" t="s">
        <v>10371</v>
      </c>
      <c r="U2509" s="4" t="s">
        <v>119</v>
      </c>
      <c r="V2509" s="4" t="s">
        <v>120</v>
      </c>
      <c r="Y2509" s="4" t="s">
        <v>8475</v>
      </c>
      <c r="Z2509" s="4" t="s">
        <v>8476</v>
      </c>
      <c r="AC2509" s="4">
        <v>56</v>
      </c>
      <c r="AD2509" s="4" t="s">
        <v>195</v>
      </c>
      <c r="AE2509" s="4" t="s">
        <v>196</v>
      </c>
    </row>
    <row r="2510" spans="1:72" ht="13.5" customHeight="1">
      <c r="A2510" s="6" t="str">
        <f>HYPERLINK("http://kyu.snu.ac.kr/sdhj/index.jsp?type=hj/GK14618_00IM0001_024b.jpg","1789_해북촌_024b")</f>
        <v>1789_해북촌_024b</v>
      </c>
      <c r="B2510" s="4">
        <v>1789</v>
      </c>
      <c r="C2510" s="4" t="s">
        <v>10370</v>
      </c>
      <c r="D2510" s="4" t="s">
        <v>10231</v>
      </c>
      <c r="E2510" s="4">
        <v>2509</v>
      </c>
      <c r="F2510" s="4">
        <v>11</v>
      </c>
      <c r="G2510" s="4" t="s">
        <v>8162</v>
      </c>
      <c r="H2510" s="4" t="s">
        <v>8163</v>
      </c>
      <c r="I2510" s="4">
        <v>4</v>
      </c>
      <c r="L2510" s="4">
        <v>4</v>
      </c>
      <c r="M2510" s="4" t="s">
        <v>12904</v>
      </c>
      <c r="N2510" s="4" t="s">
        <v>12905</v>
      </c>
      <c r="T2510" s="4" t="s">
        <v>10307</v>
      </c>
      <c r="U2510" s="4" t="s">
        <v>74</v>
      </c>
      <c r="V2510" s="4" t="s">
        <v>75</v>
      </c>
      <c r="W2510" s="4" t="s">
        <v>938</v>
      </c>
      <c r="X2510" s="4" t="s">
        <v>939</v>
      </c>
      <c r="Y2510" s="4" t="s">
        <v>8477</v>
      </c>
      <c r="Z2510" s="4" t="s">
        <v>8478</v>
      </c>
      <c r="AA2510" s="4" t="s">
        <v>77</v>
      </c>
      <c r="AB2510" s="4" t="s">
        <v>78</v>
      </c>
      <c r="AC2510" s="4">
        <v>38</v>
      </c>
      <c r="AD2510" s="4" t="s">
        <v>3032</v>
      </c>
      <c r="AE2510" s="4" t="s">
        <v>3033</v>
      </c>
      <c r="AJ2510" s="4" t="s">
        <v>33</v>
      </c>
      <c r="AK2510" s="4" t="s">
        <v>34</v>
      </c>
      <c r="AL2510" s="4" t="s">
        <v>1614</v>
      </c>
      <c r="AM2510" s="4" t="s">
        <v>1615</v>
      </c>
      <c r="AT2510" s="4" t="s">
        <v>82</v>
      </c>
      <c r="AU2510" s="4" t="s">
        <v>83</v>
      </c>
      <c r="AV2510" s="4" t="s">
        <v>8479</v>
      </c>
      <c r="AW2510" s="4" t="s">
        <v>2851</v>
      </c>
      <c r="BG2510" s="4" t="s">
        <v>82</v>
      </c>
      <c r="BH2510" s="4" t="s">
        <v>83</v>
      </c>
      <c r="BI2510" s="4" t="s">
        <v>8480</v>
      </c>
      <c r="BJ2510" s="4" t="s">
        <v>8481</v>
      </c>
      <c r="BK2510" s="4" t="s">
        <v>82</v>
      </c>
      <c r="BL2510" s="4" t="s">
        <v>83</v>
      </c>
      <c r="BM2510" s="4" t="s">
        <v>8482</v>
      </c>
      <c r="BN2510" s="4" t="s">
        <v>6242</v>
      </c>
      <c r="BO2510" s="4" t="s">
        <v>82</v>
      </c>
      <c r="BP2510" s="4" t="s">
        <v>83</v>
      </c>
      <c r="BQ2510" s="4" t="s">
        <v>8483</v>
      </c>
      <c r="BR2510" s="4" t="s">
        <v>12906</v>
      </c>
      <c r="BS2510" s="4" t="s">
        <v>309</v>
      </c>
      <c r="BT2510" s="4" t="s">
        <v>310</v>
      </c>
    </row>
    <row r="2511" spans="1:72" ht="13.5" customHeight="1">
      <c r="A2511" s="6" t="str">
        <f>HYPERLINK("http://kyu.snu.ac.kr/sdhj/index.jsp?type=hj/GK14618_00IM0001_024b.jpg","1789_해북촌_024b")</f>
        <v>1789_해북촌_024b</v>
      </c>
      <c r="B2511" s="4">
        <v>1789</v>
      </c>
      <c r="C2511" s="4" t="s">
        <v>12907</v>
      </c>
      <c r="D2511" s="4" t="s">
        <v>12908</v>
      </c>
      <c r="E2511" s="4">
        <v>2510</v>
      </c>
      <c r="F2511" s="4">
        <v>11</v>
      </c>
      <c r="G2511" s="4" t="s">
        <v>8162</v>
      </c>
      <c r="H2511" s="4" t="s">
        <v>8163</v>
      </c>
      <c r="I2511" s="4">
        <v>4</v>
      </c>
      <c r="L2511" s="4">
        <v>4</v>
      </c>
      <c r="M2511" s="4" t="s">
        <v>8484</v>
      </c>
      <c r="N2511" s="4" t="s">
        <v>8485</v>
      </c>
      <c r="S2511" s="4" t="s">
        <v>2607</v>
      </c>
      <c r="T2511" s="4" t="s">
        <v>2608</v>
      </c>
      <c r="W2511" s="4" t="s">
        <v>838</v>
      </c>
      <c r="X2511" s="4" t="s">
        <v>12909</v>
      </c>
      <c r="Y2511" s="4" t="s">
        <v>102</v>
      </c>
      <c r="Z2511" s="4" t="s">
        <v>103</v>
      </c>
      <c r="AF2511" s="4" t="s">
        <v>123</v>
      </c>
      <c r="AG2511" s="4" t="s">
        <v>124</v>
      </c>
    </row>
    <row r="2512" spans="1:72" ht="13.5" customHeight="1">
      <c r="A2512" s="6" t="str">
        <f>HYPERLINK("http://kyu.snu.ac.kr/sdhj/index.jsp?type=hj/GK14618_00IM0001_024b.jpg","1789_해북촌_024b")</f>
        <v>1789_해북촌_024b</v>
      </c>
      <c r="B2512" s="4">
        <v>1789</v>
      </c>
      <c r="C2512" s="4" t="s">
        <v>10302</v>
      </c>
      <c r="D2512" s="4" t="s">
        <v>10303</v>
      </c>
      <c r="E2512" s="4">
        <v>2511</v>
      </c>
      <c r="F2512" s="4">
        <v>11</v>
      </c>
      <c r="G2512" s="4" t="s">
        <v>8162</v>
      </c>
      <c r="H2512" s="4" t="s">
        <v>8163</v>
      </c>
      <c r="I2512" s="4">
        <v>4</v>
      </c>
      <c r="L2512" s="4">
        <v>4</v>
      </c>
      <c r="M2512" s="4" t="s">
        <v>8484</v>
      </c>
      <c r="N2512" s="4" t="s">
        <v>8485</v>
      </c>
      <c r="S2512" s="4" t="s">
        <v>98</v>
      </c>
      <c r="T2512" s="4" t="s">
        <v>99</v>
      </c>
      <c r="W2512" s="4" t="s">
        <v>734</v>
      </c>
      <c r="X2512" s="4" t="s">
        <v>735</v>
      </c>
      <c r="Y2512" s="4" t="s">
        <v>102</v>
      </c>
      <c r="Z2512" s="4" t="s">
        <v>103</v>
      </c>
      <c r="AC2512" s="4">
        <v>36</v>
      </c>
      <c r="AD2512" s="4" t="s">
        <v>626</v>
      </c>
      <c r="AE2512" s="4" t="s">
        <v>627</v>
      </c>
      <c r="AJ2512" s="4" t="s">
        <v>106</v>
      </c>
      <c r="AK2512" s="4" t="s">
        <v>107</v>
      </c>
      <c r="AL2512" s="4" t="s">
        <v>268</v>
      </c>
      <c r="AM2512" s="4" t="s">
        <v>269</v>
      </c>
      <c r="AT2512" s="4" t="s">
        <v>88</v>
      </c>
      <c r="AU2512" s="4" t="s">
        <v>89</v>
      </c>
      <c r="AV2512" s="4" t="s">
        <v>8486</v>
      </c>
      <c r="AW2512" s="4" t="s">
        <v>7089</v>
      </c>
      <c r="BG2512" s="4" t="s">
        <v>7681</v>
      </c>
      <c r="BH2512" s="4" t="s">
        <v>12910</v>
      </c>
      <c r="BI2512" s="4" t="s">
        <v>8487</v>
      </c>
      <c r="BJ2512" s="4" t="s">
        <v>8488</v>
      </c>
      <c r="BK2512" s="4" t="s">
        <v>6020</v>
      </c>
      <c r="BL2512" s="4" t="s">
        <v>12911</v>
      </c>
      <c r="BM2512" s="4" t="s">
        <v>8489</v>
      </c>
      <c r="BN2512" s="4" t="s">
        <v>3127</v>
      </c>
      <c r="BO2512" s="4" t="s">
        <v>82</v>
      </c>
      <c r="BP2512" s="4" t="s">
        <v>83</v>
      </c>
      <c r="BQ2512" s="4" t="s">
        <v>8490</v>
      </c>
      <c r="BR2512" s="4" t="s">
        <v>8491</v>
      </c>
      <c r="BS2512" s="4" t="s">
        <v>1251</v>
      </c>
      <c r="BT2512" s="4" t="s">
        <v>1252</v>
      </c>
    </row>
    <row r="2513" spans="1:72" ht="13.5" customHeight="1">
      <c r="A2513" s="6" t="str">
        <f>HYPERLINK("http://kyu.snu.ac.kr/sdhj/index.jsp?type=hj/GK14618_00IM0001_024b.jpg","1789_해북촌_024b")</f>
        <v>1789_해북촌_024b</v>
      </c>
      <c r="B2513" s="4">
        <v>1789</v>
      </c>
      <c r="C2513" s="4" t="s">
        <v>12886</v>
      </c>
      <c r="D2513" s="4" t="s">
        <v>12887</v>
      </c>
      <c r="E2513" s="4">
        <v>2512</v>
      </c>
      <c r="F2513" s="4">
        <v>11</v>
      </c>
      <c r="G2513" s="4" t="s">
        <v>8162</v>
      </c>
      <c r="H2513" s="4" t="s">
        <v>8163</v>
      </c>
      <c r="I2513" s="4">
        <v>4</v>
      </c>
      <c r="L2513" s="4">
        <v>4</v>
      </c>
      <c r="M2513" s="4" t="s">
        <v>8484</v>
      </c>
      <c r="N2513" s="4" t="s">
        <v>8485</v>
      </c>
      <c r="S2513" s="4" t="s">
        <v>234</v>
      </c>
      <c r="T2513" s="4" t="s">
        <v>235</v>
      </c>
      <c r="U2513" s="4" t="s">
        <v>74</v>
      </c>
      <c r="V2513" s="4" t="s">
        <v>75</v>
      </c>
      <c r="Y2513" s="4" t="s">
        <v>5588</v>
      </c>
      <c r="Z2513" s="4" t="s">
        <v>5589</v>
      </c>
      <c r="AA2513" s="4" t="s">
        <v>8492</v>
      </c>
      <c r="AB2513" s="4" t="s">
        <v>8493</v>
      </c>
      <c r="AC2513" s="4">
        <v>8</v>
      </c>
      <c r="AD2513" s="4" t="s">
        <v>133</v>
      </c>
      <c r="AE2513" s="4" t="s">
        <v>134</v>
      </c>
    </row>
    <row r="2514" spans="1:72" ht="13.5" customHeight="1">
      <c r="A2514" s="6" t="str">
        <f>HYPERLINK("http://kyu.snu.ac.kr/sdhj/index.jsp?type=hj/GK14618_00IM0001_024b.jpg","1789_해북촌_024b")</f>
        <v>1789_해북촌_024b</v>
      </c>
      <c r="B2514" s="4">
        <v>1789</v>
      </c>
      <c r="C2514" s="4" t="s">
        <v>10302</v>
      </c>
      <c r="D2514" s="4" t="s">
        <v>10303</v>
      </c>
      <c r="E2514" s="4">
        <v>2513</v>
      </c>
      <c r="F2514" s="4">
        <v>11</v>
      </c>
      <c r="G2514" s="4" t="s">
        <v>8162</v>
      </c>
      <c r="H2514" s="4" t="s">
        <v>8163</v>
      </c>
      <c r="I2514" s="4">
        <v>4</v>
      </c>
      <c r="L2514" s="4">
        <v>4</v>
      </c>
      <c r="M2514" s="4" t="s">
        <v>8484</v>
      </c>
      <c r="N2514" s="4" t="s">
        <v>8485</v>
      </c>
      <c r="S2514" s="4" t="s">
        <v>234</v>
      </c>
      <c r="T2514" s="4" t="s">
        <v>235</v>
      </c>
      <c r="Y2514" s="4" t="s">
        <v>8494</v>
      </c>
      <c r="Z2514" s="4" t="s">
        <v>8495</v>
      </c>
      <c r="AC2514" s="4">
        <v>5</v>
      </c>
      <c r="AD2514" s="4" t="s">
        <v>888</v>
      </c>
      <c r="AE2514" s="4" t="s">
        <v>889</v>
      </c>
      <c r="AF2514" s="4" t="s">
        <v>162</v>
      </c>
      <c r="AG2514" s="4" t="s">
        <v>163</v>
      </c>
    </row>
    <row r="2515" spans="1:72" ht="13.5" customHeight="1">
      <c r="A2515" s="6" t="str">
        <f>HYPERLINK("http://kyu.snu.ac.kr/sdhj/index.jsp?type=hj/GK14618_00IM0001_024b.jpg","1789_해북촌_024b")</f>
        <v>1789_해북촌_024b</v>
      </c>
      <c r="B2515" s="4">
        <v>1789</v>
      </c>
      <c r="C2515" s="4" t="s">
        <v>10302</v>
      </c>
      <c r="D2515" s="4" t="s">
        <v>10303</v>
      </c>
      <c r="E2515" s="4">
        <v>2514</v>
      </c>
      <c r="F2515" s="4">
        <v>11</v>
      </c>
      <c r="G2515" s="4" t="s">
        <v>8162</v>
      </c>
      <c r="H2515" s="4" t="s">
        <v>8163</v>
      </c>
      <c r="I2515" s="4">
        <v>4</v>
      </c>
      <c r="L2515" s="4">
        <v>4</v>
      </c>
      <c r="M2515" s="4" t="s">
        <v>8484</v>
      </c>
      <c r="N2515" s="4" t="s">
        <v>8485</v>
      </c>
      <c r="T2515" s="4" t="s">
        <v>10301</v>
      </c>
      <c r="U2515" s="4" t="s">
        <v>119</v>
      </c>
      <c r="V2515" s="4" t="s">
        <v>120</v>
      </c>
      <c r="Y2515" s="4" t="s">
        <v>8496</v>
      </c>
      <c r="Z2515" s="4" t="s">
        <v>8497</v>
      </c>
      <c r="AC2515" s="4">
        <v>33</v>
      </c>
      <c r="AD2515" s="4" t="s">
        <v>480</v>
      </c>
      <c r="AE2515" s="4" t="s">
        <v>481</v>
      </c>
    </row>
    <row r="2516" spans="1:72" ht="13.5" customHeight="1">
      <c r="A2516" s="6" t="str">
        <f>HYPERLINK("http://kyu.snu.ac.kr/sdhj/index.jsp?type=hj/GK14618_00IM0001_024b.jpg","1789_해북촌_024b")</f>
        <v>1789_해북촌_024b</v>
      </c>
      <c r="B2516" s="4">
        <v>1789</v>
      </c>
      <c r="C2516" s="4" t="s">
        <v>10302</v>
      </c>
      <c r="D2516" s="4" t="s">
        <v>10303</v>
      </c>
      <c r="E2516" s="4">
        <v>2515</v>
      </c>
      <c r="F2516" s="4">
        <v>11</v>
      </c>
      <c r="G2516" s="4" t="s">
        <v>8162</v>
      </c>
      <c r="H2516" s="4" t="s">
        <v>8163</v>
      </c>
      <c r="I2516" s="4">
        <v>4</v>
      </c>
      <c r="L2516" s="4">
        <v>5</v>
      </c>
      <c r="M2516" s="4" t="s">
        <v>8498</v>
      </c>
      <c r="N2516" s="4" t="s">
        <v>8499</v>
      </c>
      <c r="T2516" s="4" t="s">
        <v>12134</v>
      </c>
      <c r="U2516" s="4" t="s">
        <v>3377</v>
      </c>
      <c r="V2516" s="4" t="s">
        <v>3378</v>
      </c>
      <c r="W2516" s="4" t="s">
        <v>5121</v>
      </c>
      <c r="X2516" s="4" t="s">
        <v>12912</v>
      </c>
      <c r="Y2516" s="4" t="s">
        <v>400</v>
      </c>
      <c r="Z2516" s="4" t="s">
        <v>401</v>
      </c>
      <c r="AC2516" s="4">
        <v>76</v>
      </c>
      <c r="AD2516" s="4" t="s">
        <v>104</v>
      </c>
      <c r="AE2516" s="4" t="s">
        <v>105</v>
      </c>
      <c r="AJ2516" s="4" t="s">
        <v>33</v>
      </c>
      <c r="AK2516" s="4" t="s">
        <v>34</v>
      </c>
      <c r="AL2516" s="4" t="s">
        <v>1240</v>
      </c>
      <c r="AM2516" s="4" t="s">
        <v>1241</v>
      </c>
      <c r="AT2516" s="4" t="s">
        <v>1009</v>
      </c>
      <c r="AU2516" s="4" t="s">
        <v>1010</v>
      </c>
      <c r="AV2516" s="4" t="s">
        <v>2194</v>
      </c>
      <c r="AW2516" s="4" t="s">
        <v>12913</v>
      </c>
      <c r="BG2516" s="4" t="s">
        <v>1009</v>
      </c>
      <c r="BH2516" s="4" t="s">
        <v>1010</v>
      </c>
      <c r="BI2516" s="4" t="s">
        <v>8500</v>
      </c>
      <c r="BJ2516" s="4" t="s">
        <v>8501</v>
      </c>
      <c r="BM2516" s="4" t="s">
        <v>8502</v>
      </c>
      <c r="BN2516" s="4" t="s">
        <v>8503</v>
      </c>
      <c r="BQ2516" s="4" t="s">
        <v>8504</v>
      </c>
      <c r="BR2516" s="4" t="s">
        <v>12914</v>
      </c>
      <c r="BS2516" s="4" t="s">
        <v>94</v>
      </c>
      <c r="BT2516" s="4" t="s">
        <v>95</v>
      </c>
    </row>
    <row r="2517" spans="1:72" ht="13.5" customHeight="1">
      <c r="A2517" s="6" t="str">
        <f>HYPERLINK("http://kyu.snu.ac.kr/sdhj/index.jsp?type=hj/GK14618_00IM0001_024b.jpg","1789_해북촌_024b")</f>
        <v>1789_해북촌_024b</v>
      </c>
      <c r="B2517" s="4">
        <v>1789</v>
      </c>
      <c r="C2517" s="4" t="s">
        <v>10932</v>
      </c>
      <c r="D2517" s="4" t="s">
        <v>10933</v>
      </c>
      <c r="E2517" s="4">
        <v>2516</v>
      </c>
      <c r="F2517" s="4">
        <v>11</v>
      </c>
      <c r="G2517" s="4" t="s">
        <v>8162</v>
      </c>
      <c r="H2517" s="4" t="s">
        <v>8163</v>
      </c>
      <c r="I2517" s="4">
        <v>4</v>
      </c>
      <c r="L2517" s="4">
        <v>5</v>
      </c>
      <c r="M2517" s="4" t="s">
        <v>8498</v>
      </c>
      <c r="N2517" s="4" t="s">
        <v>8499</v>
      </c>
      <c r="S2517" s="4" t="s">
        <v>240</v>
      </c>
      <c r="T2517" s="4" t="s">
        <v>241</v>
      </c>
      <c r="AC2517" s="4">
        <v>22</v>
      </c>
      <c r="AD2517" s="4" t="s">
        <v>238</v>
      </c>
      <c r="AE2517" s="4" t="s">
        <v>239</v>
      </c>
    </row>
    <row r="2518" spans="1:72" ht="13.5" customHeight="1">
      <c r="A2518" s="6" t="str">
        <f>HYPERLINK("http://kyu.snu.ac.kr/sdhj/index.jsp?type=hj/GK14618_00IM0001_024b.jpg","1789_해북촌_024b")</f>
        <v>1789_해북촌_024b</v>
      </c>
      <c r="B2518" s="4">
        <v>1789</v>
      </c>
      <c r="C2518" s="4" t="s">
        <v>12138</v>
      </c>
      <c r="D2518" s="4" t="s">
        <v>10241</v>
      </c>
      <c r="E2518" s="4">
        <v>2517</v>
      </c>
      <c r="F2518" s="4">
        <v>11</v>
      </c>
      <c r="G2518" s="4" t="s">
        <v>8162</v>
      </c>
      <c r="H2518" s="4" t="s">
        <v>8163</v>
      </c>
      <c r="I2518" s="4">
        <v>4</v>
      </c>
      <c r="L2518" s="4">
        <v>5</v>
      </c>
      <c r="M2518" s="4" t="s">
        <v>8498</v>
      </c>
      <c r="N2518" s="4" t="s">
        <v>8499</v>
      </c>
      <c r="S2518" s="4" t="s">
        <v>6279</v>
      </c>
      <c r="T2518" s="4" t="s">
        <v>405</v>
      </c>
      <c r="U2518" s="4" t="s">
        <v>8505</v>
      </c>
      <c r="V2518" s="4" t="s">
        <v>8506</v>
      </c>
      <c r="W2518" s="4" t="s">
        <v>408</v>
      </c>
      <c r="X2518" s="4" t="s">
        <v>12169</v>
      </c>
      <c r="Y2518" s="4" t="s">
        <v>5605</v>
      </c>
      <c r="Z2518" s="4" t="s">
        <v>5606</v>
      </c>
      <c r="AC2518" s="4">
        <v>26</v>
      </c>
      <c r="AD2518" s="4" t="s">
        <v>160</v>
      </c>
      <c r="AE2518" s="4" t="s">
        <v>161</v>
      </c>
    </row>
    <row r="2519" spans="1:72" ht="13.5" customHeight="1">
      <c r="A2519" s="6" t="str">
        <f>HYPERLINK("http://kyu.snu.ac.kr/sdhj/index.jsp?type=hj/GK14618_00IM0001_024b.jpg","1789_해북촌_024b")</f>
        <v>1789_해북촌_024b</v>
      </c>
      <c r="B2519" s="4">
        <v>1789</v>
      </c>
      <c r="C2519" s="4" t="s">
        <v>12138</v>
      </c>
      <c r="D2519" s="4" t="s">
        <v>10241</v>
      </c>
      <c r="E2519" s="4">
        <v>2518</v>
      </c>
      <c r="F2519" s="4">
        <v>11</v>
      </c>
      <c r="G2519" s="4" t="s">
        <v>8162</v>
      </c>
      <c r="H2519" s="4" t="s">
        <v>8163</v>
      </c>
      <c r="I2519" s="4">
        <v>4</v>
      </c>
      <c r="L2519" s="4">
        <v>5</v>
      </c>
      <c r="M2519" s="4" t="s">
        <v>8498</v>
      </c>
      <c r="N2519" s="4" t="s">
        <v>8499</v>
      </c>
      <c r="S2519" s="4" t="s">
        <v>240</v>
      </c>
      <c r="T2519" s="4" t="s">
        <v>241</v>
      </c>
      <c r="AC2519" s="4">
        <v>12</v>
      </c>
      <c r="AD2519" s="4" t="s">
        <v>317</v>
      </c>
      <c r="AE2519" s="4" t="s">
        <v>318</v>
      </c>
    </row>
    <row r="2520" spans="1:72" ht="13.5" customHeight="1">
      <c r="A2520" s="6" t="str">
        <f>HYPERLINK("http://kyu.snu.ac.kr/sdhj/index.jsp?type=hj/GK14618_00IM0001_024b.jpg","1789_해북촌_024b")</f>
        <v>1789_해북촌_024b</v>
      </c>
      <c r="B2520" s="4">
        <v>1789</v>
      </c>
      <c r="C2520" s="4" t="s">
        <v>12138</v>
      </c>
      <c r="D2520" s="4" t="s">
        <v>10241</v>
      </c>
      <c r="E2520" s="4">
        <v>2519</v>
      </c>
      <c r="F2520" s="4">
        <v>11</v>
      </c>
      <c r="G2520" s="4" t="s">
        <v>8162</v>
      </c>
      <c r="H2520" s="4" t="s">
        <v>8163</v>
      </c>
      <c r="I2520" s="4">
        <v>4</v>
      </c>
      <c r="L2520" s="4">
        <v>5</v>
      </c>
      <c r="M2520" s="4" t="s">
        <v>8498</v>
      </c>
      <c r="N2520" s="4" t="s">
        <v>8499</v>
      </c>
      <c r="S2520" s="4" t="s">
        <v>234</v>
      </c>
      <c r="T2520" s="4" t="s">
        <v>235</v>
      </c>
      <c r="U2520" s="4" t="s">
        <v>406</v>
      </c>
      <c r="V2520" s="4" t="s">
        <v>407</v>
      </c>
      <c r="W2520" s="4" t="s">
        <v>408</v>
      </c>
      <c r="X2520" s="4" t="s">
        <v>12169</v>
      </c>
      <c r="Y2520" s="4" t="s">
        <v>5588</v>
      </c>
      <c r="Z2520" s="4" t="s">
        <v>5589</v>
      </c>
      <c r="AC2520" s="4">
        <v>10</v>
      </c>
      <c r="AD2520" s="4" t="s">
        <v>278</v>
      </c>
      <c r="AE2520" s="4" t="s">
        <v>279</v>
      </c>
      <c r="AF2520" s="4" t="s">
        <v>162</v>
      </c>
      <c r="AG2520" s="4" t="s">
        <v>163</v>
      </c>
    </row>
    <row r="2521" spans="1:72" ht="13.5" customHeight="1">
      <c r="A2521" s="6" t="str">
        <f>HYPERLINK("http://kyu.snu.ac.kr/sdhj/index.jsp?type=hj/GK14618_00IM0001_024b.jpg","1789_해북촌_024b")</f>
        <v>1789_해북촌_024b</v>
      </c>
      <c r="B2521" s="4">
        <v>1789</v>
      </c>
      <c r="C2521" s="4" t="s">
        <v>12138</v>
      </c>
      <c r="D2521" s="4" t="s">
        <v>10241</v>
      </c>
      <c r="E2521" s="4">
        <v>2520</v>
      </c>
      <c r="F2521" s="4">
        <v>11</v>
      </c>
      <c r="G2521" s="4" t="s">
        <v>8162</v>
      </c>
      <c r="H2521" s="4" t="s">
        <v>8163</v>
      </c>
      <c r="I2521" s="4">
        <v>5</v>
      </c>
      <c r="J2521" s="4" t="s">
        <v>8507</v>
      </c>
      <c r="K2521" s="4" t="s">
        <v>12915</v>
      </c>
      <c r="L2521" s="4">
        <v>1</v>
      </c>
      <c r="M2521" s="4" t="s">
        <v>7342</v>
      </c>
      <c r="N2521" s="4" t="s">
        <v>7343</v>
      </c>
      <c r="Q2521" s="4" t="s">
        <v>8508</v>
      </c>
      <c r="R2521" s="4" t="s">
        <v>8509</v>
      </c>
      <c r="T2521" s="4" t="s">
        <v>11310</v>
      </c>
      <c r="U2521" s="4" t="s">
        <v>3629</v>
      </c>
      <c r="V2521" s="4" t="s">
        <v>3630</v>
      </c>
      <c r="W2521" s="4" t="s">
        <v>12916</v>
      </c>
      <c r="X2521" s="4" t="s">
        <v>12917</v>
      </c>
      <c r="Y2521" s="4" t="s">
        <v>8510</v>
      </c>
      <c r="Z2521" s="4" t="s">
        <v>8511</v>
      </c>
      <c r="AC2521" s="4">
        <v>45</v>
      </c>
      <c r="AD2521" s="4" t="s">
        <v>221</v>
      </c>
      <c r="AE2521" s="4" t="s">
        <v>222</v>
      </c>
      <c r="AJ2521" s="4" t="s">
        <v>33</v>
      </c>
      <c r="AK2521" s="4" t="s">
        <v>34</v>
      </c>
      <c r="AL2521" s="4" t="s">
        <v>268</v>
      </c>
      <c r="AM2521" s="4" t="s">
        <v>269</v>
      </c>
      <c r="AT2521" s="4" t="s">
        <v>388</v>
      </c>
      <c r="AU2521" s="4" t="s">
        <v>389</v>
      </c>
      <c r="AV2521" s="4" t="s">
        <v>728</v>
      </c>
      <c r="AW2521" s="4" t="s">
        <v>729</v>
      </c>
      <c r="BG2521" s="4" t="s">
        <v>388</v>
      </c>
      <c r="BH2521" s="4" t="s">
        <v>389</v>
      </c>
      <c r="BI2521" s="4" t="s">
        <v>8512</v>
      </c>
      <c r="BJ2521" s="4" t="s">
        <v>8513</v>
      </c>
      <c r="BK2521" s="4" t="s">
        <v>388</v>
      </c>
      <c r="BL2521" s="4" t="s">
        <v>389</v>
      </c>
      <c r="BM2521" s="4" t="s">
        <v>7487</v>
      </c>
      <c r="BN2521" s="4" t="s">
        <v>6663</v>
      </c>
      <c r="BO2521" s="4" t="s">
        <v>388</v>
      </c>
      <c r="BP2521" s="4" t="s">
        <v>389</v>
      </c>
      <c r="BQ2521" s="4" t="s">
        <v>8514</v>
      </c>
      <c r="BR2521" s="4" t="s">
        <v>12918</v>
      </c>
      <c r="BS2521" s="4" t="s">
        <v>1125</v>
      </c>
      <c r="BT2521" s="4" t="s">
        <v>1126</v>
      </c>
    </row>
    <row r="2522" spans="1:72" ht="13.5" customHeight="1">
      <c r="A2522" s="6" t="str">
        <f>HYPERLINK("http://kyu.snu.ac.kr/sdhj/index.jsp?type=hj/GK14618_00IM0001_024b.jpg","1789_해북촌_024b")</f>
        <v>1789_해북촌_024b</v>
      </c>
      <c r="B2522" s="4">
        <v>1789</v>
      </c>
      <c r="C2522" s="4" t="s">
        <v>11976</v>
      </c>
      <c r="D2522" s="4" t="s">
        <v>11977</v>
      </c>
      <c r="E2522" s="4">
        <v>2521</v>
      </c>
      <c r="F2522" s="4">
        <v>11</v>
      </c>
      <c r="G2522" s="4" t="s">
        <v>8162</v>
      </c>
      <c r="H2522" s="4" t="s">
        <v>8163</v>
      </c>
      <c r="I2522" s="4">
        <v>5</v>
      </c>
      <c r="L2522" s="4">
        <v>1</v>
      </c>
      <c r="M2522" s="4" t="s">
        <v>7342</v>
      </c>
      <c r="N2522" s="4" t="s">
        <v>7343</v>
      </c>
      <c r="S2522" s="4" t="s">
        <v>215</v>
      </c>
      <c r="T2522" s="4" t="s">
        <v>216</v>
      </c>
      <c r="W2522" s="4" t="s">
        <v>76</v>
      </c>
      <c r="X2522" s="4" t="s">
        <v>11317</v>
      </c>
      <c r="Y2522" s="4" t="s">
        <v>400</v>
      </c>
      <c r="Z2522" s="4" t="s">
        <v>401</v>
      </c>
      <c r="AC2522" s="4">
        <v>80</v>
      </c>
      <c r="AD2522" s="4" t="s">
        <v>509</v>
      </c>
      <c r="AE2522" s="4" t="s">
        <v>510</v>
      </c>
      <c r="AJ2522" s="4" t="s">
        <v>33</v>
      </c>
      <c r="AK2522" s="4" t="s">
        <v>34</v>
      </c>
      <c r="AL2522" s="4" t="s">
        <v>81</v>
      </c>
      <c r="AM2522" s="4" t="s">
        <v>12299</v>
      </c>
    </row>
    <row r="2523" spans="1:72" ht="13.5" customHeight="1">
      <c r="A2523" s="6" t="str">
        <f>HYPERLINK("http://kyu.snu.ac.kr/sdhj/index.jsp?type=hj/GK14618_00IM0001_024b.jpg","1789_해북촌_024b")</f>
        <v>1789_해북촌_024b</v>
      </c>
      <c r="B2523" s="4">
        <v>1789</v>
      </c>
      <c r="C2523" s="4" t="s">
        <v>10327</v>
      </c>
      <c r="D2523" s="4" t="s">
        <v>10328</v>
      </c>
      <c r="E2523" s="4">
        <v>2522</v>
      </c>
      <c r="F2523" s="4">
        <v>11</v>
      </c>
      <c r="G2523" s="4" t="s">
        <v>8162</v>
      </c>
      <c r="H2523" s="4" t="s">
        <v>8163</v>
      </c>
      <c r="I2523" s="4">
        <v>5</v>
      </c>
      <c r="L2523" s="4">
        <v>1</v>
      </c>
      <c r="M2523" s="4" t="s">
        <v>7342</v>
      </c>
      <c r="N2523" s="4" t="s">
        <v>7343</v>
      </c>
      <c r="S2523" s="4" t="s">
        <v>98</v>
      </c>
      <c r="T2523" s="4" t="s">
        <v>99</v>
      </c>
      <c r="W2523" s="4" t="s">
        <v>408</v>
      </c>
      <c r="X2523" s="4" t="s">
        <v>11312</v>
      </c>
      <c r="Y2523" s="4" t="s">
        <v>20</v>
      </c>
      <c r="Z2523" s="4" t="s">
        <v>21</v>
      </c>
      <c r="AC2523" s="4">
        <v>46</v>
      </c>
      <c r="AD2523" s="4" t="s">
        <v>221</v>
      </c>
      <c r="AE2523" s="4" t="s">
        <v>222</v>
      </c>
      <c r="AF2523" s="4" t="s">
        <v>162</v>
      </c>
      <c r="AG2523" s="4" t="s">
        <v>163</v>
      </c>
      <c r="AT2523" s="4" t="s">
        <v>1009</v>
      </c>
      <c r="AU2523" s="4" t="s">
        <v>1010</v>
      </c>
      <c r="AV2523" s="4" t="s">
        <v>12919</v>
      </c>
      <c r="AW2523" s="4" t="s">
        <v>12920</v>
      </c>
      <c r="BG2523" s="4" t="s">
        <v>1009</v>
      </c>
      <c r="BH2523" s="4" t="s">
        <v>1010</v>
      </c>
      <c r="BI2523" s="4" t="s">
        <v>5618</v>
      </c>
      <c r="BJ2523" s="4" t="s">
        <v>5619</v>
      </c>
      <c r="BK2523" s="4" t="s">
        <v>929</v>
      </c>
      <c r="BL2523" s="4" t="s">
        <v>930</v>
      </c>
      <c r="BM2523" s="4" t="s">
        <v>5620</v>
      </c>
      <c r="BN2523" s="4" t="s">
        <v>5621</v>
      </c>
      <c r="BQ2523" s="4" t="s">
        <v>8515</v>
      </c>
      <c r="BR2523" s="4" t="s">
        <v>8516</v>
      </c>
      <c r="BS2523" s="4" t="s">
        <v>459</v>
      </c>
      <c r="BT2523" s="4" t="s">
        <v>460</v>
      </c>
    </row>
    <row r="2524" spans="1:72" ht="13.5" customHeight="1">
      <c r="A2524" s="6" t="str">
        <f>HYPERLINK("http://kyu.snu.ac.kr/sdhj/index.jsp?type=hj/GK14618_00IM0001_024b.jpg","1789_해북촌_024b")</f>
        <v>1789_해북촌_024b</v>
      </c>
      <c r="B2524" s="4">
        <v>1789</v>
      </c>
      <c r="C2524" s="4" t="s">
        <v>10444</v>
      </c>
      <c r="D2524" s="4" t="s">
        <v>10445</v>
      </c>
      <c r="E2524" s="4">
        <v>2523</v>
      </c>
      <c r="F2524" s="4">
        <v>11</v>
      </c>
      <c r="G2524" s="4" t="s">
        <v>8162</v>
      </c>
      <c r="H2524" s="4" t="s">
        <v>8163</v>
      </c>
      <c r="I2524" s="4">
        <v>5</v>
      </c>
      <c r="L2524" s="4">
        <v>1</v>
      </c>
      <c r="M2524" s="4" t="s">
        <v>7342</v>
      </c>
      <c r="N2524" s="4" t="s">
        <v>7343</v>
      </c>
      <c r="S2524" s="4" t="s">
        <v>234</v>
      </c>
      <c r="T2524" s="4" t="s">
        <v>235</v>
      </c>
      <c r="U2524" s="4" t="s">
        <v>378</v>
      </c>
      <c r="V2524" s="4" t="s">
        <v>379</v>
      </c>
      <c r="Y2524" s="4" t="s">
        <v>3146</v>
      </c>
      <c r="Z2524" s="4" t="s">
        <v>3147</v>
      </c>
      <c r="AC2524" s="4">
        <v>10</v>
      </c>
      <c r="AD2524" s="4" t="s">
        <v>104</v>
      </c>
      <c r="AE2524" s="4" t="s">
        <v>105</v>
      </c>
    </row>
    <row r="2525" spans="1:72" ht="13.5" customHeight="1">
      <c r="A2525" s="6" t="str">
        <f>HYPERLINK("http://kyu.snu.ac.kr/sdhj/index.jsp?type=hj/GK14618_00IM0001_024b.jpg","1789_해북촌_024b")</f>
        <v>1789_해북촌_024b</v>
      </c>
      <c r="B2525" s="4">
        <v>1789</v>
      </c>
      <c r="C2525" s="4" t="s">
        <v>10327</v>
      </c>
      <c r="D2525" s="4" t="s">
        <v>10328</v>
      </c>
      <c r="E2525" s="4">
        <v>2524</v>
      </c>
      <c r="F2525" s="4">
        <v>11</v>
      </c>
      <c r="G2525" s="4" t="s">
        <v>8162</v>
      </c>
      <c r="H2525" s="4" t="s">
        <v>8163</v>
      </c>
      <c r="I2525" s="4">
        <v>5</v>
      </c>
      <c r="L2525" s="4">
        <v>1</v>
      </c>
      <c r="M2525" s="4" t="s">
        <v>7342</v>
      </c>
      <c r="N2525" s="4" t="s">
        <v>7343</v>
      </c>
      <c r="S2525" s="4" t="s">
        <v>240</v>
      </c>
      <c r="T2525" s="4" t="s">
        <v>241</v>
      </c>
      <c r="AF2525" s="4" t="s">
        <v>534</v>
      </c>
      <c r="AG2525" s="4" t="s">
        <v>535</v>
      </c>
    </row>
    <row r="2526" spans="1:72" ht="13.5" customHeight="1">
      <c r="A2526" s="6" t="str">
        <f>HYPERLINK("http://kyu.snu.ac.kr/sdhj/index.jsp?type=hj/GK14618_00IM0001_024b.jpg","1789_해북촌_024b")</f>
        <v>1789_해북촌_024b</v>
      </c>
      <c r="B2526" s="4">
        <v>1789</v>
      </c>
      <c r="C2526" s="4" t="s">
        <v>10327</v>
      </c>
      <c r="D2526" s="4" t="s">
        <v>10328</v>
      </c>
      <c r="E2526" s="4">
        <v>2525</v>
      </c>
      <c r="F2526" s="4">
        <v>11</v>
      </c>
      <c r="G2526" s="4" t="s">
        <v>8162</v>
      </c>
      <c r="H2526" s="4" t="s">
        <v>8163</v>
      </c>
      <c r="I2526" s="4">
        <v>5</v>
      </c>
      <c r="L2526" s="4">
        <v>1</v>
      </c>
      <c r="M2526" s="4" t="s">
        <v>7342</v>
      </c>
      <c r="N2526" s="4" t="s">
        <v>7343</v>
      </c>
      <c r="S2526" s="4" t="s">
        <v>240</v>
      </c>
      <c r="T2526" s="4" t="s">
        <v>241</v>
      </c>
      <c r="AC2526" s="4">
        <v>14</v>
      </c>
      <c r="AD2526" s="4" t="s">
        <v>242</v>
      </c>
      <c r="AE2526" s="4" t="s">
        <v>243</v>
      </c>
    </row>
    <row r="2527" spans="1:72" ht="13.5" customHeight="1">
      <c r="A2527" s="6" t="str">
        <f>HYPERLINK("http://kyu.snu.ac.kr/sdhj/index.jsp?type=hj/GK14618_00IM0001_024b.jpg","1789_해북촌_024b")</f>
        <v>1789_해북촌_024b</v>
      </c>
      <c r="B2527" s="4">
        <v>1789</v>
      </c>
      <c r="C2527" s="4" t="s">
        <v>10327</v>
      </c>
      <c r="D2527" s="4" t="s">
        <v>10328</v>
      </c>
      <c r="E2527" s="4">
        <v>2526</v>
      </c>
      <c r="F2527" s="4">
        <v>11</v>
      </c>
      <c r="G2527" s="4" t="s">
        <v>8162</v>
      </c>
      <c r="H2527" s="4" t="s">
        <v>8163</v>
      </c>
      <c r="I2527" s="4">
        <v>5</v>
      </c>
      <c r="L2527" s="4">
        <v>1</v>
      </c>
      <c r="M2527" s="4" t="s">
        <v>7342</v>
      </c>
      <c r="N2527" s="4" t="s">
        <v>7343</v>
      </c>
      <c r="S2527" s="4" t="s">
        <v>240</v>
      </c>
      <c r="T2527" s="4" t="s">
        <v>241</v>
      </c>
      <c r="AF2527" s="4" t="s">
        <v>123</v>
      </c>
      <c r="AG2527" s="4" t="s">
        <v>124</v>
      </c>
    </row>
    <row r="2528" spans="1:72" ht="13.5" customHeight="1">
      <c r="A2528" s="6" t="str">
        <f>HYPERLINK("http://kyu.snu.ac.kr/sdhj/index.jsp?type=hj/GK14618_00IM0001_024b.jpg","1789_해북촌_024b")</f>
        <v>1789_해북촌_024b</v>
      </c>
      <c r="B2528" s="4">
        <v>1789</v>
      </c>
      <c r="C2528" s="4" t="s">
        <v>10327</v>
      </c>
      <c r="D2528" s="4" t="s">
        <v>10328</v>
      </c>
      <c r="E2528" s="4">
        <v>2527</v>
      </c>
      <c r="F2528" s="4">
        <v>11</v>
      </c>
      <c r="G2528" s="4" t="s">
        <v>8162</v>
      </c>
      <c r="H2528" s="4" t="s">
        <v>8163</v>
      </c>
      <c r="I2528" s="4">
        <v>5</v>
      </c>
      <c r="L2528" s="4">
        <v>2</v>
      </c>
      <c r="M2528" s="4" t="s">
        <v>8517</v>
      </c>
      <c r="N2528" s="4" t="s">
        <v>8518</v>
      </c>
      <c r="T2528" s="4" t="s">
        <v>10861</v>
      </c>
      <c r="U2528" s="4" t="s">
        <v>6284</v>
      </c>
      <c r="V2528" s="4" t="s">
        <v>6285</v>
      </c>
      <c r="W2528" s="4" t="s">
        <v>552</v>
      </c>
      <c r="X2528" s="4" t="s">
        <v>553</v>
      </c>
      <c r="Y2528" s="4" t="s">
        <v>1568</v>
      </c>
      <c r="Z2528" s="4" t="s">
        <v>1569</v>
      </c>
      <c r="AC2528" s="4">
        <v>40</v>
      </c>
      <c r="AD2528" s="4" t="s">
        <v>707</v>
      </c>
      <c r="AE2528" s="4" t="s">
        <v>708</v>
      </c>
      <c r="AJ2528" s="4" t="s">
        <v>33</v>
      </c>
      <c r="AK2528" s="4" t="s">
        <v>34</v>
      </c>
      <c r="AL2528" s="4" t="s">
        <v>554</v>
      </c>
      <c r="AM2528" s="4" t="s">
        <v>555</v>
      </c>
      <c r="AT2528" s="4" t="s">
        <v>388</v>
      </c>
      <c r="AU2528" s="4" t="s">
        <v>389</v>
      </c>
      <c r="AV2528" s="4" t="s">
        <v>6790</v>
      </c>
      <c r="AW2528" s="4" t="s">
        <v>6791</v>
      </c>
      <c r="BG2528" s="4" t="s">
        <v>388</v>
      </c>
      <c r="BH2528" s="4" t="s">
        <v>389</v>
      </c>
      <c r="BI2528" s="4" t="s">
        <v>7446</v>
      </c>
      <c r="BJ2528" s="4" t="s">
        <v>7447</v>
      </c>
      <c r="BK2528" s="4" t="s">
        <v>929</v>
      </c>
      <c r="BL2528" s="4" t="s">
        <v>930</v>
      </c>
      <c r="BM2528" s="4" t="s">
        <v>8169</v>
      </c>
      <c r="BN2528" s="4" t="s">
        <v>8170</v>
      </c>
      <c r="BO2528" s="4" t="s">
        <v>388</v>
      </c>
      <c r="BP2528" s="4" t="s">
        <v>389</v>
      </c>
      <c r="BQ2528" s="4" t="s">
        <v>8519</v>
      </c>
      <c r="BR2528" s="4" t="s">
        <v>8520</v>
      </c>
      <c r="BS2528" s="4" t="s">
        <v>423</v>
      </c>
      <c r="BT2528" s="4" t="s">
        <v>424</v>
      </c>
    </row>
    <row r="2529" spans="1:72" ht="13.5" customHeight="1">
      <c r="A2529" s="6" t="str">
        <f>HYPERLINK("http://kyu.snu.ac.kr/sdhj/index.jsp?type=hj/GK14618_00IM0001_024b.jpg","1789_해북촌_024b")</f>
        <v>1789_해북촌_024b</v>
      </c>
      <c r="B2529" s="4">
        <v>1789</v>
      </c>
      <c r="C2529" s="4" t="s">
        <v>10909</v>
      </c>
      <c r="D2529" s="4" t="s">
        <v>10910</v>
      </c>
      <c r="E2529" s="4">
        <v>2528</v>
      </c>
      <c r="F2529" s="4">
        <v>11</v>
      </c>
      <c r="G2529" s="4" t="s">
        <v>8162</v>
      </c>
      <c r="H2529" s="4" t="s">
        <v>8163</v>
      </c>
      <c r="I2529" s="4">
        <v>5</v>
      </c>
      <c r="L2529" s="4">
        <v>2</v>
      </c>
      <c r="M2529" s="4" t="s">
        <v>8517</v>
      </c>
      <c r="N2529" s="4" t="s">
        <v>8518</v>
      </c>
      <c r="S2529" s="4" t="s">
        <v>98</v>
      </c>
      <c r="T2529" s="4" t="s">
        <v>99</v>
      </c>
      <c r="W2529" s="4" t="s">
        <v>938</v>
      </c>
      <c r="X2529" s="4" t="s">
        <v>939</v>
      </c>
      <c r="Y2529" s="4" t="s">
        <v>20</v>
      </c>
      <c r="Z2529" s="4" t="s">
        <v>21</v>
      </c>
      <c r="AC2529" s="4">
        <v>38</v>
      </c>
      <c r="AD2529" s="4" t="s">
        <v>3032</v>
      </c>
      <c r="AE2529" s="4" t="s">
        <v>3033</v>
      </c>
      <c r="AJ2529" s="4" t="s">
        <v>33</v>
      </c>
      <c r="AK2529" s="4" t="s">
        <v>34</v>
      </c>
      <c r="AL2529" s="4" t="s">
        <v>1261</v>
      </c>
      <c r="AM2529" s="4" t="s">
        <v>1262</v>
      </c>
      <c r="AT2529" s="4" t="s">
        <v>388</v>
      </c>
      <c r="AU2529" s="4" t="s">
        <v>389</v>
      </c>
      <c r="AV2529" s="4" t="s">
        <v>8521</v>
      </c>
      <c r="AW2529" s="4" t="s">
        <v>8522</v>
      </c>
      <c r="BG2529" s="4" t="s">
        <v>388</v>
      </c>
      <c r="BH2529" s="4" t="s">
        <v>389</v>
      </c>
      <c r="BI2529" s="4" t="s">
        <v>6434</v>
      </c>
      <c r="BJ2529" s="4" t="s">
        <v>6435</v>
      </c>
      <c r="BK2529" s="4" t="s">
        <v>929</v>
      </c>
      <c r="BL2529" s="4" t="s">
        <v>930</v>
      </c>
      <c r="BM2529" s="4" t="s">
        <v>5554</v>
      </c>
      <c r="BN2529" s="4" t="s">
        <v>5555</v>
      </c>
      <c r="BO2529" s="4" t="s">
        <v>388</v>
      </c>
      <c r="BP2529" s="4" t="s">
        <v>389</v>
      </c>
      <c r="BQ2529" s="4" t="s">
        <v>8263</v>
      </c>
      <c r="BR2529" s="4" t="s">
        <v>12855</v>
      </c>
      <c r="BS2529" s="4" t="s">
        <v>1639</v>
      </c>
      <c r="BT2529" s="4" t="s">
        <v>12921</v>
      </c>
    </row>
    <row r="2530" spans="1:72" ht="13.5" customHeight="1">
      <c r="A2530" s="6" t="str">
        <f>HYPERLINK("http://kyu.snu.ac.kr/sdhj/index.jsp?type=hj/GK14618_00IM0001_024b.jpg","1789_해북촌_024b")</f>
        <v>1789_해북촌_024b</v>
      </c>
      <c r="B2530" s="4">
        <v>1789</v>
      </c>
      <c r="C2530" s="4" t="s">
        <v>10640</v>
      </c>
      <c r="D2530" s="4" t="s">
        <v>10641</v>
      </c>
      <c r="E2530" s="4">
        <v>2529</v>
      </c>
      <c r="F2530" s="4">
        <v>11</v>
      </c>
      <c r="G2530" s="4" t="s">
        <v>8162</v>
      </c>
      <c r="H2530" s="4" t="s">
        <v>8163</v>
      </c>
      <c r="I2530" s="4">
        <v>5</v>
      </c>
      <c r="L2530" s="4">
        <v>2</v>
      </c>
      <c r="M2530" s="4" t="s">
        <v>8517</v>
      </c>
      <c r="N2530" s="4" t="s">
        <v>8518</v>
      </c>
      <c r="S2530" s="4" t="s">
        <v>215</v>
      </c>
      <c r="T2530" s="4" t="s">
        <v>216</v>
      </c>
      <c r="W2530" s="4" t="s">
        <v>642</v>
      </c>
      <c r="X2530" s="4" t="s">
        <v>643</v>
      </c>
      <c r="Y2530" s="4" t="s">
        <v>20</v>
      </c>
      <c r="Z2530" s="4" t="s">
        <v>21</v>
      </c>
      <c r="AC2530" s="4">
        <v>65</v>
      </c>
      <c r="AD2530" s="4" t="s">
        <v>888</v>
      </c>
      <c r="AE2530" s="4" t="s">
        <v>889</v>
      </c>
    </row>
    <row r="2531" spans="1:72" ht="13.5" customHeight="1">
      <c r="A2531" s="6" t="str">
        <f>HYPERLINK("http://kyu.snu.ac.kr/sdhj/index.jsp?type=hj/GK14618_00IM0001_024b.jpg","1789_해북촌_024b")</f>
        <v>1789_해북촌_024b</v>
      </c>
      <c r="B2531" s="4">
        <v>1789</v>
      </c>
      <c r="C2531" s="4" t="s">
        <v>10862</v>
      </c>
      <c r="D2531" s="4" t="s">
        <v>10260</v>
      </c>
      <c r="E2531" s="4">
        <v>2530</v>
      </c>
      <c r="F2531" s="4">
        <v>11</v>
      </c>
      <c r="G2531" s="4" t="s">
        <v>8162</v>
      </c>
      <c r="H2531" s="4" t="s">
        <v>8163</v>
      </c>
      <c r="I2531" s="4">
        <v>5</v>
      </c>
      <c r="L2531" s="4">
        <v>2</v>
      </c>
      <c r="M2531" s="4" t="s">
        <v>8517</v>
      </c>
      <c r="N2531" s="4" t="s">
        <v>8518</v>
      </c>
      <c r="S2531" s="4" t="s">
        <v>240</v>
      </c>
      <c r="T2531" s="4" t="s">
        <v>241</v>
      </c>
      <c r="AF2531" s="4" t="s">
        <v>123</v>
      </c>
      <c r="AG2531" s="4" t="s">
        <v>124</v>
      </c>
    </row>
    <row r="2532" spans="1:72" ht="13.5" customHeight="1">
      <c r="A2532" s="6" t="str">
        <f>HYPERLINK("http://kyu.snu.ac.kr/sdhj/index.jsp?type=hj/GK14618_00IM0001_024b.jpg","1789_해북촌_024b")</f>
        <v>1789_해북촌_024b</v>
      </c>
      <c r="B2532" s="4">
        <v>1789</v>
      </c>
      <c r="C2532" s="4" t="s">
        <v>10862</v>
      </c>
      <c r="D2532" s="4" t="s">
        <v>10260</v>
      </c>
      <c r="E2532" s="4">
        <v>2531</v>
      </c>
      <c r="F2532" s="4">
        <v>11</v>
      </c>
      <c r="G2532" s="4" t="s">
        <v>8162</v>
      </c>
      <c r="H2532" s="4" t="s">
        <v>8163</v>
      </c>
      <c r="I2532" s="4">
        <v>5</v>
      </c>
      <c r="L2532" s="4">
        <v>2</v>
      </c>
      <c r="M2532" s="4" t="s">
        <v>8517</v>
      </c>
      <c r="N2532" s="4" t="s">
        <v>8518</v>
      </c>
      <c r="S2532" s="4" t="s">
        <v>240</v>
      </c>
      <c r="T2532" s="4" t="s">
        <v>241</v>
      </c>
      <c r="AC2532" s="4">
        <v>3</v>
      </c>
      <c r="AD2532" s="4" t="s">
        <v>685</v>
      </c>
      <c r="AE2532" s="4" t="s">
        <v>686</v>
      </c>
      <c r="AF2532" s="4" t="s">
        <v>162</v>
      </c>
      <c r="AG2532" s="4" t="s">
        <v>163</v>
      </c>
    </row>
    <row r="2533" spans="1:72" ht="13.5" customHeight="1">
      <c r="A2533" s="6" t="str">
        <f>HYPERLINK("http://kyu.snu.ac.kr/sdhj/index.jsp?type=hj/GK14618_00IM0001_024b.jpg","1789_해북촌_024b")</f>
        <v>1789_해북촌_024b</v>
      </c>
      <c r="B2533" s="4">
        <v>1789</v>
      </c>
      <c r="C2533" s="4" t="s">
        <v>10862</v>
      </c>
      <c r="D2533" s="4" t="s">
        <v>10260</v>
      </c>
      <c r="E2533" s="4">
        <v>2532</v>
      </c>
      <c r="F2533" s="4">
        <v>11</v>
      </c>
      <c r="G2533" s="4" t="s">
        <v>8162</v>
      </c>
      <c r="H2533" s="4" t="s">
        <v>8163</v>
      </c>
      <c r="I2533" s="4">
        <v>5</v>
      </c>
      <c r="L2533" s="4">
        <v>3</v>
      </c>
      <c r="M2533" s="4" t="s">
        <v>8507</v>
      </c>
      <c r="N2533" s="4" t="s">
        <v>8523</v>
      </c>
      <c r="T2533" s="4" t="s">
        <v>11789</v>
      </c>
      <c r="U2533" s="4" t="s">
        <v>3389</v>
      </c>
      <c r="V2533" s="4" t="s">
        <v>11895</v>
      </c>
      <c r="W2533" s="4" t="s">
        <v>408</v>
      </c>
      <c r="X2533" s="4" t="s">
        <v>11790</v>
      </c>
      <c r="Y2533" s="4" t="s">
        <v>8524</v>
      </c>
      <c r="Z2533" s="4" t="s">
        <v>8525</v>
      </c>
      <c r="AC2533" s="4">
        <v>75</v>
      </c>
      <c r="AD2533" s="4" t="s">
        <v>79</v>
      </c>
      <c r="AE2533" s="4" t="s">
        <v>80</v>
      </c>
      <c r="AJ2533" s="4" t="s">
        <v>33</v>
      </c>
      <c r="AK2533" s="4" t="s">
        <v>34</v>
      </c>
      <c r="AL2533" s="4" t="s">
        <v>94</v>
      </c>
      <c r="AM2533" s="4" t="s">
        <v>95</v>
      </c>
      <c r="AT2533" s="4" t="s">
        <v>388</v>
      </c>
      <c r="AU2533" s="4" t="s">
        <v>389</v>
      </c>
      <c r="AV2533" s="4" t="s">
        <v>8526</v>
      </c>
      <c r="AW2533" s="4" t="s">
        <v>8527</v>
      </c>
      <c r="BG2533" s="4" t="s">
        <v>388</v>
      </c>
      <c r="BH2533" s="4" t="s">
        <v>389</v>
      </c>
      <c r="BI2533" s="4" t="s">
        <v>7984</v>
      </c>
      <c r="BJ2533" s="4" t="s">
        <v>7985</v>
      </c>
      <c r="BK2533" s="4" t="s">
        <v>388</v>
      </c>
      <c r="BL2533" s="4" t="s">
        <v>389</v>
      </c>
      <c r="BM2533" s="4" t="s">
        <v>8528</v>
      </c>
      <c r="BN2533" s="4" t="s">
        <v>8529</v>
      </c>
      <c r="BO2533" s="4" t="s">
        <v>3477</v>
      </c>
      <c r="BP2533" s="4" t="s">
        <v>3478</v>
      </c>
      <c r="BQ2533" s="4" t="s">
        <v>8530</v>
      </c>
      <c r="BR2533" s="4" t="s">
        <v>12922</v>
      </c>
      <c r="BS2533" s="4" t="s">
        <v>81</v>
      </c>
      <c r="BT2533" s="4" t="s">
        <v>10956</v>
      </c>
    </row>
    <row r="2534" spans="1:72" ht="13.5" customHeight="1">
      <c r="A2534" s="6" t="str">
        <f>HYPERLINK("http://kyu.snu.ac.kr/sdhj/index.jsp?type=hj/GK14618_00IM0001_024b.jpg","1789_해북촌_024b")</f>
        <v>1789_해북촌_024b</v>
      </c>
      <c r="B2534" s="4">
        <v>1789</v>
      </c>
      <c r="C2534" s="4" t="s">
        <v>10957</v>
      </c>
      <c r="D2534" s="4" t="s">
        <v>10958</v>
      </c>
      <c r="E2534" s="4">
        <v>2533</v>
      </c>
      <c r="F2534" s="4">
        <v>11</v>
      </c>
      <c r="G2534" s="4" t="s">
        <v>8162</v>
      </c>
      <c r="H2534" s="4" t="s">
        <v>8163</v>
      </c>
      <c r="I2534" s="4">
        <v>5</v>
      </c>
      <c r="L2534" s="4">
        <v>3</v>
      </c>
      <c r="M2534" s="4" t="s">
        <v>8507</v>
      </c>
      <c r="N2534" s="4" t="s">
        <v>8523</v>
      </c>
      <c r="S2534" s="4" t="s">
        <v>98</v>
      </c>
      <c r="T2534" s="4" t="s">
        <v>99</v>
      </c>
      <c r="W2534" s="4" t="s">
        <v>408</v>
      </c>
      <c r="X2534" s="4" t="s">
        <v>11790</v>
      </c>
      <c r="Y2534" s="4" t="s">
        <v>400</v>
      </c>
      <c r="Z2534" s="4" t="s">
        <v>401</v>
      </c>
      <c r="AC2534" s="4">
        <v>71</v>
      </c>
      <c r="AD2534" s="4" t="s">
        <v>317</v>
      </c>
      <c r="AE2534" s="4" t="s">
        <v>318</v>
      </c>
      <c r="AJ2534" s="4" t="s">
        <v>33</v>
      </c>
      <c r="AK2534" s="4" t="s">
        <v>34</v>
      </c>
      <c r="AL2534" s="4" t="s">
        <v>790</v>
      </c>
      <c r="AM2534" s="4" t="s">
        <v>791</v>
      </c>
      <c r="AT2534" s="4" t="s">
        <v>388</v>
      </c>
      <c r="AU2534" s="4" t="s">
        <v>389</v>
      </c>
      <c r="AV2534" s="4" t="s">
        <v>586</v>
      </c>
      <c r="AW2534" s="4" t="s">
        <v>12923</v>
      </c>
      <c r="BG2534" s="4" t="s">
        <v>388</v>
      </c>
      <c r="BH2534" s="4" t="s">
        <v>389</v>
      </c>
      <c r="BI2534" s="4" t="s">
        <v>8531</v>
      </c>
      <c r="BJ2534" s="4" t="s">
        <v>8532</v>
      </c>
      <c r="BK2534" s="4" t="s">
        <v>388</v>
      </c>
      <c r="BL2534" s="4" t="s">
        <v>389</v>
      </c>
      <c r="BM2534" s="4" t="s">
        <v>8533</v>
      </c>
      <c r="BN2534" s="4" t="s">
        <v>8534</v>
      </c>
      <c r="BO2534" s="4" t="s">
        <v>388</v>
      </c>
      <c r="BP2534" s="4" t="s">
        <v>389</v>
      </c>
      <c r="BQ2534" s="4" t="s">
        <v>8535</v>
      </c>
      <c r="BR2534" s="4" t="s">
        <v>8536</v>
      </c>
      <c r="BS2534" s="4" t="s">
        <v>268</v>
      </c>
      <c r="BT2534" s="4" t="s">
        <v>269</v>
      </c>
    </row>
    <row r="2535" spans="1:72" ht="13.5" customHeight="1">
      <c r="A2535" s="6" t="str">
        <f>HYPERLINK("http://kyu.snu.ac.kr/sdhj/index.jsp?type=hj/GK14618_00IM0001_024b.jpg","1789_해북촌_024b")</f>
        <v>1789_해북촌_024b</v>
      </c>
      <c r="B2535" s="4">
        <v>1789</v>
      </c>
      <c r="C2535" s="4" t="s">
        <v>10526</v>
      </c>
      <c r="D2535" s="4" t="s">
        <v>10527</v>
      </c>
      <c r="E2535" s="4">
        <v>2534</v>
      </c>
      <c r="F2535" s="4">
        <v>11</v>
      </c>
      <c r="G2535" s="4" t="s">
        <v>8162</v>
      </c>
      <c r="H2535" s="4" t="s">
        <v>8163</v>
      </c>
      <c r="I2535" s="4">
        <v>5</v>
      </c>
      <c r="L2535" s="4">
        <v>3</v>
      </c>
      <c r="M2535" s="4" t="s">
        <v>8507</v>
      </c>
      <c r="N2535" s="4" t="s">
        <v>8523</v>
      </c>
      <c r="S2535" s="4" t="s">
        <v>234</v>
      </c>
      <c r="T2535" s="4" t="s">
        <v>235</v>
      </c>
      <c r="U2535" s="4" t="s">
        <v>12924</v>
      </c>
      <c r="V2535" s="4" t="s">
        <v>8537</v>
      </c>
      <c r="Y2535" s="4" t="s">
        <v>2782</v>
      </c>
      <c r="Z2535" s="4" t="s">
        <v>2783</v>
      </c>
      <c r="AC2535" s="4">
        <v>39</v>
      </c>
      <c r="AD2535" s="4" t="s">
        <v>914</v>
      </c>
      <c r="AE2535" s="4" t="s">
        <v>915</v>
      </c>
    </row>
    <row r="2536" spans="1:72" ht="13.5" customHeight="1">
      <c r="A2536" s="6" t="str">
        <f>HYPERLINK("http://kyu.snu.ac.kr/sdhj/index.jsp?type=hj/GK14618_00IM0001_024b.jpg","1789_해북촌_024b")</f>
        <v>1789_해북촌_024b</v>
      </c>
      <c r="B2536" s="4">
        <v>1789</v>
      </c>
      <c r="C2536" s="4" t="s">
        <v>11386</v>
      </c>
      <c r="D2536" s="4" t="s">
        <v>11387</v>
      </c>
      <c r="E2536" s="4">
        <v>2535</v>
      </c>
      <c r="F2536" s="4">
        <v>11</v>
      </c>
      <c r="G2536" s="4" t="s">
        <v>8162</v>
      </c>
      <c r="H2536" s="4" t="s">
        <v>8163</v>
      </c>
      <c r="I2536" s="4">
        <v>5</v>
      </c>
      <c r="L2536" s="4">
        <v>3</v>
      </c>
      <c r="M2536" s="4" t="s">
        <v>8507</v>
      </c>
      <c r="N2536" s="4" t="s">
        <v>8523</v>
      </c>
      <c r="S2536" s="4" t="s">
        <v>234</v>
      </c>
      <c r="T2536" s="4" t="s">
        <v>235</v>
      </c>
      <c r="Y2536" s="4" t="s">
        <v>8538</v>
      </c>
      <c r="Z2536" s="4" t="s">
        <v>8539</v>
      </c>
      <c r="AF2536" s="4" t="s">
        <v>123</v>
      </c>
      <c r="AG2536" s="4" t="s">
        <v>124</v>
      </c>
    </row>
    <row r="2537" spans="1:72" ht="13.5" customHeight="1">
      <c r="A2537" s="6" t="str">
        <f>HYPERLINK("http://kyu.snu.ac.kr/sdhj/index.jsp?type=hj/GK14618_00IM0001_024b.jpg","1789_해북촌_024b")</f>
        <v>1789_해북촌_024b</v>
      </c>
      <c r="B2537" s="4">
        <v>1789</v>
      </c>
      <c r="C2537" s="4" t="s">
        <v>10925</v>
      </c>
      <c r="D2537" s="4" t="s">
        <v>10270</v>
      </c>
      <c r="E2537" s="4">
        <v>2536</v>
      </c>
      <c r="F2537" s="4">
        <v>11</v>
      </c>
      <c r="G2537" s="4" t="s">
        <v>8162</v>
      </c>
      <c r="H2537" s="4" t="s">
        <v>8163</v>
      </c>
      <c r="I2537" s="4">
        <v>5</v>
      </c>
      <c r="L2537" s="4">
        <v>3</v>
      </c>
      <c r="M2537" s="4" t="s">
        <v>8507</v>
      </c>
      <c r="N2537" s="4" t="s">
        <v>8523</v>
      </c>
      <c r="S2537" s="4" t="s">
        <v>240</v>
      </c>
      <c r="T2537" s="4" t="s">
        <v>241</v>
      </c>
      <c r="AC2537" s="4">
        <v>11</v>
      </c>
      <c r="AD2537" s="4" t="s">
        <v>104</v>
      </c>
      <c r="AE2537" s="4" t="s">
        <v>105</v>
      </c>
    </row>
    <row r="2538" spans="1:72" ht="13.5" customHeight="1">
      <c r="A2538" s="6" t="str">
        <f>HYPERLINK("http://kyu.snu.ac.kr/sdhj/index.jsp?type=hj/GK14618_00IM0001_024b.jpg","1789_해북촌_024b")</f>
        <v>1789_해북촌_024b</v>
      </c>
      <c r="B2538" s="4">
        <v>1789</v>
      </c>
      <c r="C2538" s="4" t="s">
        <v>10925</v>
      </c>
      <c r="D2538" s="4" t="s">
        <v>10270</v>
      </c>
      <c r="E2538" s="4">
        <v>2537</v>
      </c>
      <c r="F2538" s="4">
        <v>11</v>
      </c>
      <c r="G2538" s="4" t="s">
        <v>8162</v>
      </c>
      <c r="H2538" s="4" t="s">
        <v>8163</v>
      </c>
      <c r="I2538" s="4">
        <v>5</v>
      </c>
      <c r="L2538" s="4">
        <v>3</v>
      </c>
      <c r="M2538" s="4" t="s">
        <v>8507</v>
      </c>
      <c r="N2538" s="4" t="s">
        <v>8523</v>
      </c>
      <c r="S2538" s="4" t="s">
        <v>240</v>
      </c>
      <c r="T2538" s="4" t="s">
        <v>241</v>
      </c>
      <c r="AC2538" s="4">
        <v>8</v>
      </c>
      <c r="AD2538" s="4" t="s">
        <v>133</v>
      </c>
      <c r="AE2538" s="4" t="s">
        <v>134</v>
      </c>
    </row>
    <row r="2539" spans="1:72" ht="13.5" customHeight="1">
      <c r="A2539" s="6" t="str">
        <f>HYPERLINK("http://kyu.snu.ac.kr/sdhj/index.jsp?type=hj/GK14618_00IM0001_024b.jpg","1789_해북촌_024b")</f>
        <v>1789_해북촌_024b</v>
      </c>
      <c r="B2539" s="4">
        <v>1789</v>
      </c>
      <c r="C2539" s="4" t="s">
        <v>10925</v>
      </c>
      <c r="D2539" s="4" t="s">
        <v>10270</v>
      </c>
      <c r="E2539" s="4">
        <v>2538</v>
      </c>
      <c r="F2539" s="4">
        <v>11</v>
      </c>
      <c r="G2539" s="4" t="s">
        <v>8162</v>
      </c>
      <c r="H2539" s="4" t="s">
        <v>8163</v>
      </c>
      <c r="I2539" s="4">
        <v>5</v>
      </c>
      <c r="L2539" s="4">
        <v>3</v>
      </c>
      <c r="M2539" s="4" t="s">
        <v>8507</v>
      </c>
      <c r="N2539" s="4" t="s">
        <v>8523</v>
      </c>
      <c r="S2539" s="4" t="s">
        <v>240</v>
      </c>
      <c r="T2539" s="4" t="s">
        <v>241</v>
      </c>
      <c r="AC2539" s="4">
        <v>6</v>
      </c>
      <c r="AD2539" s="4" t="s">
        <v>372</v>
      </c>
      <c r="AE2539" s="4" t="s">
        <v>373</v>
      </c>
    </row>
    <row r="2540" spans="1:72" ht="13.5" customHeight="1">
      <c r="A2540" s="6" t="str">
        <f>HYPERLINK("http://kyu.snu.ac.kr/sdhj/index.jsp?type=hj/GK14618_00IM0001_024b.jpg","1789_해북촌_024b")</f>
        <v>1789_해북촌_024b</v>
      </c>
      <c r="B2540" s="4">
        <v>1789</v>
      </c>
      <c r="C2540" s="4" t="s">
        <v>10925</v>
      </c>
      <c r="D2540" s="4" t="s">
        <v>10270</v>
      </c>
      <c r="E2540" s="4">
        <v>2539</v>
      </c>
      <c r="F2540" s="4">
        <v>11</v>
      </c>
      <c r="G2540" s="4" t="s">
        <v>8162</v>
      </c>
      <c r="H2540" s="4" t="s">
        <v>8163</v>
      </c>
      <c r="I2540" s="4">
        <v>5</v>
      </c>
      <c r="L2540" s="4">
        <v>3</v>
      </c>
      <c r="M2540" s="4" t="s">
        <v>8507</v>
      </c>
      <c r="N2540" s="4" t="s">
        <v>8523</v>
      </c>
      <c r="S2540" s="4" t="s">
        <v>398</v>
      </c>
      <c r="T2540" s="4" t="s">
        <v>399</v>
      </c>
      <c r="W2540" s="4" t="s">
        <v>201</v>
      </c>
      <c r="X2540" s="4" t="s">
        <v>202</v>
      </c>
      <c r="Y2540" s="4" t="s">
        <v>20</v>
      </c>
      <c r="Z2540" s="4" t="s">
        <v>21</v>
      </c>
      <c r="AC2540" s="4">
        <v>30</v>
      </c>
      <c r="AD2540" s="4" t="s">
        <v>736</v>
      </c>
      <c r="AE2540" s="4" t="s">
        <v>737</v>
      </c>
      <c r="AF2540" s="4" t="s">
        <v>162</v>
      </c>
      <c r="AG2540" s="4" t="s">
        <v>163</v>
      </c>
    </row>
    <row r="2541" spans="1:72" ht="13.5" customHeight="1">
      <c r="A2541" s="6" t="str">
        <f>HYPERLINK("http://kyu.snu.ac.kr/sdhj/index.jsp?type=hj/GK14618_00IM0001_024b.jpg","1789_해북촌_024b")</f>
        <v>1789_해북촌_024b</v>
      </c>
      <c r="B2541" s="4">
        <v>1789</v>
      </c>
      <c r="C2541" s="4" t="s">
        <v>10925</v>
      </c>
      <c r="D2541" s="4" t="s">
        <v>10270</v>
      </c>
      <c r="E2541" s="4">
        <v>2540</v>
      </c>
      <c r="F2541" s="4">
        <v>11</v>
      </c>
      <c r="G2541" s="4" t="s">
        <v>8162</v>
      </c>
      <c r="H2541" s="4" t="s">
        <v>8163</v>
      </c>
      <c r="I2541" s="4">
        <v>5</v>
      </c>
      <c r="L2541" s="4">
        <v>4</v>
      </c>
      <c r="M2541" s="4" t="s">
        <v>8540</v>
      </c>
      <c r="N2541" s="4" t="s">
        <v>8541</v>
      </c>
      <c r="T2541" s="4" t="s">
        <v>10547</v>
      </c>
      <c r="U2541" s="4" t="s">
        <v>4923</v>
      </c>
      <c r="V2541" s="4" t="s">
        <v>4924</v>
      </c>
      <c r="W2541" s="4" t="s">
        <v>642</v>
      </c>
      <c r="X2541" s="4" t="s">
        <v>643</v>
      </c>
      <c r="Y2541" s="4" t="s">
        <v>3365</v>
      </c>
      <c r="Z2541" s="4" t="s">
        <v>3366</v>
      </c>
      <c r="AC2541" s="4">
        <v>32</v>
      </c>
      <c r="AD2541" s="4" t="s">
        <v>298</v>
      </c>
      <c r="AE2541" s="4" t="s">
        <v>299</v>
      </c>
      <c r="AJ2541" s="4" t="s">
        <v>33</v>
      </c>
      <c r="AK2541" s="4" t="s">
        <v>34</v>
      </c>
      <c r="AL2541" s="4" t="s">
        <v>423</v>
      </c>
      <c r="AM2541" s="4" t="s">
        <v>424</v>
      </c>
      <c r="AT2541" s="4" t="s">
        <v>1009</v>
      </c>
      <c r="AU2541" s="4" t="s">
        <v>1010</v>
      </c>
      <c r="AV2541" s="4" t="s">
        <v>8542</v>
      </c>
      <c r="AW2541" s="4" t="s">
        <v>8543</v>
      </c>
      <c r="BG2541" s="4" t="s">
        <v>1009</v>
      </c>
      <c r="BH2541" s="4" t="s">
        <v>1010</v>
      </c>
      <c r="BI2541" s="4" t="s">
        <v>8544</v>
      </c>
      <c r="BJ2541" s="4" t="s">
        <v>8545</v>
      </c>
      <c r="BK2541" s="4" t="s">
        <v>1009</v>
      </c>
      <c r="BL2541" s="4" t="s">
        <v>1010</v>
      </c>
      <c r="BM2541" s="4" t="s">
        <v>8546</v>
      </c>
      <c r="BN2541" s="4" t="s">
        <v>8547</v>
      </c>
      <c r="BQ2541" s="4" t="s">
        <v>8548</v>
      </c>
      <c r="BR2541" s="4" t="s">
        <v>8549</v>
      </c>
      <c r="BS2541" s="4" t="s">
        <v>1552</v>
      </c>
      <c r="BT2541" s="4" t="s">
        <v>1553</v>
      </c>
    </row>
    <row r="2542" spans="1:72" ht="13.5" customHeight="1">
      <c r="A2542" s="6" t="str">
        <f>HYPERLINK("http://kyu.snu.ac.kr/sdhj/index.jsp?type=hj/GK14618_00IM0001_024b.jpg","1789_해북촌_024b")</f>
        <v>1789_해북촌_024b</v>
      </c>
      <c r="B2542" s="4">
        <v>1789</v>
      </c>
      <c r="C2542" s="4" t="s">
        <v>11181</v>
      </c>
      <c r="D2542" s="4" t="s">
        <v>10208</v>
      </c>
      <c r="E2542" s="4">
        <v>2541</v>
      </c>
      <c r="F2542" s="4">
        <v>11</v>
      </c>
      <c r="G2542" s="4" t="s">
        <v>8162</v>
      </c>
      <c r="H2542" s="4" t="s">
        <v>8163</v>
      </c>
      <c r="I2542" s="4">
        <v>5</v>
      </c>
      <c r="L2542" s="4">
        <v>4</v>
      </c>
      <c r="M2542" s="4" t="s">
        <v>8540</v>
      </c>
      <c r="N2542" s="4" t="s">
        <v>8541</v>
      </c>
      <c r="S2542" s="4" t="s">
        <v>98</v>
      </c>
      <c r="T2542" s="4" t="s">
        <v>99</v>
      </c>
      <c r="W2542" s="4" t="s">
        <v>76</v>
      </c>
      <c r="X2542" s="4" t="s">
        <v>11300</v>
      </c>
      <c r="Y2542" s="4" t="s">
        <v>400</v>
      </c>
      <c r="Z2542" s="4" t="s">
        <v>401</v>
      </c>
      <c r="AC2542" s="4">
        <v>62</v>
      </c>
      <c r="AD2542" s="4" t="s">
        <v>298</v>
      </c>
      <c r="AE2542" s="4" t="s">
        <v>299</v>
      </c>
      <c r="AT2542" s="4" t="s">
        <v>388</v>
      </c>
      <c r="AU2542" s="4" t="s">
        <v>389</v>
      </c>
      <c r="AV2542" s="4" t="s">
        <v>8550</v>
      </c>
      <c r="AW2542" s="4" t="s">
        <v>8551</v>
      </c>
      <c r="BG2542" s="4" t="s">
        <v>2483</v>
      </c>
      <c r="BH2542" s="4" t="s">
        <v>12925</v>
      </c>
      <c r="BI2542" s="4" t="s">
        <v>8552</v>
      </c>
      <c r="BJ2542" s="4" t="s">
        <v>2578</v>
      </c>
      <c r="BK2542" s="4" t="s">
        <v>388</v>
      </c>
      <c r="BL2542" s="4" t="s">
        <v>389</v>
      </c>
      <c r="BM2542" s="4" t="s">
        <v>8553</v>
      </c>
      <c r="BN2542" s="4" t="s">
        <v>8554</v>
      </c>
      <c r="BO2542" s="4" t="s">
        <v>388</v>
      </c>
      <c r="BP2542" s="4" t="s">
        <v>389</v>
      </c>
      <c r="BQ2542" s="4" t="s">
        <v>8555</v>
      </c>
      <c r="BR2542" s="4" t="s">
        <v>8556</v>
      </c>
      <c r="BS2542" s="4" t="s">
        <v>764</v>
      </c>
      <c r="BT2542" s="4" t="s">
        <v>765</v>
      </c>
    </row>
    <row r="2543" spans="1:72" ht="13.5" customHeight="1">
      <c r="A2543" s="6" t="str">
        <f>HYPERLINK("http://kyu.snu.ac.kr/sdhj/index.jsp?type=hj/GK14618_00IM0001_024b.jpg","1789_해북촌_024b")</f>
        <v>1789_해북촌_024b</v>
      </c>
      <c r="B2543" s="4">
        <v>1789</v>
      </c>
      <c r="C2543" s="4" t="s">
        <v>10682</v>
      </c>
      <c r="D2543" s="4" t="s">
        <v>10683</v>
      </c>
      <c r="E2543" s="4">
        <v>2542</v>
      </c>
      <c r="F2543" s="4">
        <v>11</v>
      </c>
      <c r="G2543" s="4" t="s">
        <v>8162</v>
      </c>
      <c r="H2543" s="4" t="s">
        <v>8163</v>
      </c>
      <c r="I2543" s="4">
        <v>5</v>
      </c>
      <c r="L2543" s="4">
        <v>4</v>
      </c>
      <c r="M2543" s="4" t="s">
        <v>8540</v>
      </c>
      <c r="N2543" s="4" t="s">
        <v>8541</v>
      </c>
      <c r="S2543" s="4" t="s">
        <v>240</v>
      </c>
      <c r="T2543" s="4" t="s">
        <v>241</v>
      </c>
      <c r="AC2543" s="4">
        <v>17</v>
      </c>
      <c r="AD2543" s="4" t="s">
        <v>358</v>
      </c>
      <c r="AE2543" s="4" t="s">
        <v>359</v>
      </c>
    </row>
    <row r="2544" spans="1:72" ht="13.5" customHeight="1">
      <c r="A2544" s="6" t="str">
        <f>HYPERLINK("http://kyu.snu.ac.kr/sdhj/index.jsp?type=hj/GK14618_00IM0001_024b.jpg","1789_해북촌_024b")</f>
        <v>1789_해북촌_024b</v>
      </c>
      <c r="B2544" s="4">
        <v>1789</v>
      </c>
      <c r="C2544" s="4" t="s">
        <v>10551</v>
      </c>
      <c r="D2544" s="4" t="s">
        <v>10552</v>
      </c>
      <c r="E2544" s="4">
        <v>2543</v>
      </c>
      <c r="F2544" s="4">
        <v>11</v>
      </c>
      <c r="G2544" s="4" t="s">
        <v>8162</v>
      </c>
      <c r="H2544" s="4" t="s">
        <v>8163</v>
      </c>
      <c r="I2544" s="4">
        <v>5</v>
      </c>
      <c r="L2544" s="4">
        <v>5</v>
      </c>
      <c r="M2544" s="4" t="s">
        <v>8557</v>
      </c>
      <c r="N2544" s="4" t="s">
        <v>8558</v>
      </c>
      <c r="T2544" s="4" t="s">
        <v>12903</v>
      </c>
      <c r="U2544" s="4" t="s">
        <v>378</v>
      </c>
      <c r="V2544" s="4" t="s">
        <v>379</v>
      </c>
      <c r="W2544" s="4" t="s">
        <v>642</v>
      </c>
      <c r="X2544" s="4" t="s">
        <v>643</v>
      </c>
      <c r="Y2544" s="4" t="s">
        <v>3829</v>
      </c>
      <c r="Z2544" s="4" t="s">
        <v>3830</v>
      </c>
      <c r="AC2544" s="4">
        <v>76</v>
      </c>
      <c r="AD2544" s="4" t="s">
        <v>352</v>
      </c>
      <c r="AE2544" s="4" t="s">
        <v>353</v>
      </c>
      <c r="AJ2544" s="4" t="s">
        <v>33</v>
      </c>
      <c r="AK2544" s="4" t="s">
        <v>34</v>
      </c>
      <c r="AL2544" s="4" t="s">
        <v>423</v>
      </c>
      <c r="AM2544" s="4" t="s">
        <v>424</v>
      </c>
      <c r="AT2544" s="4" t="s">
        <v>388</v>
      </c>
      <c r="AU2544" s="4" t="s">
        <v>389</v>
      </c>
      <c r="AV2544" s="4" t="s">
        <v>8454</v>
      </c>
      <c r="AW2544" s="4" t="s">
        <v>8455</v>
      </c>
      <c r="BG2544" s="4" t="s">
        <v>929</v>
      </c>
      <c r="BH2544" s="4" t="s">
        <v>930</v>
      </c>
      <c r="BI2544" s="4" t="s">
        <v>8559</v>
      </c>
      <c r="BJ2544" s="4" t="s">
        <v>8560</v>
      </c>
      <c r="BK2544" s="4" t="s">
        <v>3453</v>
      </c>
      <c r="BL2544" s="4" t="s">
        <v>3454</v>
      </c>
      <c r="BM2544" s="4" t="s">
        <v>8561</v>
      </c>
      <c r="BN2544" s="4" t="s">
        <v>8562</v>
      </c>
      <c r="BO2544" s="4" t="s">
        <v>388</v>
      </c>
      <c r="BP2544" s="4" t="s">
        <v>389</v>
      </c>
      <c r="BQ2544" s="4" t="s">
        <v>8563</v>
      </c>
      <c r="BR2544" s="4" t="s">
        <v>12926</v>
      </c>
      <c r="BS2544" s="4" t="s">
        <v>1639</v>
      </c>
      <c r="BT2544" s="4" t="s">
        <v>12927</v>
      </c>
    </row>
    <row r="2545" spans="1:72" ht="13.5" customHeight="1">
      <c r="A2545" s="6" t="str">
        <f>HYPERLINK("http://kyu.snu.ac.kr/sdhj/index.jsp?type=hj/GK14618_00IM0001_024b.jpg","1789_해북촌_024b")</f>
        <v>1789_해북촌_024b</v>
      </c>
      <c r="B2545" s="4">
        <v>1789</v>
      </c>
      <c r="C2545" s="4" t="s">
        <v>10909</v>
      </c>
      <c r="D2545" s="4" t="s">
        <v>10910</v>
      </c>
      <c r="E2545" s="4">
        <v>2544</v>
      </c>
      <c r="F2545" s="4">
        <v>11</v>
      </c>
      <c r="G2545" s="4" t="s">
        <v>8162</v>
      </c>
      <c r="H2545" s="4" t="s">
        <v>8163</v>
      </c>
      <c r="I2545" s="4">
        <v>5</v>
      </c>
      <c r="L2545" s="4">
        <v>5</v>
      </c>
      <c r="M2545" s="4" t="s">
        <v>8557</v>
      </c>
      <c r="N2545" s="4" t="s">
        <v>8558</v>
      </c>
      <c r="S2545" s="4" t="s">
        <v>98</v>
      </c>
      <c r="T2545" s="4" t="s">
        <v>99</v>
      </c>
      <c r="W2545" s="4" t="s">
        <v>76</v>
      </c>
      <c r="X2545" s="4" t="s">
        <v>12928</v>
      </c>
      <c r="Y2545" s="4" t="s">
        <v>400</v>
      </c>
      <c r="Z2545" s="4" t="s">
        <v>401</v>
      </c>
      <c r="AC2545" s="4">
        <v>76</v>
      </c>
      <c r="AD2545" s="4" t="s">
        <v>352</v>
      </c>
      <c r="AE2545" s="4" t="s">
        <v>353</v>
      </c>
      <c r="AJ2545" s="4" t="s">
        <v>33</v>
      </c>
      <c r="AK2545" s="4" t="s">
        <v>34</v>
      </c>
      <c r="AL2545" s="4" t="s">
        <v>81</v>
      </c>
      <c r="AM2545" s="4" t="s">
        <v>12398</v>
      </c>
      <c r="AT2545" s="4" t="s">
        <v>388</v>
      </c>
      <c r="AU2545" s="4" t="s">
        <v>389</v>
      </c>
      <c r="AV2545" s="4" t="s">
        <v>8564</v>
      </c>
      <c r="AW2545" s="4" t="s">
        <v>8565</v>
      </c>
      <c r="BG2545" s="4" t="s">
        <v>388</v>
      </c>
      <c r="BH2545" s="4" t="s">
        <v>389</v>
      </c>
      <c r="BI2545" s="4" t="s">
        <v>8566</v>
      </c>
      <c r="BJ2545" s="4" t="s">
        <v>8567</v>
      </c>
      <c r="BK2545" s="4" t="s">
        <v>388</v>
      </c>
      <c r="BL2545" s="4" t="s">
        <v>389</v>
      </c>
      <c r="BM2545" s="4" t="s">
        <v>2179</v>
      </c>
      <c r="BN2545" s="4" t="s">
        <v>2180</v>
      </c>
      <c r="BO2545" s="4" t="s">
        <v>388</v>
      </c>
      <c r="BP2545" s="4" t="s">
        <v>389</v>
      </c>
      <c r="BQ2545" s="4" t="s">
        <v>8568</v>
      </c>
      <c r="BR2545" s="4" t="s">
        <v>12929</v>
      </c>
      <c r="BS2545" s="4" t="s">
        <v>171</v>
      </c>
      <c r="BT2545" s="4" t="s">
        <v>172</v>
      </c>
    </row>
    <row r="2546" spans="1:72" ht="13.5" customHeight="1">
      <c r="A2546" s="6" t="str">
        <f>HYPERLINK("http://kyu.snu.ac.kr/sdhj/index.jsp?type=hj/GK14618_00IM0001_024b.jpg","1789_해북촌_024b")</f>
        <v>1789_해북촌_024b</v>
      </c>
      <c r="B2546" s="4">
        <v>1789</v>
      </c>
      <c r="C2546" s="4" t="s">
        <v>10360</v>
      </c>
      <c r="D2546" s="4" t="s">
        <v>10361</v>
      </c>
      <c r="E2546" s="4">
        <v>2545</v>
      </c>
      <c r="F2546" s="4">
        <v>11</v>
      </c>
      <c r="G2546" s="4" t="s">
        <v>8162</v>
      </c>
      <c r="H2546" s="4" t="s">
        <v>8163</v>
      </c>
      <c r="I2546" s="4">
        <v>5</v>
      </c>
      <c r="L2546" s="4">
        <v>5</v>
      </c>
      <c r="M2546" s="4" t="s">
        <v>8557</v>
      </c>
      <c r="N2546" s="4" t="s">
        <v>8558</v>
      </c>
      <c r="S2546" s="4" t="s">
        <v>234</v>
      </c>
      <c r="T2546" s="4" t="s">
        <v>235</v>
      </c>
      <c r="U2546" s="4" t="s">
        <v>8242</v>
      </c>
      <c r="V2546" s="4" t="s">
        <v>8243</v>
      </c>
      <c r="Y2546" s="4" t="s">
        <v>1840</v>
      </c>
      <c r="Z2546" s="4" t="s">
        <v>1841</v>
      </c>
      <c r="AC2546" s="4">
        <v>25</v>
      </c>
      <c r="AD2546" s="4" t="s">
        <v>181</v>
      </c>
      <c r="AE2546" s="4" t="s">
        <v>182</v>
      </c>
    </row>
    <row r="2547" spans="1:72" ht="13.5" customHeight="1">
      <c r="A2547" s="6" t="str">
        <f>HYPERLINK("http://kyu.snu.ac.kr/sdhj/index.jsp?type=hj/GK14618_00IM0001_024b.jpg","1789_해북촌_024b")</f>
        <v>1789_해북촌_024b</v>
      </c>
      <c r="B2547" s="4">
        <v>1789</v>
      </c>
      <c r="C2547" s="4" t="s">
        <v>11254</v>
      </c>
      <c r="D2547" s="4" t="s">
        <v>11255</v>
      </c>
      <c r="E2547" s="4">
        <v>2546</v>
      </c>
      <c r="F2547" s="4">
        <v>11</v>
      </c>
      <c r="G2547" s="4" t="s">
        <v>8162</v>
      </c>
      <c r="H2547" s="4" t="s">
        <v>8163</v>
      </c>
      <c r="I2547" s="4">
        <v>5</v>
      </c>
      <c r="L2547" s="4">
        <v>5</v>
      </c>
      <c r="M2547" s="4" t="s">
        <v>8557</v>
      </c>
      <c r="N2547" s="4" t="s">
        <v>8558</v>
      </c>
      <c r="S2547" s="4" t="s">
        <v>398</v>
      </c>
      <c r="T2547" s="4" t="s">
        <v>399</v>
      </c>
      <c r="W2547" s="4" t="s">
        <v>544</v>
      </c>
      <c r="X2547" s="4" t="s">
        <v>405</v>
      </c>
      <c r="Y2547" s="4" t="s">
        <v>400</v>
      </c>
      <c r="Z2547" s="4" t="s">
        <v>401</v>
      </c>
      <c r="AC2547" s="4">
        <v>31</v>
      </c>
      <c r="AD2547" s="4" t="s">
        <v>509</v>
      </c>
      <c r="AE2547" s="4" t="s">
        <v>510</v>
      </c>
    </row>
    <row r="2548" spans="1:72" ht="13.5" customHeight="1">
      <c r="A2548" s="6" t="str">
        <f>HYPERLINK("http://kyu.snu.ac.kr/sdhj/index.jsp?type=hj/GK14618_00IM0001_024b.jpg","1789_해북촌_024b")</f>
        <v>1789_해북촌_024b</v>
      </c>
      <c r="B2548" s="4">
        <v>1789</v>
      </c>
      <c r="C2548" s="4" t="s">
        <v>10909</v>
      </c>
      <c r="D2548" s="4" t="s">
        <v>10910</v>
      </c>
      <c r="E2548" s="4">
        <v>2547</v>
      </c>
      <c r="F2548" s="4">
        <v>11</v>
      </c>
      <c r="G2548" s="4" t="s">
        <v>8162</v>
      </c>
      <c r="H2548" s="4" t="s">
        <v>8163</v>
      </c>
      <c r="I2548" s="4">
        <v>5</v>
      </c>
      <c r="L2548" s="4">
        <v>5</v>
      </c>
      <c r="M2548" s="4" t="s">
        <v>8557</v>
      </c>
      <c r="N2548" s="4" t="s">
        <v>8558</v>
      </c>
      <c r="S2548" s="4" t="s">
        <v>2974</v>
      </c>
      <c r="T2548" s="4" t="s">
        <v>2975</v>
      </c>
      <c r="AC2548" s="4">
        <v>5</v>
      </c>
      <c r="AD2548" s="4" t="s">
        <v>372</v>
      </c>
      <c r="AE2548" s="4" t="s">
        <v>373</v>
      </c>
      <c r="AF2548" s="4" t="s">
        <v>162</v>
      </c>
      <c r="AG2548" s="4" t="s">
        <v>163</v>
      </c>
    </row>
    <row r="2549" spans="1:72" ht="13.5" customHeight="1">
      <c r="A2549" s="6" t="str">
        <f>HYPERLINK("http://kyu.snu.ac.kr/sdhj/index.jsp?type=hj/GK14618_00IM0001_024b.jpg","1789_해북촌_024b")</f>
        <v>1789_해북촌_024b</v>
      </c>
      <c r="B2549" s="4">
        <v>1789</v>
      </c>
      <c r="C2549" s="4" t="s">
        <v>10453</v>
      </c>
      <c r="D2549" s="4" t="s">
        <v>10202</v>
      </c>
      <c r="E2549" s="4">
        <v>2548</v>
      </c>
      <c r="F2549" s="4">
        <v>11</v>
      </c>
      <c r="G2549" s="4" t="s">
        <v>8162</v>
      </c>
      <c r="H2549" s="4" t="s">
        <v>8163</v>
      </c>
      <c r="I2549" s="4">
        <v>5</v>
      </c>
      <c r="L2549" s="4">
        <v>6</v>
      </c>
      <c r="M2549" s="4" t="s">
        <v>8569</v>
      </c>
      <c r="N2549" s="4" t="s">
        <v>8570</v>
      </c>
      <c r="Q2549" s="4" t="s">
        <v>8571</v>
      </c>
      <c r="R2549" s="4" t="s">
        <v>12930</v>
      </c>
      <c r="T2549" s="4" t="s">
        <v>10637</v>
      </c>
      <c r="U2549" s="4" t="s">
        <v>590</v>
      </c>
      <c r="V2549" s="4" t="s">
        <v>12931</v>
      </c>
      <c r="W2549" s="4" t="s">
        <v>12932</v>
      </c>
      <c r="X2549" s="4" t="s">
        <v>10638</v>
      </c>
      <c r="Y2549" s="4" t="s">
        <v>1511</v>
      </c>
      <c r="Z2549" s="4" t="s">
        <v>1512</v>
      </c>
      <c r="AC2549" s="4">
        <v>40</v>
      </c>
      <c r="AD2549" s="4" t="s">
        <v>707</v>
      </c>
      <c r="AE2549" s="4" t="s">
        <v>708</v>
      </c>
      <c r="AF2549" s="4" t="s">
        <v>162</v>
      </c>
      <c r="AG2549" s="4" t="s">
        <v>163</v>
      </c>
      <c r="AJ2549" s="4" t="s">
        <v>33</v>
      </c>
      <c r="AK2549" s="4" t="s">
        <v>34</v>
      </c>
      <c r="AL2549" s="4" t="s">
        <v>94</v>
      </c>
      <c r="AM2549" s="4" t="s">
        <v>95</v>
      </c>
      <c r="AT2549" s="4" t="s">
        <v>388</v>
      </c>
      <c r="AU2549" s="4" t="s">
        <v>389</v>
      </c>
      <c r="AV2549" s="4" t="s">
        <v>8572</v>
      </c>
      <c r="AW2549" s="4" t="s">
        <v>5209</v>
      </c>
      <c r="BG2549" s="4" t="s">
        <v>388</v>
      </c>
      <c r="BH2549" s="4" t="s">
        <v>389</v>
      </c>
      <c r="BI2549" s="4" t="s">
        <v>77</v>
      </c>
      <c r="BJ2549" s="4" t="s">
        <v>78</v>
      </c>
      <c r="BK2549" s="4" t="s">
        <v>388</v>
      </c>
      <c r="BL2549" s="4" t="s">
        <v>389</v>
      </c>
      <c r="BM2549" s="4" t="s">
        <v>1883</v>
      </c>
      <c r="BN2549" s="4" t="s">
        <v>1884</v>
      </c>
      <c r="BO2549" s="4" t="s">
        <v>388</v>
      </c>
      <c r="BP2549" s="4" t="s">
        <v>389</v>
      </c>
      <c r="BQ2549" s="4" t="s">
        <v>8573</v>
      </c>
      <c r="BR2549" s="4" t="s">
        <v>12933</v>
      </c>
      <c r="BS2549" s="4" t="s">
        <v>156</v>
      </c>
      <c r="BT2549" s="4" t="s">
        <v>157</v>
      </c>
    </row>
    <row r="2550" spans="1:72" ht="13.5" customHeight="1">
      <c r="A2550" s="6" t="str">
        <f>HYPERLINK("http://kyu.snu.ac.kr/sdhj/index.jsp?type=hj/GK14618_00IM0001_024b.jpg","1789_해북촌_024b")</f>
        <v>1789_해북촌_024b</v>
      </c>
      <c r="B2550" s="4">
        <v>1789</v>
      </c>
      <c r="C2550" s="4" t="s">
        <v>11517</v>
      </c>
      <c r="D2550" s="4" t="s">
        <v>11518</v>
      </c>
      <c r="E2550" s="4">
        <v>2549</v>
      </c>
      <c r="F2550" s="4">
        <v>11</v>
      </c>
      <c r="G2550" s="4" t="s">
        <v>8162</v>
      </c>
      <c r="H2550" s="4" t="s">
        <v>8163</v>
      </c>
      <c r="I2550" s="4">
        <v>5</v>
      </c>
      <c r="L2550" s="4">
        <v>6</v>
      </c>
      <c r="M2550" s="4" t="s">
        <v>8569</v>
      </c>
      <c r="N2550" s="4" t="s">
        <v>8570</v>
      </c>
      <c r="S2550" s="4" t="s">
        <v>98</v>
      </c>
      <c r="T2550" s="4" t="s">
        <v>99</v>
      </c>
      <c r="W2550" s="4" t="s">
        <v>968</v>
      </c>
      <c r="X2550" s="4" t="s">
        <v>969</v>
      </c>
      <c r="Y2550" s="4" t="s">
        <v>20</v>
      </c>
      <c r="Z2550" s="4" t="s">
        <v>21</v>
      </c>
      <c r="AC2550" s="4">
        <v>30</v>
      </c>
      <c r="AD2550" s="4" t="s">
        <v>266</v>
      </c>
      <c r="AE2550" s="4" t="s">
        <v>267</v>
      </c>
      <c r="AF2550" s="4" t="s">
        <v>162</v>
      </c>
      <c r="AG2550" s="4" t="s">
        <v>163</v>
      </c>
      <c r="AJ2550" s="4" t="s">
        <v>33</v>
      </c>
      <c r="AK2550" s="4" t="s">
        <v>34</v>
      </c>
      <c r="AL2550" s="4" t="s">
        <v>970</v>
      </c>
      <c r="AM2550" s="4" t="s">
        <v>971</v>
      </c>
      <c r="AT2550" s="4" t="s">
        <v>388</v>
      </c>
      <c r="AU2550" s="4" t="s">
        <v>389</v>
      </c>
      <c r="AV2550" s="4" t="s">
        <v>8574</v>
      </c>
      <c r="AW2550" s="4" t="s">
        <v>12934</v>
      </c>
      <c r="BG2550" s="4" t="s">
        <v>388</v>
      </c>
      <c r="BH2550" s="4" t="s">
        <v>389</v>
      </c>
      <c r="BI2550" s="4" t="s">
        <v>8575</v>
      </c>
      <c r="BJ2550" s="4" t="s">
        <v>8576</v>
      </c>
      <c r="BK2550" s="4" t="s">
        <v>388</v>
      </c>
      <c r="BL2550" s="4" t="s">
        <v>389</v>
      </c>
      <c r="BM2550" s="4" t="s">
        <v>3834</v>
      </c>
      <c r="BN2550" s="4" t="s">
        <v>3835</v>
      </c>
      <c r="BO2550" s="4" t="s">
        <v>4792</v>
      </c>
      <c r="BP2550" s="4" t="s">
        <v>4792</v>
      </c>
      <c r="BQ2550" s="4" t="s">
        <v>12935</v>
      </c>
      <c r="BR2550" s="4" t="s">
        <v>12935</v>
      </c>
      <c r="BS2550" s="4" t="s">
        <v>4792</v>
      </c>
      <c r="BT2550" s="4" t="s">
        <v>4792</v>
      </c>
    </row>
    <row r="2551" spans="1:72" ht="13.5" customHeight="1">
      <c r="A2551" s="6" t="str">
        <f>HYPERLINK("http://kyu.snu.ac.kr/sdhj/index.jsp?type=hj/GK14618_00IM0001_024b.jpg","1789_해북촌_024b")</f>
        <v>1789_해북촌_024b</v>
      </c>
      <c r="B2551" s="4">
        <v>1789</v>
      </c>
      <c r="C2551" s="4" t="s">
        <v>10642</v>
      </c>
      <c r="D2551" s="4" t="s">
        <v>10643</v>
      </c>
      <c r="E2551" s="4">
        <v>2550</v>
      </c>
      <c r="F2551" s="4">
        <v>11</v>
      </c>
      <c r="G2551" s="4" t="s">
        <v>8162</v>
      </c>
      <c r="H2551" s="4" t="s">
        <v>8163</v>
      </c>
      <c r="I2551" s="4">
        <v>5</v>
      </c>
      <c r="L2551" s="4">
        <v>6</v>
      </c>
      <c r="M2551" s="4" t="s">
        <v>8569</v>
      </c>
      <c r="N2551" s="4" t="s">
        <v>8570</v>
      </c>
      <c r="S2551" s="4" t="s">
        <v>834</v>
      </c>
      <c r="T2551" s="4" t="s">
        <v>835</v>
      </c>
      <c r="AF2551" s="4" t="s">
        <v>534</v>
      </c>
      <c r="AG2551" s="4" t="s">
        <v>535</v>
      </c>
    </row>
    <row r="2552" spans="1:72" ht="13.5" customHeight="1">
      <c r="A2552" s="6" t="str">
        <f>HYPERLINK("http://kyu.snu.ac.kr/sdhj/index.jsp?type=hj/GK14618_00IM0001_024b.jpg","1789_해북촌_024b")</f>
        <v>1789_해북촌_024b</v>
      </c>
      <c r="B2552" s="4">
        <v>1789</v>
      </c>
      <c r="C2552" s="4" t="s">
        <v>10642</v>
      </c>
      <c r="D2552" s="4" t="s">
        <v>10643</v>
      </c>
      <c r="E2552" s="4">
        <v>2551</v>
      </c>
      <c r="F2552" s="4">
        <v>11</v>
      </c>
      <c r="G2552" s="4" t="s">
        <v>8162</v>
      </c>
      <c r="H2552" s="4" t="s">
        <v>8163</v>
      </c>
      <c r="I2552" s="4">
        <v>5</v>
      </c>
      <c r="L2552" s="4">
        <v>6</v>
      </c>
      <c r="M2552" s="4" t="s">
        <v>8569</v>
      </c>
      <c r="N2552" s="4" t="s">
        <v>8570</v>
      </c>
      <c r="S2552" s="4" t="s">
        <v>834</v>
      </c>
      <c r="T2552" s="4" t="s">
        <v>835</v>
      </c>
      <c r="AF2552" s="4" t="s">
        <v>123</v>
      </c>
      <c r="AG2552" s="4" t="s">
        <v>124</v>
      </c>
    </row>
    <row r="2553" spans="1:72" ht="13.5" customHeight="1">
      <c r="A2553" s="6" t="str">
        <f>HYPERLINK("http://kyu.snu.ac.kr/sdhj/index.jsp?type=hj/GK14618_00IM0001_024b.jpg","1789_해북촌_024b")</f>
        <v>1789_해북촌_024b</v>
      </c>
      <c r="B2553" s="4">
        <v>1789</v>
      </c>
      <c r="C2553" s="4" t="s">
        <v>10642</v>
      </c>
      <c r="D2553" s="4" t="s">
        <v>10643</v>
      </c>
      <c r="E2553" s="4">
        <v>2552</v>
      </c>
      <c r="F2553" s="4">
        <v>11</v>
      </c>
      <c r="G2553" s="4" t="s">
        <v>8162</v>
      </c>
      <c r="H2553" s="4" t="s">
        <v>8163</v>
      </c>
      <c r="I2553" s="4">
        <v>5</v>
      </c>
      <c r="L2553" s="4">
        <v>6</v>
      </c>
      <c r="M2553" s="4" t="s">
        <v>8569</v>
      </c>
      <c r="N2553" s="4" t="s">
        <v>8570</v>
      </c>
      <c r="S2553" s="4" t="s">
        <v>3670</v>
      </c>
      <c r="T2553" s="4" t="s">
        <v>3671</v>
      </c>
      <c r="W2553" s="4" t="s">
        <v>408</v>
      </c>
      <c r="X2553" s="4" t="s">
        <v>10669</v>
      </c>
      <c r="Y2553" s="4" t="s">
        <v>20</v>
      </c>
      <c r="Z2553" s="4" t="s">
        <v>21</v>
      </c>
      <c r="AF2553" s="4" t="s">
        <v>123</v>
      </c>
      <c r="AG2553" s="4" t="s">
        <v>124</v>
      </c>
    </row>
    <row r="2554" spans="1:72" ht="13.5" customHeight="1">
      <c r="A2554" s="6" t="str">
        <f>HYPERLINK("http://kyu.snu.ac.kr/sdhj/index.jsp?type=hj/GK14618_00IM0001_024b.jpg","1789_해북촌_024b")</f>
        <v>1789_해북촌_024b</v>
      </c>
      <c r="B2554" s="4">
        <v>1789</v>
      </c>
      <c r="C2554" s="4" t="s">
        <v>10642</v>
      </c>
      <c r="D2554" s="4" t="s">
        <v>10643</v>
      </c>
      <c r="E2554" s="4">
        <v>2553</v>
      </c>
      <c r="F2554" s="4">
        <v>11</v>
      </c>
      <c r="G2554" s="4" t="s">
        <v>8162</v>
      </c>
      <c r="H2554" s="4" t="s">
        <v>8163</v>
      </c>
      <c r="I2554" s="4">
        <v>5</v>
      </c>
      <c r="L2554" s="4">
        <v>6</v>
      </c>
      <c r="M2554" s="4" t="s">
        <v>8569</v>
      </c>
      <c r="N2554" s="4" t="s">
        <v>8570</v>
      </c>
      <c r="S2554" s="4" t="s">
        <v>834</v>
      </c>
      <c r="T2554" s="4" t="s">
        <v>835</v>
      </c>
      <c r="AC2554" s="4">
        <v>8</v>
      </c>
      <c r="AD2554" s="4" t="s">
        <v>384</v>
      </c>
      <c r="AE2554" s="4" t="s">
        <v>385</v>
      </c>
    </row>
    <row r="2555" spans="1:72" ht="13.5" customHeight="1">
      <c r="A2555" s="6" t="str">
        <f>HYPERLINK("http://kyu.snu.ac.kr/sdhj/index.jsp?type=hj/GK14618_00IM0001_024b.jpg","1789_해북촌_024b")</f>
        <v>1789_해북촌_024b</v>
      </c>
      <c r="B2555" s="4">
        <v>1789</v>
      </c>
      <c r="C2555" s="4" t="s">
        <v>10642</v>
      </c>
      <c r="D2555" s="4" t="s">
        <v>10643</v>
      </c>
      <c r="E2555" s="4">
        <v>2554</v>
      </c>
      <c r="F2555" s="4">
        <v>11</v>
      </c>
      <c r="G2555" s="4" t="s">
        <v>8162</v>
      </c>
      <c r="H2555" s="4" t="s">
        <v>8163</v>
      </c>
      <c r="I2555" s="4">
        <v>5</v>
      </c>
      <c r="L2555" s="4">
        <v>6</v>
      </c>
      <c r="M2555" s="4" t="s">
        <v>8569</v>
      </c>
      <c r="N2555" s="4" t="s">
        <v>8570</v>
      </c>
      <c r="T2555" s="4" t="s">
        <v>10644</v>
      </c>
      <c r="U2555" s="4" t="s">
        <v>119</v>
      </c>
      <c r="V2555" s="4" t="s">
        <v>120</v>
      </c>
      <c r="Y2555" s="4" t="s">
        <v>2037</v>
      </c>
      <c r="Z2555" s="4" t="s">
        <v>2038</v>
      </c>
      <c r="AC2555" s="4">
        <v>25</v>
      </c>
      <c r="AD2555" s="4" t="s">
        <v>181</v>
      </c>
      <c r="AE2555" s="4" t="s">
        <v>182</v>
      </c>
    </row>
    <row r="2556" spans="1:72" ht="13.5" customHeight="1">
      <c r="A2556" s="6" t="str">
        <f>HYPERLINK("http://kyu.snu.ac.kr/sdhj/index.jsp?type=hj/GK14618_00IM0001_024b.jpg","1789_해북촌_024b")</f>
        <v>1789_해북촌_024b</v>
      </c>
      <c r="B2556" s="4">
        <v>1789</v>
      </c>
      <c r="C2556" s="4" t="s">
        <v>10642</v>
      </c>
      <c r="D2556" s="4" t="s">
        <v>10643</v>
      </c>
      <c r="E2556" s="4">
        <v>2555</v>
      </c>
      <c r="F2556" s="4">
        <v>11</v>
      </c>
      <c r="G2556" s="4" t="s">
        <v>8162</v>
      </c>
      <c r="H2556" s="4" t="s">
        <v>8163</v>
      </c>
      <c r="I2556" s="4">
        <v>5</v>
      </c>
      <c r="L2556" s="4">
        <v>7</v>
      </c>
      <c r="M2556" s="4" t="s">
        <v>2817</v>
      </c>
      <c r="N2556" s="4" t="s">
        <v>2818</v>
      </c>
      <c r="O2556" s="4" t="s">
        <v>12</v>
      </c>
      <c r="P2556" s="4" t="s">
        <v>13</v>
      </c>
      <c r="T2556" s="4" t="s">
        <v>10861</v>
      </c>
      <c r="U2556" s="4" t="s">
        <v>388</v>
      </c>
      <c r="V2556" s="4" t="s">
        <v>389</v>
      </c>
      <c r="W2556" s="4" t="s">
        <v>76</v>
      </c>
      <c r="X2556" s="4" t="s">
        <v>10863</v>
      </c>
      <c r="Y2556" s="4" t="s">
        <v>2821</v>
      </c>
      <c r="Z2556" s="4" t="s">
        <v>2822</v>
      </c>
      <c r="AC2556" s="4">
        <v>79</v>
      </c>
      <c r="AD2556" s="4" t="s">
        <v>313</v>
      </c>
      <c r="AE2556" s="4" t="s">
        <v>314</v>
      </c>
      <c r="AJ2556" s="4" t="s">
        <v>33</v>
      </c>
      <c r="AK2556" s="4" t="s">
        <v>34</v>
      </c>
      <c r="AL2556" s="4" t="s">
        <v>81</v>
      </c>
      <c r="AM2556" s="4" t="s">
        <v>11143</v>
      </c>
      <c r="AT2556" s="4" t="s">
        <v>388</v>
      </c>
      <c r="AU2556" s="4" t="s">
        <v>389</v>
      </c>
      <c r="AV2556" s="4" t="s">
        <v>8577</v>
      </c>
      <c r="AW2556" s="4" t="s">
        <v>8578</v>
      </c>
      <c r="BG2556" s="4" t="s">
        <v>388</v>
      </c>
      <c r="BH2556" s="4" t="s">
        <v>389</v>
      </c>
      <c r="BI2556" s="4" t="s">
        <v>8579</v>
      </c>
      <c r="BJ2556" s="4" t="s">
        <v>8580</v>
      </c>
      <c r="BK2556" s="4" t="s">
        <v>388</v>
      </c>
      <c r="BL2556" s="4" t="s">
        <v>389</v>
      </c>
      <c r="BM2556" s="4" t="s">
        <v>8581</v>
      </c>
      <c r="BN2556" s="4" t="s">
        <v>7454</v>
      </c>
      <c r="BO2556" s="4" t="s">
        <v>388</v>
      </c>
      <c r="BP2556" s="4" t="s">
        <v>389</v>
      </c>
      <c r="BQ2556" s="4" t="s">
        <v>8582</v>
      </c>
      <c r="BR2556" s="4" t="s">
        <v>8583</v>
      </c>
      <c r="BS2556" s="4" t="s">
        <v>1370</v>
      </c>
      <c r="BT2556" s="4" t="s">
        <v>1371</v>
      </c>
    </row>
    <row r="2557" spans="1:72" ht="13.5" customHeight="1">
      <c r="A2557" s="6" t="str">
        <f>HYPERLINK("http://kyu.snu.ac.kr/sdhj/index.jsp?type=hj/GK14618_00IM0001_024b.jpg","1789_해북촌_024b")</f>
        <v>1789_해북촌_024b</v>
      </c>
      <c r="B2557" s="4">
        <v>1789</v>
      </c>
      <c r="C2557" s="4" t="s">
        <v>12936</v>
      </c>
      <c r="D2557" s="4" t="s">
        <v>10272</v>
      </c>
      <c r="E2557" s="4">
        <v>2556</v>
      </c>
      <c r="F2557" s="4">
        <v>11</v>
      </c>
      <c r="G2557" s="4" t="s">
        <v>8162</v>
      </c>
      <c r="H2557" s="4" t="s">
        <v>8163</v>
      </c>
      <c r="I2557" s="4">
        <v>5</v>
      </c>
      <c r="L2557" s="4">
        <v>7</v>
      </c>
      <c r="M2557" s="4" t="s">
        <v>2817</v>
      </c>
      <c r="N2557" s="4" t="s">
        <v>2818</v>
      </c>
      <c r="S2557" s="4" t="s">
        <v>98</v>
      </c>
      <c r="T2557" s="4" t="s">
        <v>99</v>
      </c>
      <c r="W2557" s="4" t="s">
        <v>544</v>
      </c>
      <c r="X2557" s="4" t="s">
        <v>405</v>
      </c>
      <c r="Y2557" s="4" t="s">
        <v>20</v>
      </c>
      <c r="Z2557" s="4" t="s">
        <v>21</v>
      </c>
      <c r="AC2557" s="4">
        <v>72</v>
      </c>
      <c r="AD2557" s="4" t="s">
        <v>104</v>
      </c>
      <c r="AE2557" s="4" t="s">
        <v>105</v>
      </c>
      <c r="AJ2557" s="4" t="s">
        <v>33</v>
      </c>
      <c r="AK2557" s="4" t="s">
        <v>34</v>
      </c>
      <c r="AL2557" s="4" t="s">
        <v>459</v>
      </c>
      <c r="AM2557" s="4" t="s">
        <v>460</v>
      </c>
      <c r="AT2557" s="4" t="s">
        <v>388</v>
      </c>
      <c r="AU2557" s="4" t="s">
        <v>389</v>
      </c>
      <c r="AV2557" s="4" t="s">
        <v>3302</v>
      </c>
      <c r="AW2557" s="4" t="s">
        <v>3303</v>
      </c>
      <c r="BG2557" s="4" t="s">
        <v>388</v>
      </c>
      <c r="BH2557" s="4" t="s">
        <v>389</v>
      </c>
      <c r="BI2557" s="4" t="s">
        <v>8184</v>
      </c>
      <c r="BJ2557" s="4" t="s">
        <v>8185</v>
      </c>
      <c r="BK2557" s="4" t="s">
        <v>388</v>
      </c>
      <c r="BL2557" s="4" t="s">
        <v>389</v>
      </c>
      <c r="BM2557" s="4" t="s">
        <v>8182</v>
      </c>
      <c r="BN2557" s="4" t="s">
        <v>8183</v>
      </c>
      <c r="BO2557" s="4" t="s">
        <v>3453</v>
      </c>
      <c r="BP2557" s="4" t="s">
        <v>3454</v>
      </c>
      <c r="BQ2557" s="4" t="s">
        <v>8233</v>
      </c>
      <c r="BR2557" s="4" t="s">
        <v>8234</v>
      </c>
      <c r="BS2557" s="4" t="s">
        <v>554</v>
      </c>
      <c r="BT2557" s="4" t="s">
        <v>555</v>
      </c>
    </row>
    <row r="2558" spans="1:72" ht="13.5" customHeight="1">
      <c r="A2558" s="6" t="str">
        <f>HYPERLINK("http://kyu.snu.ac.kr/sdhj/index.jsp?type=hj/GK14618_00IM0001_024b.jpg","1789_해북촌_024b")</f>
        <v>1789_해북촌_024b</v>
      </c>
      <c r="B2558" s="4">
        <v>1789</v>
      </c>
      <c r="C2558" s="4" t="s">
        <v>11044</v>
      </c>
      <c r="D2558" s="4" t="s">
        <v>11045</v>
      </c>
      <c r="E2558" s="4">
        <v>2557</v>
      </c>
      <c r="F2558" s="4">
        <v>11</v>
      </c>
      <c r="G2558" s="4" t="s">
        <v>8162</v>
      </c>
      <c r="H2558" s="4" t="s">
        <v>8163</v>
      </c>
      <c r="I2558" s="4">
        <v>5</v>
      </c>
      <c r="L2558" s="4">
        <v>7</v>
      </c>
      <c r="M2558" s="4" t="s">
        <v>2817</v>
      </c>
      <c r="N2558" s="4" t="s">
        <v>2818</v>
      </c>
      <c r="S2558" s="4" t="s">
        <v>234</v>
      </c>
      <c r="T2558" s="4" t="s">
        <v>235</v>
      </c>
      <c r="U2558" s="4" t="s">
        <v>8584</v>
      </c>
      <c r="V2558" s="4" t="s">
        <v>12937</v>
      </c>
      <c r="Y2558" s="4" t="s">
        <v>8585</v>
      </c>
      <c r="Z2558" s="4" t="s">
        <v>8586</v>
      </c>
      <c r="AC2558" s="4">
        <v>31</v>
      </c>
      <c r="AD2558" s="4" t="s">
        <v>288</v>
      </c>
      <c r="AE2558" s="4" t="s">
        <v>289</v>
      </c>
    </row>
    <row r="2559" spans="1:72" ht="13.5" customHeight="1">
      <c r="A2559" s="6" t="str">
        <f>HYPERLINK("http://kyu.snu.ac.kr/sdhj/index.jsp?type=hj/GK14618_00IM0001_024b.jpg","1789_해북촌_024b")</f>
        <v>1789_해북촌_024b</v>
      </c>
      <c r="B2559" s="4">
        <v>1789</v>
      </c>
      <c r="C2559" s="4" t="s">
        <v>12938</v>
      </c>
      <c r="D2559" s="4" t="s">
        <v>10233</v>
      </c>
      <c r="E2559" s="4">
        <v>2558</v>
      </c>
      <c r="F2559" s="4">
        <v>11</v>
      </c>
      <c r="G2559" s="4" t="s">
        <v>8162</v>
      </c>
      <c r="H2559" s="4" t="s">
        <v>8163</v>
      </c>
      <c r="I2559" s="4">
        <v>5</v>
      </c>
      <c r="L2559" s="4">
        <v>7</v>
      </c>
      <c r="M2559" s="4" t="s">
        <v>2817</v>
      </c>
      <c r="N2559" s="4" t="s">
        <v>2818</v>
      </c>
      <c r="S2559" s="4" t="s">
        <v>398</v>
      </c>
      <c r="T2559" s="4" t="s">
        <v>399</v>
      </c>
      <c r="W2559" s="4" t="s">
        <v>264</v>
      </c>
      <c r="X2559" s="4" t="s">
        <v>265</v>
      </c>
      <c r="Y2559" s="4" t="s">
        <v>20</v>
      </c>
      <c r="Z2559" s="4" t="s">
        <v>21</v>
      </c>
      <c r="AC2559" s="4">
        <v>30</v>
      </c>
      <c r="AD2559" s="4" t="s">
        <v>140</v>
      </c>
      <c r="AE2559" s="4" t="s">
        <v>141</v>
      </c>
    </row>
    <row r="2560" spans="1:72" ht="13.5" customHeight="1">
      <c r="A2560" s="6" t="str">
        <f>HYPERLINK("http://kyu.snu.ac.kr/sdhj/index.jsp?type=hj/GK14618_00IM0001_024b.jpg","1789_해북촌_024b")</f>
        <v>1789_해북촌_024b</v>
      </c>
      <c r="B2560" s="4">
        <v>1789</v>
      </c>
      <c r="C2560" s="4" t="s">
        <v>10862</v>
      </c>
      <c r="D2560" s="4" t="s">
        <v>10260</v>
      </c>
      <c r="E2560" s="4">
        <v>2559</v>
      </c>
      <c r="F2560" s="4">
        <v>11</v>
      </c>
      <c r="G2560" s="4" t="s">
        <v>8162</v>
      </c>
      <c r="H2560" s="4" t="s">
        <v>8163</v>
      </c>
      <c r="I2560" s="4">
        <v>5</v>
      </c>
      <c r="L2560" s="4">
        <v>7</v>
      </c>
      <c r="M2560" s="4" t="s">
        <v>2817</v>
      </c>
      <c r="N2560" s="4" t="s">
        <v>2818</v>
      </c>
      <c r="S2560" s="4" t="s">
        <v>2974</v>
      </c>
      <c r="T2560" s="4" t="s">
        <v>2975</v>
      </c>
      <c r="AC2560" s="4">
        <v>15</v>
      </c>
      <c r="AD2560" s="4" t="s">
        <v>79</v>
      </c>
      <c r="AE2560" s="4" t="s">
        <v>80</v>
      </c>
      <c r="AF2560" s="4" t="s">
        <v>511</v>
      </c>
      <c r="AG2560" s="4" t="s">
        <v>512</v>
      </c>
    </row>
    <row r="2561" spans="1:72" ht="13.5" customHeight="1">
      <c r="A2561" s="6" t="str">
        <f>HYPERLINK("http://kyu.snu.ac.kr/sdhj/index.jsp?type=hj/GK14618_00IM0001_024b.jpg","1789_해북촌_024b")</f>
        <v>1789_해북촌_024b</v>
      </c>
      <c r="B2561" s="4">
        <v>1789</v>
      </c>
      <c r="C2561" s="4" t="s">
        <v>10862</v>
      </c>
      <c r="D2561" s="4" t="s">
        <v>10260</v>
      </c>
      <c r="E2561" s="4">
        <v>2560</v>
      </c>
      <c r="F2561" s="4">
        <v>12</v>
      </c>
      <c r="G2561" s="4" t="s">
        <v>8587</v>
      </c>
      <c r="H2561" s="4" t="s">
        <v>8588</v>
      </c>
      <c r="I2561" s="4">
        <v>1</v>
      </c>
      <c r="J2561" s="4" t="s">
        <v>8589</v>
      </c>
      <c r="K2561" s="4" t="s">
        <v>8590</v>
      </c>
      <c r="L2561" s="4">
        <v>1</v>
      </c>
      <c r="M2561" s="4" t="s">
        <v>8589</v>
      </c>
      <c r="N2561" s="4" t="s">
        <v>8590</v>
      </c>
      <c r="T2561" s="4" t="s">
        <v>10899</v>
      </c>
      <c r="U2561" s="4" t="s">
        <v>513</v>
      </c>
      <c r="V2561" s="4" t="s">
        <v>514</v>
      </c>
      <c r="W2561" s="4" t="s">
        <v>1202</v>
      </c>
      <c r="X2561" s="4" t="s">
        <v>1203</v>
      </c>
      <c r="Y2561" s="4" t="s">
        <v>3375</v>
      </c>
      <c r="Z2561" s="4" t="s">
        <v>3376</v>
      </c>
      <c r="AC2561" s="4">
        <v>35</v>
      </c>
      <c r="AD2561" s="4" t="s">
        <v>251</v>
      </c>
      <c r="AE2561" s="4" t="s">
        <v>252</v>
      </c>
      <c r="AJ2561" s="4" t="s">
        <v>33</v>
      </c>
      <c r="AK2561" s="4" t="s">
        <v>34</v>
      </c>
      <c r="AL2561" s="4" t="s">
        <v>3034</v>
      </c>
      <c r="AM2561" s="4" t="s">
        <v>3035</v>
      </c>
      <c r="AT2561" s="4" t="s">
        <v>388</v>
      </c>
      <c r="AU2561" s="4" t="s">
        <v>389</v>
      </c>
      <c r="AV2561" s="4" t="s">
        <v>2419</v>
      </c>
      <c r="AW2561" s="4" t="s">
        <v>2420</v>
      </c>
      <c r="BG2561" s="4" t="s">
        <v>388</v>
      </c>
      <c r="BH2561" s="4" t="s">
        <v>389</v>
      </c>
      <c r="BI2561" s="4" t="s">
        <v>8591</v>
      </c>
      <c r="BJ2561" s="4" t="s">
        <v>8592</v>
      </c>
      <c r="BK2561" s="4" t="s">
        <v>388</v>
      </c>
      <c r="BL2561" s="4" t="s">
        <v>389</v>
      </c>
      <c r="BM2561" s="4" t="s">
        <v>8593</v>
      </c>
      <c r="BN2561" s="4" t="s">
        <v>8594</v>
      </c>
      <c r="BO2561" s="4" t="s">
        <v>388</v>
      </c>
      <c r="BP2561" s="4" t="s">
        <v>389</v>
      </c>
      <c r="BQ2561" s="4" t="s">
        <v>8595</v>
      </c>
      <c r="BR2561" s="4" t="s">
        <v>12939</v>
      </c>
      <c r="BS2561" s="4" t="s">
        <v>81</v>
      </c>
      <c r="BT2561" s="4" t="s">
        <v>12940</v>
      </c>
    </row>
    <row r="2562" spans="1:72" ht="13.5" customHeight="1">
      <c r="A2562" s="6" t="str">
        <f>HYPERLINK("http://kyu.snu.ac.kr/sdhj/index.jsp?type=hj/GK14618_00IM0001_024b.jpg","1789_해북촌_024b")</f>
        <v>1789_해북촌_024b</v>
      </c>
      <c r="B2562" s="4">
        <v>1789</v>
      </c>
      <c r="C2562" s="4" t="s">
        <v>12941</v>
      </c>
      <c r="D2562" s="4" t="s">
        <v>12942</v>
      </c>
      <c r="E2562" s="4">
        <v>2561</v>
      </c>
      <c r="F2562" s="4">
        <v>12</v>
      </c>
      <c r="G2562" s="4" t="s">
        <v>8587</v>
      </c>
      <c r="H2562" s="4" t="s">
        <v>8588</v>
      </c>
      <c r="I2562" s="4">
        <v>1</v>
      </c>
      <c r="L2562" s="4">
        <v>1</v>
      </c>
      <c r="M2562" s="4" t="s">
        <v>8589</v>
      </c>
      <c r="N2562" s="4" t="s">
        <v>8590</v>
      </c>
      <c r="S2562" s="4" t="s">
        <v>98</v>
      </c>
      <c r="T2562" s="4" t="s">
        <v>99</v>
      </c>
      <c r="W2562" s="4" t="s">
        <v>1987</v>
      </c>
      <c r="X2562" s="4" t="s">
        <v>1988</v>
      </c>
      <c r="Y2562" s="4" t="s">
        <v>20</v>
      </c>
      <c r="Z2562" s="4" t="s">
        <v>21</v>
      </c>
      <c r="AC2562" s="4">
        <v>45</v>
      </c>
      <c r="AD2562" s="4" t="s">
        <v>402</v>
      </c>
      <c r="AE2562" s="4" t="s">
        <v>403</v>
      </c>
      <c r="AJ2562" s="4" t="s">
        <v>33</v>
      </c>
      <c r="AK2562" s="4" t="s">
        <v>34</v>
      </c>
      <c r="AL2562" s="4" t="s">
        <v>6349</v>
      </c>
      <c r="AM2562" s="4" t="s">
        <v>6350</v>
      </c>
      <c r="AT2562" s="4" t="s">
        <v>388</v>
      </c>
      <c r="AU2562" s="4" t="s">
        <v>389</v>
      </c>
      <c r="AV2562" s="4" t="s">
        <v>3896</v>
      </c>
      <c r="AW2562" s="4" t="s">
        <v>3897</v>
      </c>
      <c r="BG2562" s="4" t="s">
        <v>388</v>
      </c>
      <c r="BH2562" s="4" t="s">
        <v>389</v>
      </c>
      <c r="BI2562" s="4" t="s">
        <v>8596</v>
      </c>
      <c r="BJ2562" s="4" t="s">
        <v>8597</v>
      </c>
      <c r="BK2562" s="4" t="s">
        <v>388</v>
      </c>
      <c r="BL2562" s="4" t="s">
        <v>389</v>
      </c>
      <c r="BQ2562" s="4" t="s">
        <v>8598</v>
      </c>
      <c r="BR2562" s="4" t="s">
        <v>8599</v>
      </c>
      <c r="BS2562" s="4" t="s">
        <v>764</v>
      </c>
      <c r="BT2562" s="4" t="s">
        <v>765</v>
      </c>
    </row>
    <row r="2563" spans="1:72" ht="13.5" customHeight="1">
      <c r="A2563" s="6" t="str">
        <f>HYPERLINK("http://kyu.snu.ac.kr/sdhj/index.jsp?type=hj/GK14618_00IM0001_024b.jpg","1789_해북촌_024b")</f>
        <v>1789_해북촌_024b</v>
      </c>
      <c r="B2563" s="4">
        <v>1789</v>
      </c>
      <c r="C2563" s="4" t="s">
        <v>10675</v>
      </c>
      <c r="D2563" s="4" t="s">
        <v>10254</v>
      </c>
      <c r="E2563" s="4">
        <v>2562</v>
      </c>
      <c r="F2563" s="4">
        <v>12</v>
      </c>
      <c r="G2563" s="4" t="s">
        <v>8587</v>
      </c>
      <c r="H2563" s="4" t="s">
        <v>8588</v>
      </c>
      <c r="I2563" s="4">
        <v>1</v>
      </c>
      <c r="L2563" s="4">
        <v>1</v>
      </c>
      <c r="M2563" s="4" t="s">
        <v>8589</v>
      </c>
      <c r="N2563" s="4" t="s">
        <v>8590</v>
      </c>
      <c r="S2563" s="4" t="s">
        <v>696</v>
      </c>
      <c r="T2563" s="4" t="s">
        <v>697</v>
      </c>
      <c r="U2563" s="4" t="s">
        <v>378</v>
      </c>
      <c r="V2563" s="4" t="s">
        <v>379</v>
      </c>
      <c r="Y2563" s="4" t="s">
        <v>8600</v>
      </c>
      <c r="Z2563" s="4" t="s">
        <v>8601</v>
      </c>
      <c r="AF2563" s="4" t="s">
        <v>123</v>
      </c>
      <c r="AG2563" s="4" t="s">
        <v>124</v>
      </c>
    </row>
    <row r="2564" spans="1:72" ht="13.5" customHeight="1">
      <c r="A2564" s="6" t="str">
        <f>HYPERLINK("http://kyu.snu.ac.kr/sdhj/index.jsp?type=hj/GK14618_00IM0001_024b.jpg","1789_해북촌_024b")</f>
        <v>1789_해북촌_024b</v>
      </c>
      <c r="B2564" s="4">
        <v>1789</v>
      </c>
      <c r="C2564" s="4" t="s">
        <v>10911</v>
      </c>
      <c r="D2564" s="4" t="s">
        <v>10912</v>
      </c>
      <c r="E2564" s="4">
        <v>2563</v>
      </c>
      <c r="F2564" s="4">
        <v>12</v>
      </c>
      <c r="G2564" s="4" t="s">
        <v>8587</v>
      </c>
      <c r="H2564" s="4" t="s">
        <v>8588</v>
      </c>
      <c r="I2564" s="4">
        <v>1</v>
      </c>
      <c r="L2564" s="4">
        <v>1</v>
      </c>
      <c r="M2564" s="4" t="s">
        <v>8589</v>
      </c>
      <c r="N2564" s="4" t="s">
        <v>8590</v>
      </c>
      <c r="S2564" s="4" t="s">
        <v>173</v>
      </c>
      <c r="T2564" s="4" t="s">
        <v>174</v>
      </c>
      <c r="U2564" s="4" t="s">
        <v>378</v>
      </c>
      <c r="V2564" s="4" t="s">
        <v>379</v>
      </c>
      <c r="Y2564" s="4" t="s">
        <v>4525</v>
      </c>
      <c r="Z2564" s="4" t="s">
        <v>4526</v>
      </c>
      <c r="AC2564" s="4">
        <v>31</v>
      </c>
      <c r="AD2564" s="4" t="s">
        <v>288</v>
      </c>
      <c r="AE2564" s="4" t="s">
        <v>289</v>
      </c>
    </row>
    <row r="2565" spans="1:72" ht="13.5" customHeight="1">
      <c r="A2565" s="6" t="str">
        <f>HYPERLINK("http://kyu.snu.ac.kr/sdhj/index.jsp?type=hj/GK14618_00IM0001_024b.jpg","1789_해북촌_024b")</f>
        <v>1789_해북촌_024b</v>
      </c>
      <c r="B2565" s="4">
        <v>1789</v>
      </c>
      <c r="C2565" s="4" t="s">
        <v>10911</v>
      </c>
      <c r="D2565" s="4" t="s">
        <v>10912</v>
      </c>
      <c r="E2565" s="4">
        <v>2564</v>
      </c>
      <c r="F2565" s="4">
        <v>12</v>
      </c>
      <c r="G2565" s="4" t="s">
        <v>8587</v>
      </c>
      <c r="H2565" s="4" t="s">
        <v>8588</v>
      </c>
      <c r="I2565" s="4">
        <v>1</v>
      </c>
      <c r="L2565" s="4">
        <v>1</v>
      </c>
      <c r="M2565" s="4" t="s">
        <v>8589</v>
      </c>
      <c r="N2565" s="4" t="s">
        <v>8590</v>
      </c>
      <c r="S2565" s="4" t="s">
        <v>834</v>
      </c>
      <c r="T2565" s="4" t="s">
        <v>835</v>
      </c>
      <c r="AC2565" s="4">
        <v>13</v>
      </c>
      <c r="AD2565" s="4" t="s">
        <v>191</v>
      </c>
      <c r="AE2565" s="4" t="s">
        <v>192</v>
      </c>
    </row>
    <row r="2566" spans="1:72" ht="13.5" customHeight="1">
      <c r="A2566" s="6" t="str">
        <f>HYPERLINK("http://kyu.snu.ac.kr/sdhj/index.jsp?type=hj/GK14618_00IM0001_024b.jpg","1789_해북촌_024b")</f>
        <v>1789_해북촌_024b</v>
      </c>
      <c r="B2566" s="4">
        <v>1789</v>
      </c>
      <c r="C2566" s="4" t="s">
        <v>10911</v>
      </c>
      <c r="D2566" s="4" t="s">
        <v>10912</v>
      </c>
      <c r="E2566" s="4">
        <v>2565</v>
      </c>
      <c r="F2566" s="4">
        <v>12</v>
      </c>
      <c r="G2566" s="4" t="s">
        <v>8587</v>
      </c>
      <c r="H2566" s="4" t="s">
        <v>8588</v>
      </c>
      <c r="I2566" s="4">
        <v>1</v>
      </c>
      <c r="L2566" s="4">
        <v>1</v>
      </c>
      <c r="M2566" s="4" t="s">
        <v>8589</v>
      </c>
      <c r="N2566" s="4" t="s">
        <v>8590</v>
      </c>
      <c r="S2566" s="4" t="s">
        <v>240</v>
      </c>
      <c r="T2566" s="4" t="s">
        <v>241</v>
      </c>
      <c r="AC2566" s="4">
        <v>8</v>
      </c>
      <c r="AD2566" s="4" t="s">
        <v>133</v>
      </c>
      <c r="AE2566" s="4" t="s">
        <v>134</v>
      </c>
      <c r="AF2566" s="4" t="s">
        <v>162</v>
      </c>
      <c r="AG2566" s="4" t="s">
        <v>163</v>
      </c>
    </row>
    <row r="2567" spans="1:72" ht="13.5" customHeight="1">
      <c r="A2567" s="6" t="str">
        <f>HYPERLINK("http://kyu.snu.ac.kr/sdhj/index.jsp?type=hj/GK14618_00IM0001_024b.jpg","1789_해북촌_024b")</f>
        <v>1789_해북촌_024b</v>
      </c>
      <c r="B2567" s="4">
        <v>1789</v>
      </c>
      <c r="C2567" s="4" t="s">
        <v>10911</v>
      </c>
      <c r="D2567" s="4" t="s">
        <v>10912</v>
      </c>
      <c r="E2567" s="4">
        <v>2566</v>
      </c>
      <c r="F2567" s="4">
        <v>12</v>
      </c>
      <c r="G2567" s="4" t="s">
        <v>8587</v>
      </c>
      <c r="H2567" s="4" t="s">
        <v>8588</v>
      </c>
      <c r="I2567" s="4">
        <v>1</v>
      </c>
      <c r="L2567" s="4">
        <v>2</v>
      </c>
      <c r="M2567" s="4" t="s">
        <v>8602</v>
      </c>
      <c r="N2567" s="4" t="s">
        <v>8603</v>
      </c>
      <c r="O2567" s="4" t="s">
        <v>12</v>
      </c>
      <c r="P2567" s="4" t="s">
        <v>13</v>
      </c>
      <c r="T2567" s="4" t="s">
        <v>12943</v>
      </c>
      <c r="U2567" s="4" t="s">
        <v>8604</v>
      </c>
      <c r="V2567" s="4" t="s">
        <v>8605</v>
      </c>
      <c r="W2567" s="4" t="s">
        <v>544</v>
      </c>
      <c r="X2567" s="4" t="s">
        <v>405</v>
      </c>
      <c r="Y2567" s="4" t="s">
        <v>8606</v>
      </c>
      <c r="Z2567" s="4" t="s">
        <v>8607</v>
      </c>
      <c r="AC2567" s="4">
        <v>70</v>
      </c>
      <c r="AD2567" s="4" t="s">
        <v>278</v>
      </c>
      <c r="AE2567" s="4" t="s">
        <v>279</v>
      </c>
      <c r="AJ2567" s="4" t="s">
        <v>33</v>
      </c>
      <c r="AK2567" s="4" t="s">
        <v>34</v>
      </c>
      <c r="AL2567" s="4" t="s">
        <v>459</v>
      </c>
      <c r="AM2567" s="4" t="s">
        <v>460</v>
      </c>
      <c r="AT2567" s="4" t="s">
        <v>331</v>
      </c>
      <c r="AU2567" s="4" t="s">
        <v>332</v>
      </c>
      <c r="AV2567" s="4" t="s">
        <v>8608</v>
      </c>
      <c r="AW2567" s="4" t="s">
        <v>2379</v>
      </c>
      <c r="BG2567" s="4" t="s">
        <v>796</v>
      </c>
      <c r="BH2567" s="4" t="s">
        <v>12944</v>
      </c>
      <c r="BI2567" s="4" t="s">
        <v>8609</v>
      </c>
      <c r="BJ2567" s="4" t="s">
        <v>8610</v>
      </c>
      <c r="BK2567" s="4" t="s">
        <v>331</v>
      </c>
      <c r="BL2567" s="4" t="s">
        <v>332</v>
      </c>
      <c r="BM2567" s="4" t="s">
        <v>8611</v>
      </c>
      <c r="BN2567" s="4" t="s">
        <v>8612</v>
      </c>
      <c r="BO2567" s="4" t="s">
        <v>331</v>
      </c>
      <c r="BP2567" s="4" t="s">
        <v>332</v>
      </c>
      <c r="BQ2567" s="4" t="s">
        <v>8613</v>
      </c>
      <c r="BR2567" s="4" t="s">
        <v>8614</v>
      </c>
      <c r="BS2567" s="4" t="s">
        <v>1190</v>
      </c>
      <c r="BT2567" s="4" t="s">
        <v>1191</v>
      </c>
    </row>
    <row r="2568" spans="1:72" ht="13.5" customHeight="1">
      <c r="A2568" s="6" t="str">
        <f>HYPERLINK("http://kyu.snu.ac.kr/sdhj/index.jsp?type=hj/GK14618_00IM0001_024b.jpg","1789_해북촌_024b")</f>
        <v>1789_해북촌_024b</v>
      </c>
      <c r="B2568" s="4">
        <v>1789</v>
      </c>
      <c r="C2568" s="4" t="s">
        <v>12094</v>
      </c>
      <c r="D2568" s="4" t="s">
        <v>12095</v>
      </c>
      <c r="E2568" s="4">
        <v>2567</v>
      </c>
      <c r="F2568" s="4">
        <v>12</v>
      </c>
      <c r="G2568" s="4" t="s">
        <v>8587</v>
      </c>
      <c r="H2568" s="4" t="s">
        <v>8588</v>
      </c>
      <c r="I2568" s="4">
        <v>1</v>
      </c>
      <c r="L2568" s="4">
        <v>2</v>
      </c>
      <c r="M2568" s="4" t="s">
        <v>8602</v>
      </c>
      <c r="N2568" s="4" t="s">
        <v>8603</v>
      </c>
      <c r="T2568" s="4" t="s">
        <v>12945</v>
      </c>
      <c r="U2568" s="4" t="s">
        <v>119</v>
      </c>
      <c r="V2568" s="4" t="s">
        <v>120</v>
      </c>
      <c r="Y2568" s="4" t="s">
        <v>8615</v>
      </c>
      <c r="Z2568" s="4" t="s">
        <v>8616</v>
      </c>
      <c r="AC2568" s="4">
        <v>63</v>
      </c>
      <c r="AD2568" s="4" t="s">
        <v>374</v>
      </c>
      <c r="AE2568" s="4" t="s">
        <v>375</v>
      </c>
      <c r="AF2568" s="4" t="s">
        <v>511</v>
      </c>
      <c r="AG2568" s="4" t="s">
        <v>512</v>
      </c>
      <c r="BB2568" s="4" t="s">
        <v>119</v>
      </c>
      <c r="BC2568" s="4" t="s">
        <v>120</v>
      </c>
      <c r="BD2568" s="4" t="s">
        <v>8617</v>
      </c>
      <c r="BE2568" s="4" t="s">
        <v>8618</v>
      </c>
      <c r="BF2568" s="4" t="s">
        <v>12946</v>
      </c>
    </row>
    <row r="2569" spans="1:72" ht="13.5" customHeight="1">
      <c r="A2569" s="6" t="str">
        <f>HYPERLINK("http://kyu.snu.ac.kr/sdhj/index.jsp?type=hj/GK14618_00IM0001_024b.jpg","1789_해북촌_024b")</f>
        <v>1789_해북촌_024b</v>
      </c>
      <c r="B2569" s="4">
        <v>1789</v>
      </c>
      <c r="C2569" s="4" t="s">
        <v>12947</v>
      </c>
      <c r="D2569" s="4" t="s">
        <v>12948</v>
      </c>
      <c r="E2569" s="4">
        <v>2568</v>
      </c>
      <c r="F2569" s="4">
        <v>12</v>
      </c>
      <c r="G2569" s="4" t="s">
        <v>8587</v>
      </c>
      <c r="H2569" s="4" t="s">
        <v>8588</v>
      </c>
      <c r="I2569" s="4">
        <v>1</v>
      </c>
      <c r="L2569" s="4">
        <v>3</v>
      </c>
      <c r="M2569" s="4" t="s">
        <v>8619</v>
      </c>
      <c r="N2569" s="4" t="s">
        <v>8620</v>
      </c>
      <c r="T2569" s="4" t="s">
        <v>11803</v>
      </c>
      <c r="U2569" s="4" t="s">
        <v>74</v>
      </c>
      <c r="V2569" s="4" t="s">
        <v>75</v>
      </c>
      <c r="W2569" s="4" t="s">
        <v>337</v>
      </c>
      <c r="X2569" s="4" t="s">
        <v>338</v>
      </c>
      <c r="Y2569" s="4" t="s">
        <v>2714</v>
      </c>
      <c r="Z2569" s="4" t="s">
        <v>12769</v>
      </c>
      <c r="AC2569" s="4">
        <v>86</v>
      </c>
      <c r="AD2569" s="4" t="s">
        <v>160</v>
      </c>
      <c r="AE2569" s="4" t="s">
        <v>161</v>
      </c>
      <c r="AJ2569" s="4" t="s">
        <v>33</v>
      </c>
      <c r="AK2569" s="4" t="s">
        <v>34</v>
      </c>
      <c r="AL2569" s="4" t="s">
        <v>8621</v>
      </c>
      <c r="AM2569" s="4" t="s">
        <v>8622</v>
      </c>
      <c r="AT2569" s="4" t="s">
        <v>8623</v>
      </c>
      <c r="AU2569" s="4" t="s">
        <v>8624</v>
      </c>
      <c r="AV2569" s="4" t="s">
        <v>560</v>
      </c>
      <c r="AW2569" s="4" t="s">
        <v>561</v>
      </c>
      <c r="BG2569" s="4" t="s">
        <v>796</v>
      </c>
      <c r="BH2569" s="4" t="s">
        <v>12949</v>
      </c>
      <c r="BI2569" s="4" t="s">
        <v>8625</v>
      </c>
      <c r="BJ2569" s="4" t="s">
        <v>8626</v>
      </c>
      <c r="BK2569" s="4" t="s">
        <v>3816</v>
      </c>
      <c r="BL2569" s="4" t="s">
        <v>3817</v>
      </c>
      <c r="BM2569" s="4" t="s">
        <v>8627</v>
      </c>
      <c r="BN2569" s="4" t="s">
        <v>8628</v>
      </c>
      <c r="BO2569" s="4" t="s">
        <v>8629</v>
      </c>
      <c r="BP2569" s="4" t="s">
        <v>8630</v>
      </c>
      <c r="BQ2569" s="4" t="s">
        <v>8631</v>
      </c>
      <c r="BR2569" s="4" t="s">
        <v>12950</v>
      </c>
      <c r="BS2569" s="4" t="s">
        <v>1125</v>
      </c>
      <c r="BT2569" s="4" t="s">
        <v>1126</v>
      </c>
    </row>
    <row r="2570" spans="1:72" ht="13.5" customHeight="1">
      <c r="A2570" s="6" t="str">
        <f>HYPERLINK("http://kyu.snu.ac.kr/sdhj/index.jsp?type=hj/GK14618_00IM0001_024b.jpg","1789_해북촌_024b")</f>
        <v>1789_해북촌_024b</v>
      </c>
      <c r="B2570" s="4">
        <v>1789</v>
      </c>
      <c r="C2570" s="4" t="s">
        <v>10530</v>
      </c>
      <c r="D2570" s="4" t="s">
        <v>10531</v>
      </c>
      <c r="E2570" s="4">
        <v>2569</v>
      </c>
      <c r="F2570" s="4">
        <v>12</v>
      </c>
      <c r="G2570" s="4" t="s">
        <v>8587</v>
      </c>
      <c r="H2570" s="4" t="s">
        <v>8588</v>
      </c>
      <c r="I2570" s="4">
        <v>1</v>
      </c>
      <c r="L2570" s="4">
        <v>3</v>
      </c>
      <c r="M2570" s="4" t="s">
        <v>8619</v>
      </c>
      <c r="N2570" s="4" t="s">
        <v>8620</v>
      </c>
      <c r="S2570" s="4" t="s">
        <v>234</v>
      </c>
      <c r="T2570" s="4" t="s">
        <v>235</v>
      </c>
      <c r="U2570" s="4" t="s">
        <v>74</v>
      </c>
      <c r="V2570" s="4" t="s">
        <v>75</v>
      </c>
      <c r="Y2570" s="4" t="s">
        <v>8632</v>
      </c>
      <c r="Z2570" s="4" t="s">
        <v>8633</v>
      </c>
      <c r="AC2570" s="4">
        <v>59</v>
      </c>
      <c r="AD2570" s="4" t="s">
        <v>205</v>
      </c>
      <c r="AE2570" s="4" t="s">
        <v>206</v>
      </c>
    </row>
    <row r="2571" spans="1:72" ht="13.5" customHeight="1">
      <c r="A2571" s="6" t="str">
        <f>HYPERLINK("http://kyu.snu.ac.kr/sdhj/index.jsp?type=hj/GK14618_00IM0001_024b.jpg","1789_해북촌_024b")</f>
        <v>1789_해북촌_024b</v>
      </c>
      <c r="B2571" s="4">
        <v>1789</v>
      </c>
      <c r="C2571" s="4" t="s">
        <v>10530</v>
      </c>
      <c r="D2571" s="4" t="s">
        <v>10531</v>
      </c>
      <c r="E2571" s="4">
        <v>2570</v>
      </c>
      <c r="F2571" s="4">
        <v>12</v>
      </c>
      <c r="G2571" s="4" t="s">
        <v>8587</v>
      </c>
      <c r="H2571" s="4" t="s">
        <v>8588</v>
      </c>
      <c r="I2571" s="4">
        <v>1</v>
      </c>
      <c r="L2571" s="4">
        <v>3</v>
      </c>
      <c r="M2571" s="4" t="s">
        <v>8619</v>
      </c>
      <c r="N2571" s="4" t="s">
        <v>8620</v>
      </c>
      <c r="S2571" s="4" t="s">
        <v>398</v>
      </c>
      <c r="T2571" s="4" t="s">
        <v>399</v>
      </c>
      <c r="W2571" s="4" t="s">
        <v>408</v>
      </c>
      <c r="X2571" s="4" t="s">
        <v>12773</v>
      </c>
      <c r="Y2571" s="4" t="s">
        <v>102</v>
      </c>
      <c r="Z2571" s="4" t="s">
        <v>103</v>
      </c>
      <c r="AC2571" s="4">
        <v>59</v>
      </c>
      <c r="AD2571" s="4" t="s">
        <v>205</v>
      </c>
      <c r="AE2571" s="4" t="s">
        <v>206</v>
      </c>
    </row>
    <row r="2572" spans="1:72" ht="13.5" customHeight="1">
      <c r="A2572" s="6" t="str">
        <f>HYPERLINK("http://kyu.snu.ac.kr/sdhj/index.jsp?type=hj/GK14618_00IM0001_024b.jpg","1789_해북촌_024b")</f>
        <v>1789_해북촌_024b</v>
      </c>
      <c r="B2572" s="4">
        <v>1789</v>
      </c>
      <c r="C2572" s="4" t="s">
        <v>10530</v>
      </c>
      <c r="D2572" s="4" t="s">
        <v>10531</v>
      </c>
      <c r="E2572" s="4">
        <v>2571</v>
      </c>
      <c r="F2572" s="4">
        <v>12</v>
      </c>
      <c r="G2572" s="4" t="s">
        <v>8587</v>
      </c>
      <c r="H2572" s="4" t="s">
        <v>8588</v>
      </c>
      <c r="I2572" s="4">
        <v>1</v>
      </c>
      <c r="L2572" s="4">
        <v>3</v>
      </c>
      <c r="M2572" s="4" t="s">
        <v>8619</v>
      </c>
      <c r="N2572" s="4" t="s">
        <v>8620</v>
      </c>
      <c r="T2572" s="4" t="s">
        <v>12951</v>
      </c>
      <c r="U2572" s="4" t="s">
        <v>119</v>
      </c>
      <c r="V2572" s="4" t="s">
        <v>120</v>
      </c>
      <c r="Y2572" s="4" t="s">
        <v>8634</v>
      </c>
      <c r="Z2572" s="4" t="s">
        <v>4679</v>
      </c>
      <c r="AC2572" s="4">
        <v>76</v>
      </c>
      <c r="AD2572" s="4" t="s">
        <v>352</v>
      </c>
      <c r="AE2572" s="4" t="s">
        <v>353</v>
      </c>
    </row>
    <row r="2573" spans="1:72" ht="13.5" customHeight="1">
      <c r="A2573" s="6" t="str">
        <f>HYPERLINK("http://kyu.snu.ac.kr/sdhj/index.jsp?type=hj/GK14618_00IM0001_024b.jpg","1789_해북촌_024b")</f>
        <v>1789_해북촌_024b</v>
      </c>
      <c r="B2573" s="4">
        <v>1789</v>
      </c>
      <c r="C2573" s="4" t="s">
        <v>10530</v>
      </c>
      <c r="D2573" s="4" t="s">
        <v>10531</v>
      </c>
      <c r="E2573" s="4">
        <v>2572</v>
      </c>
      <c r="F2573" s="4">
        <v>12</v>
      </c>
      <c r="G2573" s="4" t="s">
        <v>8587</v>
      </c>
      <c r="H2573" s="4" t="s">
        <v>8588</v>
      </c>
      <c r="I2573" s="4">
        <v>1</v>
      </c>
      <c r="L2573" s="4">
        <v>3</v>
      </c>
      <c r="M2573" s="4" t="s">
        <v>8619</v>
      </c>
      <c r="N2573" s="4" t="s">
        <v>8620</v>
      </c>
      <c r="T2573" s="4" t="s">
        <v>12951</v>
      </c>
      <c r="U2573" s="4" t="s">
        <v>119</v>
      </c>
      <c r="V2573" s="4" t="s">
        <v>120</v>
      </c>
      <c r="Y2573" s="4" t="s">
        <v>10185</v>
      </c>
      <c r="Z2573" s="4" t="s">
        <v>8635</v>
      </c>
      <c r="AC2573" s="4">
        <v>36</v>
      </c>
      <c r="AD2573" s="4" t="s">
        <v>494</v>
      </c>
      <c r="AE2573" s="4" t="s">
        <v>495</v>
      </c>
    </row>
    <row r="2574" spans="1:72" ht="13.5" customHeight="1">
      <c r="A2574" s="6" t="str">
        <f>HYPERLINK("http://kyu.snu.ac.kr/sdhj/index.jsp?type=hj/GK14618_00IM0001_024b.jpg","1789_해북촌_024b")</f>
        <v>1789_해북촌_024b</v>
      </c>
      <c r="B2574" s="4">
        <v>1789</v>
      </c>
      <c r="C2574" s="4" t="s">
        <v>10530</v>
      </c>
      <c r="D2574" s="4" t="s">
        <v>10531</v>
      </c>
      <c r="E2574" s="4">
        <v>2573</v>
      </c>
      <c r="F2574" s="4">
        <v>12</v>
      </c>
      <c r="G2574" s="4" t="s">
        <v>8587</v>
      </c>
      <c r="H2574" s="4" t="s">
        <v>8588</v>
      </c>
      <c r="I2574" s="4">
        <v>1</v>
      </c>
      <c r="L2574" s="4">
        <v>3</v>
      </c>
      <c r="M2574" s="4" t="s">
        <v>8619</v>
      </c>
      <c r="N2574" s="4" t="s">
        <v>8620</v>
      </c>
      <c r="T2574" s="4" t="s">
        <v>12951</v>
      </c>
      <c r="U2574" s="4" t="s">
        <v>119</v>
      </c>
      <c r="V2574" s="4" t="s">
        <v>120</v>
      </c>
      <c r="Y2574" s="4" t="s">
        <v>4533</v>
      </c>
      <c r="Z2574" s="4" t="s">
        <v>4534</v>
      </c>
      <c r="AC2574" s="4">
        <v>70</v>
      </c>
      <c r="AD2574" s="4" t="s">
        <v>104</v>
      </c>
      <c r="AE2574" s="4" t="s">
        <v>105</v>
      </c>
      <c r="AF2574" s="4" t="s">
        <v>162</v>
      </c>
      <c r="AG2574" s="4" t="s">
        <v>163</v>
      </c>
    </row>
    <row r="2575" spans="1:72" ht="13.5" customHeight="1">
      <c r="A2575" s="6" t="str">
        <f>HYPERLINK("http://kyu.snu.ac.kr/sdhj/index.jsp?type=hj/GK14618_00IM0001_024b.jpg","1789_해북촌_024b")</f>
        <v>1789_해북촌_024b</v>
      </c>
      <c r="B2575" s="4">
        <v>1789</v>
      </c>
      <c r="C2575" s="4" t="s">
        <v>10530</v>
      </c>
      <c r="D2575" s="4" t="s">
        <v>10531</v>
      </c>
      <c r="E2575" s="4">
        <v>2574</v>
      </c>
      <c r="F2575" s="4">
        <v>12</v>
      </c>
      <c r="G2575" s="4" t="s">
        <v>8587</v>
      </c>
      <c r="H2575" s="4" t="s">
        <v>8588</v>
      </c>
      <c r="I2575" s="4">
        <v>1</v>
      </c>
      <c r="L2575" s="4">
        <v>4</v>
      </c>
      <c r="M2575" s="4" t="s">
        <v>8636</v>
      </c>
      <c r="N2575" s="4" t="s">
        <v>8637</v>
      </c>
      <c r="T2575" s="4" t="s">
        <v>10307</v>
      </c>
      <c r="U2575" s="4" t="s">
        <v>378</v>
      </c>
      <c r="V2575" s="4" t="s">
        <v>379</v>
      </c>
      <c r="W2575" s="4" t="s">
        <v>642</v>
      </c>
      <c r="X2575" s="4" t="s">
        <v>643</v>
      </c>
      <c r="Y2575" s="4" t="s">
        <v>7348</v>
      </c>
      <c r="Z2575" s="4" t="s">
        <v>7349</v>
      </c>
      <c r="AC2575" s="4">
        <v>52</v>
      </c>
      <c r="AD2575" s="4" t="s">
        <v>127</v>
      </c>
      <c r="AE2575" s="4" t="s">
        <v>128</v>
      </c>
      <c r="AJ2575" s="4" t="s">
        <v>33</v>
      </c>
      <c r="AK2575" s="4" t="s">
        <v>34</v>
      </c>
      <c r="AL2575" s="4" t="s">
        <v>423</v>
      </c>
      <c r="AM2575" s="4" t="s">
        <v>424</v>
      </c>
      <c r="AT2575" s="4" t="s">
        <v>388</v>
      </c>
      <c r="AU2575" s="4" t="s">
        <v>389</v>
      </c>
      <c r="AV2575" s="4" t="s">
        <v>2945</v>
      </c>
      <c r="AW2575" s="4" t="s">
        <v>2946</v>
      </c>
      <c r="BG2575" s="4" t="s">
        <v>388</v>
      </c>
      <c r="BH2575" s="4" t="s">
        <v>389</v>
      </c>
      <c r="BI2575" s="4" t="s">
        <v>7790</v>
      </c>
      <c r="BJ2575" s="4" t="s">
        <v>7791</v>
      </c>
      <c r="BK2575" s="4" t="s">
        <v>388</v>
      </c>
      <c r="BL2575" s="4" t="s">
        <v>389</v>
      </c>
      <c r="BM2575" s="4" t="s">
        <v>5377</v>
      </c>
      <c r="BN2575" s="4" t="s">
        <v>5378</v>
      </c>
      <c r="BO2575" s="4" t="s">
        <v>388</v>
      </c>
      <c r="BP2575" s="4" t="s">
        <v>389</v>
      </c>
      <c r="BQ2575" s="4" t="s">
        <v>8638</v>
      </c>
      <c r="BR2575" s="4" t="s">
        <v>12952</v>
      </c>
      <c r="BS2575" s="4" t="s">
        <v>81</v>
      </c>
      <c r="BT2575" s="4" t="s">
        <v>10956</v>
      </c>
    </row>
    <row r="2576" spans="1:72" ht="13.5" customHeight="1">
      <c r="A2576" s="6" t="str">
        <f>HYPERLINK("http://kyu.snu.ac.kr/sdhj/index.jsp?type=hj/GK14618_00IM0001_024b.jpg","1789_해북촌_024b")</f>
        <v>1789_해북촌_024b</v>
      </c>
      <c r="B2576" s="4">
        <v>1789</v>
      </c>
      <c r="C2576" s="4" t="s">
        <v>10957</v>
      </c>
      <c r="D2576" s="4" t="s">
        <v>10958</v>
      </c>
      <c r="E2576" s="4">
        <v>2575</v>
      </c>
      <c r="F2576" s="4">
        <v>12</v>
      </c>
      <c r="G2576" s="4" t="s">
        <v>8587</v>
      </c>
      <c r="H2576" s="4" t="s">
        <v>8588</v>
      </c>
      <c r="I2576" s="4">
        <v>1</v>
      </c>
      <c r="L2576" s="4">
        <v>4</v>
      </c>
      <c r="M2576" s="4" t="s">
        <v>8636</v>
      </c>
      <c r="N2576" s="4" t="s">
        <v>8637</v>
      </c>
      <c r="S2576" s="4" t="s">
        <v>98</v>
      </c>
      <c r="T2576" s="4" t="s">
        <v>99</v>
      </c>
      <c r="W2576" s="4" t="s">
        <v>1115</v>
      </c>
      <c r="X2576" s="4" t="s">
        <v>101</v>
      </c>
      <c r="Y2576" s="4" t="s">
        <v>20</v>
      </c>
      <c r="Z2576" s="4" t="s">
        <v>21</v>
      </c>
      <c r="AC2576" s="4">
        <v>52</v>
      </c>
      <c r="AD2576" s="4" t="s">
        <v>127</v>
      </c>
      <c r="AE2576" s="4" t="s">
        <v>128</v>
      </c>
      <c r="AJ2576" s="4" t="s">
        <v>33</v>
      </c>
      <c r="AK2576" s="4" t="s">
        <v>34</v>
      </c>
      <c r="AL2576" s="4" t="s">
        <v>1116</v>
      </c>
      <c r="AM2576" s="4" t="s">
        <v>1117</v>
      </c>
      <c r="AT2576" s="4" t="s">
        <v>388</v>
      </c>
      <c r="AU2576" s="4" t="s">
        <v>389</v>
      </c>
      <c r="AV2576" s="4" t="s">
        <v>8639</v>
      </c>
      <c r="AW2576" s="4" t="s">
        <v>5597</v>
      </c>
      <c r="BG2576" s="4" t="s">
        <v>388</v>
      </c>
      <c r="BH2576" s="4" t="s">
        <v>389</v>
      </c>
      <c r="BI2576" s="4" t="s">
        <v>898</v>
      </c>
      <c r="BJ2576" s="4" t="s">
        <v>899</v>
      </c>
      <c r="BK2576" s="4" t="s">
        <v>929</v>
      </c>
      <c r="BL2576" s="4" t="s">
        <v>930</v>
      </c>
      <c r="BM2576" s="4" t="s">
        <v>5598</v>
      </c>
      <c r="BN2576" s="4" t="s">
        <v>5599</v>
      </c>
      <c r="BO2576" s="4" t="s">
        <v>388</v>
      </c>
      <c r="BP2576" s="4" t="s">
        <v>389</v>
      </c>
      <c r="BQ2576" s="4" t="s">
        <v>8640</v>
      </c>
      <c r="BR2576" s="4" t="s">
        <v>12953</v>
      </c>
      <c r="BS2576" s="4" t="s">
        <v>94</v>
      </c>
      <c r="BT2576" s="4" t="s">
        <v>95</v>
      </c>
    </row>
    <row r="2577" spans="1:72" ht="13.5" customHeight="1">
      <c r="A2577" s="6" t="str">
        <f>HYPERLINK("http://kyu.snu.ac.kr/sdhj/index.jsp?type=hj/GK14618_00IM0001_024b.jpg","1789_해북촌_024b")</f>
        <v>1789_해북촌_024b</v>
      </c>
      <c r="B2577" s="4">
        <v>1789</v>
      </c>
      <c r="C2577" s="4" t="s">
        <v>11336</v>
      </c>
      <c r="D2577" s="4" t="s">
        <v>11337</v>
      </c>
      <c r="E2577" s="4">
        <v>2576</v>
      </c>
      <c r="F2577" s="4">
        <v>12</v>
      </c>
      <c r="G2577" s="4" t="s">
        <v>8587</v>
      </c>
      <c r="H2577" s="4" t="s">
        <v>8588</v>
      </c>
      <c r="I2577" s="4">
        <v>1</v>
      </c>
      <c r="L2577" s="4">
        <v>4</v>
      </c>
      <c r="M2577" s="4" t="s">
        <v>8636</v>
      </c>
      <c r="N2577" s="4" t="s">
        <v>8637</v>
      </c>
      <c r="S2577" s="4" t="s">
        <v>215</v>
      </c>
      <c r="T2577" s="4" t="s">
        <v>216</v>
      </c>
      <c r="W2577" s="4" t="s">
        <v>76</v>
      </c>
      <c r="X2577" s="4" t="s">
        <v>11291</v>
      </c>
      <c r="Y2577" s="4" t="s">
        <v>20</v>
      </c>
      <c r="Z2577" s="4" t="s">
        <v>21</v>
      </c>
      <c r="AF2577" s="4" t="s">
        <v>123</v>
      </c>
      <c r="AG2577" s="4" t="s">
        <v>124</v>
      </c>
    </row>
    <row r="2578" spans="1:72" ht="13.5" customHeight="1">
      <c r="A2578" s="6" t="str">
        <f>HYPERLINK("http://kyu.snu.ac.kr/sdhj/index.jsp?type=hj/GK14618_00IM0001_024b.jpg","1789_해북촌_024b")</f>
        <v>1789_해북촌_024b</v>
      </c>
      <c r="B2578" s="4">
        <v>1789</v>
      </c>
      <c r="C2578" s="4" t="s">
        <v>10370</v>
      </c>
      <c r="D2578" s="4" t="s">
        <v>10231</v>
      </c>
      <c r="E2578" s="4">
        <v>2577</v>
      </c>
      <c r="F2578" s="4">
        <v>12</v>
      </c>
      <c r="G2578" s="4" t="s">
        <v>8587</v>
      </c>
      <c r="H2578" s="4" t="s">
        <v>8588</v>
      </c>
      <c r="I2578" s="4">
        <v>1</v>
      </c>
      <c r="L2578" s="4">
        <v>4</v>
      </c>
      <c r="M2578" s="4" t="s">
        <v>8636</v>
      </c>
      <c r="N2578" s="4" t="s">
        <v>8637</v>
      </c>
      <c r="S2578" s="4" t="s">
        <v>240</v>
      </c>
      <c r="T2578" s="4" t="s">
        <v>241</v>
      </c>
      <c r="AF2578" s="4" t="s">
        <v>534</v>
      </c>
      <c r="AG2578" s="4" t="s">
        <v>535</v>
      </c>
    </row>
    <row r="2579" spans="1:72" ht="13.5" customHeight="1">
      <c r="A2579" s="6" t="str">
        <f>HYPERLINK("http://kyu.snu.ac.kr/sdhj/index.jsp?type=hj/GK14618_00IM0001_024b.jpg","1789_해북촌_024b")</f>
        <v>1789_해북촌_024b</v>
      </c>
      <c r="B2579" s="4">
        <v>1789</v>
      </c>
      <c r="C2579" s="4" t="s">
        <v>10370</v>
      </c>
      <c r="D2579" s="4" t="s">
        <v>10231</v>
      </c>
      <c r="E2579" s="4">
        <v>2578</v>
      </c>
      <c r="F2579" s="4">
        <v>12</v>
      </c>
      <c r="G2579" s="4" t="s">
        <v>8587</v>
      </c>
      <c r="H2579" s="4" t="s">
        <v>8588</v>
      </c>
      <c r="I2579" s="4">
        <v>1</v>
      </c>
      <c r="L2579" s="4">
        <v>4</v>
      </c>
      <c r="M2579" s="4" t="s">
        <v>8636</v>
      </c>
      <c r="N2579" s="4" t="s">
        <v>8637</v>
      </c>
      <c r="S2579" s="4" t="s">
        <v>234</v>
      </c>
      <c r="T2579" s="4" t="s">
        <v>235</v>
      </c>
      <c r="U2579" s="4" t="s">
        <v>5968</v>
      </c>
      <c r="V2579" s="4" t="s">
        <v>5969</v>
      </c>
      <c r="Y2579" s="4" t="s">
        <v>6932</v>
      </c>
      <c r="Z2579" s="4" t="s">
        <v>6933</v>
      </c>
      <c r="AC2579" s="4">
        <v>31</v>
      </c>
      <c r="AD2579" s="4" t="s">
        <v>288</v>
      </c>
      <c r="AE2579" s="4" t="s">
        <v>289</v>
      </c>
    </row>
    <row r="2580" spans="1:72" ht="13.5" customHeight="1">
      <c r="A2580" s="6" t="str">
        <f>HYPERLINK("http://kyu.snu.ac.kr/sdhj/index.jsp?type=hj/GK14618_00IM0001_024b.jpg","1789_해북촌_024b")</f>
        <v>1789_해북촌_024b</v>
      </c>
      <c r="B2580" s="4">
        <v>1789</v>
      </c>
      <c r="C2580" s="4" t="s">
        <v>11254</v>
      </c>
      <c r="D2580" s="4" t="s">
        <v>11255</v>
      </c>
      <c r="E2580" s="4">
        <v>2579</v>
      </c>
      <c r="F2580" s="4">
        <v>12</v>
      </c>
      <c r="G2580" s="4" t="s">
        <v>8587</v>
      </c>
      <c r="H2580" s="4" t="s">
        <v>8588</v>
      </c>
      <c r="I2580" s="4">
        <v>1</v>
      </c>
      <c r="L2580" s="4">
        <v>4</v>
      </c>
      <c r="M2580" s="4" t="s">
        <v>8636</v>
      </c>
      <c r="N2580" s="4" t="s">
        <v>8637</v>
      </c>
      <c r="S2580" s="4" t="s">
        <v>240</v>
      </c>
      <c r="T2580" s="4" t="s">
        <v>241</v>
      </c>
      <c r="AC2580" s="4">
        <v>11</v>
      </c>
      <c r="AD2580" s="4" t="s">
        <v>104</v>
      </c>
      <c r="AE2580" s="4" t="s">
        <v>105</v>
      </c>
      <c r="AF2580" s="4" t="s">
        <v>162</v>
      </c>
      <c r="AG2580" s="4" t="s">
        <v>163</v>
      </c>
    </row>
    <row r="2581" spans="1:72" ht="13.5" customHeight="1">
      <c r="A2581" s="6" t="str">
        <f>HYPERLINK("http://kyu.snu.ac.kr/sdhj/index.jsp?type=hj/GK14618_00IM0001_024b.jpg","1789_해북촌_024b")</f>
        <v>1789_해북촌_024b</v>
      </c>
      <c r="B2581" s="4">
        <v>1789</v>
      </c>
      <c r="C2581" s="4" t="s">
        <v>10370</v>
      </c>
      <c r="D2581" s="4" t="s">
        <v>10231</v>
      </c>
      <c r="E2581" s="4">
        <v>2580</v>
      </c>
      <c r="F2581" s="4">
        <v>12</v>
      </c>
      <c r="G2581" s="4" t="s">
        <v>8587</v>
      </c>
      <c r="H2581" s="4" t="s">
        <v>8588</v>
      </c>
      <c r="I2581" s="4">
        <v>1</v>
      </c>
      <c r="L2581" s="4">
        <v>5</v>
      </c>
      <c r="M2581" s="4" t="s">
        <v>8641</v>
      </c>
      <c r="N2581" s="4" t="s">
        <v>8642</v>
      </c>
      <c r="O2581" s="4" t="s">
        <v>12</v>
      </c>
      <c r="P2581" s="4" t="s">
        <v>13</v>
      </c>
      <c r="T2581" s="4" t="s">
        <v>10216</v>
      </c>
      <c r="U2581" s="4" t="s">
        <v>8643</v>
      </c>
      <c r="V2581" s="4" t="s">
        <v>8644</v>
      </c>
      <c r="W2581" s="4" t="s">
        <v>552</v>
      </c>
      <c r="X2581" s="4" t="s">
        <v>553</v>
      </c>
      <c r="Y2581" s="4" t="s">
        <v>1623</v>
      </c>
      <c r="Z2581" s="4" t="s">
        <v>1624</v>
      </c>
      <c r="AC2581" s="4">
        <v>51</v>
      </c>
      <c r="AD2581" s="4" t="s">
        <v>127</v>
      </c>
      <c r="AE2581" s="4" t="s">
        <v>128</v>
      </c>
      <c r="AJ2581" s="4" t="s">
        <v>33</v>
      </c>
      <c r="AK2581" s="4" t="s">
        <v>34</v>
      </c>
      <c r="AL2581" s="4" t="s">
        <v>554</v>
      </c>
      <c r="AM2581" s="4" t="s">
        <v>555</v>
      </c>
      <c r="AT2581" s="4" t="s">
        <v>82</v>
      </c>
      <c r="AU2581" s="4" t="s">
        <v>83</v>
      </c>
      <c r="AV2581" s="4" t="s">
        <v>8645</v>
      </c>
      <c r="AW2581" s="4" t="s">
        <v>8646</v>
      </c>
      <c r="BG2581" s="4" t="s">
        <v>82</v>
      </c>
      <c r="BH2581" s="4" t="s">
        <v>83</v>
      </c>
      <c r="BI2581" s="4" t="s">
        <v>4491</v>
      </c>
      <c r="BJ2581" s="4" t="s">
        <v>4492</v>
      </c>
      <c r="BK2581" s="4" t="s">
        <v>82</v>
      </c>
      <c r="BL2581" s="4" t="s">
        <v>83</v>
      </c>
      <c r="BM2581" s="4" t="s">
        <v>8647</v>
      </c>
      <c r="BN2581" s="4" t="s">
        <v>8648</v>
      </c>
      <c r="BO2581" s="4" t="s">
        <v>82</v>
      </c>
      <c r="BP2581" s="4" t="s">
        <v>83</v>
      </c>
      <c r="BQ2581" s="4" t="s">
        <v>8649</v>
      </c>
      <c r="BR2581" s="4" t="s">
        <v>12954</v>
      </c>
      <c r="BS2581" s="4" t="s">
        <v>81</v>
      </c>
      <c r="BT2581" s="4" t="s">
        <v>12955</v>
      </c>
    </row>
    <row r="2582" spans="1:72" ht="13.5" customHeight="1">
      <c r="A2582" s="6" t="str">
        <f>HYPERLINK("http://kyu.snu.ac.kr/sdhj/index.jsp?type=hj/GK14618_00IM0001_024b.jpg","1789_해북촌_024b")</f>
        <v>1789_해북촌_024b</v>
      </c>
      <c r="B2582" s="4">
        <v>1789</v>
      </c>
      <c r="C2582" s="4" t="s">
        <v>11007</v>
      </c>
      <c r="D2582" s="4" t="s">
        <v>11008</v>
      </c>
      <c r="E2582" s="4">
        <v>2581</v>
      </c>
      <c r="F2582" s="4">
        <v>12</v>
      </c>
      <c r="G2582" s="4" t="s">
        <v>8587</v>
      </c>
      <c r="H2582" s="4" t="s">
        <v>8588</v>
      </c>
      <c r="I2582" s="4">
        <v>1</v>
      </c>
      <c r="L2582" s="4">
        <v>5</v>
      </c>
      <c r="M2582" s="4" t="s">
        <v>8641</v>
      </c>
      <c r="N2582" s="4" t="s">
        <v>8642</v>
      </c>
      <c r="S2582" s="4" t="s">
        <v>98</v>
      </c>
      <c r="T2582" s="4" t="s">
        <v>99</v>
      </c>
      <c r="W2582" s="4" t="s">
        <v>3111</v>
      </c>
      <c r="X2582" s="4" t="s">
        <v>3112</v>
      </c>
      <c r="Y2582" s="4" t="s">
        <v>102</v>
      </c>
      <c r="Z2582" s="4" t="s">
        <v>103</v>
      </c>
      <c r="AC2582" s="4">
        <v>38</v>
      </c>
      <c r="AD2582" s="4" t="s">
        <v>238</v>
      </c>
      <c r="AE2582" s="4" t="s">
        <v>239</v>
      </c>
      <c r="AJ2582" s="4" t="s">
        <v>106</v>
      </c>
      <c r="AK2582" s="4" t="s">
        <v>107</v>
      </c>
      <c r="AL2582" s="4" t="s">
        <v>3115</v>
      </c>
      <c r="AM2582" s="4" t="s">
        <v>3116</v>
      </c>
      <c r="AT2582" s="4" t="s">
        <v>82</v>
      </c>
      <c r="AU2582" s="4" t="s">
        <v>83</v>
      </c>
      <c r="AV2582" s="4" t="s">
        <v>8650</v>
      </c>
      <c r="AW2582" s="4" t="s">
        <v>8651</v>
      </c>
      <c r="BG2582" s="4" t="s">
        <v>82</v>
      </c>
      <c r="BH2582" s="4" t="s">
        <v>83</v>
      </c>
      <c r="BI2582" s="4" t="s">
        <v>8652</v>
      </c>
      <c r="BJ2582" s="4" t="s">
        <v>8653</v>
      </c>
      <c r="BK2582" s="4" t="s">
        <v>82</v>
      </c>
      <c r="BL2582" s="4" t="s">
        <v>83</v>
      </c>
      <c r="BM2582" s="4" t="s">
        <v>8654</v>
      </c>
      <c r="BN2582" s="4" t="s">
        <v>3116</v>
      </c>
      <c r="BO2582" s="4" t="s">
        <v>82</v>
      </c>
      <c r="BP2582" s="4" t="s">
        <v>83</v>
      </c>
      <c r="BQ2582" s="4" t="s">
        <v>8655</v>
      </c>
      <c r="BR2582" s="4" t="s">
        <v>8656</v>
      </c>
      <c r="BS2582" s="4" t="s">
        <v>1116</v>
      </c>
      <c r="BT2582" s="4" t="s">
        <v>1117</v>
      </c>
    </row>
    <row r="2583" spans="1:72" ht="13.5" customHeight="1">
      <c r="A2583" s="6" t="str">
        <f>HYPERLINK("http://kyu.snu.ac.kr/sdhj/index.jsp?type=hj/GK14618_00IM0001_024b.jpg","1789_해북촌_024b")</f>
        <v>1789_해북촌_024b</v>
      </c>
      <c r="B2583" s="4">
        <v>1789</v>
      </c>
      <c r="C2583" s="4" t="s">
        <v>10428</v>
      </c>
      <c r="D2583" s="4" t="s">
        <v>10429</v>
      </c>
      <c r="E2583" s="4">
        <v>2582</v>
      </c>
      <c r="F2583" s="4">
        <v>12</v>
      </c>
      <c r="G2583" s="4" t="s">
        <v>8587</v>
      </c>
      <c r="H2583" s="4" t="s">
        <v>8588</v>
      </c>
      <c r="I2583" s="4">
        <v>1</v>
      </c>
      <c r="L2583" s="4">
        <v>5</v>
      </c>
      <c r="M2583" s="4" t="s">
        <v>8641</v>
      </c>
      <c r="N2583" s="4" t="s">
        <v>8642</v>
      </c>
      <c r="T2583" s="4" t="s">
        <v>11153</v>
      </c>
      <c r="U2583" s="4" t="s">
        <v>119</v>
      </c>
      <c r="V2583" s="4" t="s">
        <v>120</v>
      </c>
      <c r="Y2583" s="4" t="s">
        <v>8657</v>
      </c>
      <c r="Z2583" s="4" t="s">
        <v>8658</v>
      </c>
      <c r="AC2583" s="4">
        <v>70</v>
      </c>
      <c r="AD2583" s="4" t="s">
        <v>185</v>
      </c>
      <c r="AE2583" s="4" t="s">
        <v>186</v>
      </c>
      <c r="AF2583" s="4" t="s">
        <v>717</v>
      </c>
      <c r="AG2583" s="4" t="s">
        <v>718</v>
      </c>
    </row>
    <row r="2584" spans="1:72" ht="13.5" customHeight="1">
      <c r="A2584" s="6" t="str">
        <f>HYPERLINK("http://kyu.snu.ac.kr/sdhj/index.jsp?type=hj/GK14618_00IM0001_024b.jpg","1789_해북촌_024b")</f>
        <v>1789_해북촌_024b</v>
      </c>
      <c r="B2584" s="4">
        <v>1789</v>
      </c>
      <c r="C2584" s="4" t="s">
        <v>10972</v>
      </c>
      <c r="D2584" s="4" t="s">
        <v>10973</v>
      </c>
      <c r="E2584" s="4">
        <v>2583</v>
      </c>
      <c r="F2584" s="4">
        <v>12</v>
      </c>
      <c r="G2584" s="4" t="s">
        <v>8587</v>
      </c>
      <c r="H2584" s="4" t="s">
        <v>8588</v>
      </c>
      <c r="I2584" s="4">
        <v>2</v>
      </c>
      <c r="J2584" s="4" t="s">
        <v>8659</v>
      </c>
      <c r="K2584" s="4" t="s">
        <v>12956</v>
      </c>
      <c r="L2584" s="4">
        <v>1</v>
      </c>
      <c r="M2584" s="4" t="s">
        <v>8659</v>
      </c>
      <c r="N2584" s="4" t="s">
        <v>8660</v>
      </c>
      <c r="T2584" s="4" t="s">
        <v>11065</v>
      </c>
      <c r="U2584" s="4" t="s">
        <v>3567</v>
      </c>
      <c r="V2584" s="4" t="s">
        <v>3568</v>
      </c>
      <c r="W2584" s="4" t="s">
        <v>408</v>
      </c>
      <c r="X2584" s="4" t="s">
        <v>12957</v>
      </c>
      <c r="Y2584" s="4" t="s">
        <v>8661</v>
      </c>
      <c r="Z2584" s="4" t="s">
        <v>8662</v>
      </c>
      <c r="AC2584" s="4">
        <v>62</v>
      </c>
      <c r="AD2584" s="4" t="s">
        <v>298</v>
      </c>
      <c r="AE2584" s="4" t="s">
        <v>299</v>
      </c>
      <c r="AJ2584" s="4" t="s">
        <v>33</v>
      </c>
      <c r="AK2584" s="4" t="s">
        <v>34</v>
      </c>
      <c r="AL2584" s="4" t="s">
        <v>94</v>
      </c>
      <c r="AM2584" s="4" t="s">
        <v>95</v>
      </c>
      <c r="AT2584" s="4" t="s">
        <v>388</v>
      </c>
      <c r="AU2584" s="4" t="s">
        <v>389</v>
      </c>
      <c r="AV2584" s="4" t="s">
        <v>6943</v>
      </c>
      <c r="AW2584" s="4" t="s">
        <v>6944</v>
      </c>
      <c r="BG2584" s="4" t="s">
        <v>388</v>
      </c>
      <c r="BH2584" s="4" t="s">
        <v>389</v>
      </c>
      <c r="BI2584" s="4" t="s">
        <v>8663</v>
      </c>
      <c r="BJ2584" s="4" t="s">
        <v>6946</v>
      </c>
      <c r="BK2584" s="4" t="s">
        <v>388</v>
      </c>
      <c r="BL2584" s="4" t="s">
        <v>389</v>
      </c>
      <c r="BM2584" s="4" t="s">
        <v>7310</v>
      </c>
      <c r="BN2584" s="4" t="s">
        <v>7311</v>
      </c>
      <c r="BO2584" s="4" t="s">
        <v>388</v>
      </c>
      <c r="BP2584" s="4" t="s">
        <v>389</v>
      </c>
      <c r="BQ2584" s="4" t="s">
        <v>6947</v>
      </c>
      <c r="BR2584" s="4" t="s">
        <v>6948</v>
      </c>
      <c r="BS2584" s="4" t="s">
        <v>1261</v>
      </c>
      <c r="BT2584" s="4" t="s">
        <v>1262</v>
      </c>
    </row>
    <row r="2585" spans="1:72" ht="13.5" customHeight="1">
      <c r="A2585" s="6" t="str">
        <f>HYPERLINK("http://kyu.snu.ac.kr/sdhj/index.jsp?type=hj/GK14618_00IM0001_024b.jpg","1789_해북촌_024b")</f>
        <v>1789_해북촌_024b</v>
      </c>
      <c r="B2585" s="4">
        <v>1789</v>
      </c>
      <c r="C2585" s="4" t="s">
        <v>10909</v>
      </c>
      <c r="D2585" s="4" t="s">
        <v>10910</v>
      </c>
      <c r="E2585" s="4">
        <v>2584</v>
      </c>
      <c r="F2585" s="4">
        <v>12</v>
      </c>
      <c r="G2585" s="4" t="s">
        <v>8587</v>
      </c>
      <c r="H2585" s="4" t="s">
        <v>8588</v>
      </c>
      <c r="I2585" s="4">
        <v>2</v>
      </c>
      <c r="L2585" s="4">
        <v>1</v>
      </c>
      <c r="M2585" s="4" t="s">
        <v>8659</v>
      </c>
      <c r="N2585" s="4" t="s">
        <v>8660</v>
      </c>
      <c r="S2585" s="4" t="s">
        <v>98</v>
      </c>
      <c r="T2585" s="4" t="s">
        <v>99</v>
      </c>
      <c r="W2585" s="4" t="s">
        <v>642</v>
      </c>
      <c r="X2585" s="4" t="s">
        <v>643</v>
      </c>
      <c r="Y2585" s="4" t="s">
        <v>20</v>
      </c>
      <c r="Z2585" s="4" t="s">
        <v>21</v>
      </c>
      <c r="AC2585" s="4">
        <v>56</v>
      </c>
      <c r="AD2585" s="4" t="s">
        <v>195</v>
      </c>
      <c r="AE2585" s="4" t="s">
        <v>196</v>
      </c>
      <c r="AJ2585" s="4" t="s">
        <v>33</v>
      </c>
      <c r="AK2585" s="4" t="s">
        <v>34</v>
      </c>
      <c r="AL2585" s="4" t="s">
        <v>423</v>
      </c>
      <c r="AM2585" s="4" t="s">
        <v>424</v>
      </c>
      <c r="AT2585" s="4" t="s">
        <v>388</v>
      </c>
      <c r="AU2585" s="4" t="s">
        <v>389</v>
      </c>
      <c r="AV2585" s="4" t="s">
        <v>8664</v>
      </c>
      <c r="AW2585" s="4" t="s">
        <v>8665</v>
      </c>
      <c r="BG2585" s="4" t="s">
        <v>388</v>
      </c>
      <c r="BH2585" s="4" t="s">
        <v>389</v>
      </c>
      <c r="BI2585" s="4" t="s">
        <v>7790</v>
      </c>
      <c r="BJ2585" s="4" t="s">
        <v>7791</v>
      </c>
      <c r="BK2585" s="4" t="s">
        <v>388</v>
      </c>
      <c r="BL2585" s="4" t="s">
        <v>389</v>
      </c>
      <c r="BM2585" s="4" t="s">
        <v>5377</v>
      </c>
      <c r="BN2585" s="4" t="s">
        <v>5378</v>
      </c>
      <c r="BO2585" s="4" t="s">
        <v>388</v>
      </c>
      <c r="BP2585" s="4" t="s">
        <v>389</v>
      </c>
      <c r="BQ2585" s="4" t="s">
        <v>8666</v>
      </c>
      <c r="BR2585" s="4" t="s">
        <v>8667</v>
      </c>
      <c r="BS2585" s="4" t="s">
        <v>268</v>
      </c>
      <c r="BT2585" s="4" t="s">
        <v>269</v>
      </c>
    </row>
    <row r="2586" spans="1:72" ht="13.5" customHeight="1">
      <c r="A2586" s="6" t="str">
        <f>HYPERLINK("http://kyu.snu.ac.kr/sdhj/index.jsp?type=hj/GK14618_00IM0001_024b.jpg","1789_해북촌_024b")</f>
        <v>1789_해북촌_024b</v>
      </c>
      <c r="B2586" s="4">
        <v>1789</v>
      </c>
      <c r="C2586" s="4" t="s">
        <v>11714</v>
      </c>
      <c r="D2586" s="4" t="s">
        <v>10269</v>
      </c>
      <c r="E2586" s="4">
        <v>2585</v>
      </c>
      <c r="F2586" s="4">
        <v>12</v>
      </c>
      <c r="G2586" s="4" t="s">
        <v>8587</v>
      </c>
      <c r="H2586" s="4" t="s">
        <v>8588</v>
      </c>
      <c r="I2586" s="4">
        <v>2</v>
      </c>
      <c r="L2586" s="4">
        <v>1</v>
      </c>
      <c r="M2586" s="4" t="s">
        <v>8659</v>
      </c>
      <c r="N2586" s="4" t="s">
        <v>8660</v>
      </c>
      <c r="S2586" s="4" t="s">
        <v>215</v>
      </c>
      <c r="T2586" s="4" t="s">
        <v>216</v>
      </c>
      <c r="W2586" s="4" t="s">
        <v>938</v>
      </c>
      <c r="X2586" s="4" t="s">
        <v>939</v>
      </c>
      <c r="Y2586" s="4" t="s">
        <v>20</v>
      </c>
      <c r="Z2586" s="4" t="s">
        <v>21</v>
      </c>
      <c r="AC2586" s="4">
        <v>86</v>
      </c>
      <c r="AD2586" s="4" t="s">
        <v>160</v>
      </c>
      <c r="AE2586" s="4" t="s">
        <v>161</v>
      </c>
    </row>
    <row r="2587" spans="1:72" ht="13.5" customHeight="1">
      <c r="A2587" s="6" t="str">
        <f>HYPERLINK("http://kyu.snu.ac.kr/sdhj/index.jsp?type=hj/GK14618_00IM0001_024b.jpg","1789_해북촌_024b")</f>
        <v>1789_해북촌_024b</v>
      </c>
      <c r="B2587" s="4">
        <v>1789</v>
      </c>
      <c r="C2587" s="4" t="s">
        <v>11134</v>
      </c>
      <c r="D2587" s="4" t="s">
        <v>11135</v>
      </c>
      <c r="E2587" s="4">
        <v>2586</v>
      </c>
      <c r="F2587" s="4">
        <v>12</v>
      </c>
      <c r="G2587" s="4" t="s">
        <v>8587</v>
      </c>
      <c r="H2587" s="4" t="s">
        <v>8588</v>
      </c>
      <c r="I2587" s="4">
        <v>2</v>
      </c>
      <c r="L2587" s="4">
        <v>1</v>
      </c>
      <c r="M2587" s="4" t="s">
        <v>8659</v>
      </c>
      <c r="N2587" s="4" t="s">
        <v>8660</v>
      </c>
      <c r="S2587" s="4" t="s">
        <v>173</v>
      </c>
      <c r="T2587" s="4" t="s">
        <v>174</v>
      </c>
      <c r="Y2587" s="4" t="s">
        <v>8668</v>
      </c>
      <c r="Z2587" s="4" t="s">
        <v>8669</v>
      </c>
      <c r="AC2587" s="4">
        <v>40</v>
      </c>
      <c r="AD2587" s="4" t="s">
        <v>339</v>
      </c>
      <c r="AE2587" s="4" t="s">
        <v>340</v>
      </c>
    </row>
    <row r="2588" spans="1:72" ht="13.5" customHeight="1">
      <c r="A2588" s="6" t="str">
        <f>HYPERLINK("http://kyu.snu.ac.kr/sdhj/index.jsp?type=hj/GK14618_00IM0001_024b.jpg","1789_해북촌_024b")</f>
        <v>1789_해북촌_024b</v>
      </c>
      <c r="B2588" s="4">
        <v>1789</v>
      </c>
      <c r="C2588" s="4" t="s">
        <v>11134</v>
      </c>
      <c r="D2588" s="4" t="s">
        <v>11135</v>
      </c>
      <c r="E2588" s="4">
        <v>2587</v>
      </c>
      <c r="F2588" s="4">
        <v>12</v>
      </c>
      <c r="G2588" s="4" t="s">
        <v>8587</v>
      </c>
      <c r="H2588" s="4" t="s">
        <v>8588</v>
      </c>
      <c r="I2588" s="4">
        <v>2</v>
      </c>
      <c r="L2588" s="4">
        <v>1</v>
      </c>
      <c r="M2588" s="4" t="s">
        <v>8659</v>
      </c>
      <c r="N2588" s="4" t="s">
        <v>8660</v>
      </c>
      <c r="S2588" s="4" t="s">
        <v>2895</v>
      </c>
      <c r="T2588" s="4" t="s">
        <v>2221</v>
      </c>
      <c r="W2588" s="4" t="s">
        <v>1516</v>
      </c>
      <c r="X2588" s="4" t="s">
        <v>124</v>
      </c>
      <c r="Y2588" s="4" t="s">
        <v>20</v>
      </c>
      <c r="Z2588" s="4" t="s">
        <v>21</v>
      </c>
      <c r="AC2588" s="4">
        <v>40</v>
      </c>
      <c r="AD2588" s="4" t="s">
        <v>339</v>
      </c>
      <c r="AE2588" s="4" t="s">
        <v>340</v>
      </c>
      <c r="AF2588" s="4" t="s">
        <v>162</v>
      </c>
      <c r="AG2588" s="4" t="s">
        <v>163</v>
      </c>
    </row>
    <row r="2589" spans="1:72" ht="13.5" customHeight="1">
      <c r="A2589" s="6" t="str">
        <f>HYPERLINK("http://kyu.snu.ac.kr/sdhj/index.jsp?type=hj/GK14618_00IM0001_024b.jpg","1789_해북촌_024b")</f>
        <v>1789_해북촌_024b</v>
      </c>
      <c r="B2589" s="4">
        <v>1789</v>
      </c>
      <c r="C2589" s="4" t="s">
        <v>11134</v>
      </c>
      <c r="D2589" s="4" t="s">
        <v>11135</v>
      </c>
      <c r="E2589" s="4">
        <v>2588</v>
      </c>
      <c r="F2589" s="4">
        <v>12</v>
      </c>
      <c r="G2589" s="4" t="s">
        <v>8587</v>
      </c>
      <c r="H2589" s="4" t="s">
        <v>8588</v>
      </c>
      <c r="I2589" s="4">
        <v>2</v>
      </c>
      <c r="L2589" s="4">
        <v>2</v>
      </c>
      <c r="M2589" s="4" t="s">
        <v>8670</v>
      </c>
      <c r="N2589" s="4" t="s">
        <v>8671</v>
      </c>
      <c r="T2589" s="4" t="s">
        <v>10547</v>
      </c>
      <c r="U2589" s="4" t="s">
        <v>8672</v>
      </c>
      <c r="V2589" s="4" t="s">
        <v>8673</v>
      </c>
      <c r="W2589" s="4" t="s">
        <v>752</v>
      </c>
      <c r="X2589" s="4" t="s">
        <v>753</v>
      </c>
      <c r="Y2589" s="4" t="s">
        <v>5005</v>
      </c>
      <c r="Z2589" s="4" t="s">
        <v>5006</v>
      </c>
      <c r="AC2589" s="4">
        <v>58</v>
      </c>
      <c r="AD2589" s="4" t="s">
        <v>1312</v>
      </c>
      <c r="AE2589" s="4" t="s">
        <v>1313</v>
      </c>
      <c r="AJ2589" s="4" t="s">
        <v>33</v>
      </c>
      <c r="AK2589" s="4" t="s">
        <v>34</v>
      </c>
      <c r="AL2589" s="4" t="s">
        <v>1715</v>
      </c>
      <c r="AM2589" s="4" t="s">
        <v>1716</v>
      </c>
      <c r="AT2589" s="4" t="s">
        <v>388</v>
      </c>
      <c r="AU2589" s="4" t="s">
        <v>389</v>
      </c>
      <c r="AV2589" s="4" t="s">
        <v>8674</v>
      </c>
      <c r="AW2589" s="4" t="s">
        <v>8675</v>
      </c>
      <c r="BG2589" s="4" t="s">
        <v>388</v>
      </c>
      <c r="BH2589" s="4" t="s">
        <v>389</v>
      </c>
      <c r="BI2589" s="4" t="s">
        <v>8676</v>
      </c>
      <c r="BJ2589" s="4" t="s">
        <v>8677</v>
      </c>
      <c r="BK2589" s="4" t="s">
        <v>388</v>
      </c>
      <c r="BL2589" s="4" t="s">
        <v>389</v>
      </c>
      <c r="BM2589" s="4" t="s">
        <v>8678</v>
      </c>
      <c r="BN2589" s="4" t="s">
        <v>8679</v>
      </c>
      <c r="BO2589" s="4" t="s">
        <v>388</v>
      </c>
      <c r="BP2589" s="4" t="s">
        <v>389</v>
      </c>
      <c r="BQ2589" s="4" t="s">
        <v>8680</v>
      </c>
      <c r="BR2589" s="4" t="s">
        <v>6842</v>
      </c>
      <c r="BS2589" s="4" t="s">
        <v>12958</v>
      </c>
      <c r="BT2589" s="4" t="s">
        <v>12959</v>
      </c>
    </row>
    <row r="2590" spans="1:72" ht="13.5" customHeight="1">
      <c r="A2590" s="6" t="str">
        <f>HYPERLINK("http://kyu.snu.ac.kr/sdhj/index.jsp?type=hj/GK14618_00IM0001_024b.jpg","1789_해북촌_024b")</f>
        <v>1789_해북촌_024b</v>
      </c>
      <c r="B2590" s="4">
        <v>1789</v>
      </c>
      <c r="C2590" s="4" t="s">
        <v>10909</v>
      </c>
      <c r="D2590" s="4" t="s">
        <v>10910</v>
      </c>
      <c r="E2590" s="4">
        <v>2589</v>
      </c>
      <c r="F2590" s="4">
        <v>12</v>
      </c>
      <c r="G2590" s="4" t="s">
        <v>8587</v>
      </c>
      <c r="H2590" s="4" t="s">
        <v>8588</v>
      </c>
      <c r="I2590" s="4">
        <v>2</v>
      </c>
      <c r="L2590" s="4">
        <v>2</v>
      </c>
      <c r="M2590" s="4" t="s">
        <v>8670</v>
      </c>
      <c r="N2590" s="4" t="s">
        <v>8671</v>
      </c>
      <c r="S2590" s="4" t="s">
        <v>98</v>
      </c>
      <c r="T2590" s="4" t="s">
        <v>99</v>
      </c>
      <c r="W2590" s="4" t="s">
        <v>247</v>
      </c>
      <c r="X2590" s="4" t="s">
        <v>248</v>
      </c>
      <c r="Y2590" s="4" t="s">
        <v>20</v>
      </c>
      <c r="Z2590" s="4" t="s">
        <v>21</v>
      </c>
      <c r="AC2590" s="4">
        <v>53</v>
      </c>
      <c r="AD2590" s="4" t="s">
        <v>948</v>
      </c>
      <c r="AE2590" s="4" t="s">
        <v>949</v>
      </c>
      <c r="AJ2590" s="4" t="s">
        <v>33</v>
      </c>
      <c r="AK2590" s="4" t="s">
        <v>34</v>
      </c>
      <c r="AL2590" s="4" t="s">
        <v>1604</v>
      </c>
      <c r="AM2590" s="4" t="s">
        <v>1605</v>
      </c>
      <c r="AT2590" s="4" t="s">
        <v>388</v>
      </c>
      <c r="AU2590" s="4" t="s">
        <v>389</v>
      </c>
      <c r="AV2590" s="4" t="s">
        <v>8681</v>
      </c>
      <c r="AW2590" s="4" t="s">
        <v>8682</v>
      </c>
      <c r="BG2590" s="4" t="s">
        <v>388</v>
      </c>
      <c r="BH2590" s="4" t="s">
        <v>389</v>
      </c>
      <c r="BI2590" s="4" t="s">
        <v>3451</v>
      </c>
      <c r="BJ2590" s="4" t="s">
        <v>3452</v>
      </c>
      <c r="BK2590" s="4" t="s">
        <v>388</v>
      </c>
      <c r="BL2590" s="4" t="s">
        <v>389</v>
      </c>
      <c r="BM2590" s="4" t="s">
        <v>7299</v>
      </c>
      <c r="BN2590" s="4" t="s">
        <v>4592</v>
      </c>
      <c r="BO2590" s="4" t="s">
        <v>388</v>
      </c>
      <c r="BP2590" s="4" t="s">
        <v>389</v>
      </c>
      <c r="BQ2590" s="4" t="s">
        <v>8683</v>
      </c>
      <c r="BR2590" s="4" t="s">
        <v>8684</v>
      </c>
      <c r="BS2590" s="4" t="s">
        <v>429</v>
      </c>
      <c r="BT2590" s="4" t="s">
        <v>430</v>
      </c>
    </row>
    <row r="2591" spans="1:72" ht="13.5" customHeight="1">
      <c r="A2591" s="6" t="str">
        <f>HYPERLINK("http://kyu.snu.ac.kr/sdhj/index.jsp?type=hj/GK14618_00IM0001_025a.jpg","1789_해북촌_025a")</f>
        <v>1789_해북촌_025a</v>
      </c>
      <c r="B2591" s="4">
        <v>1789</v>
      </c>
      <c r="C2591" s="4" t="s">
        <v>11534</v>
      </c>
      <c r="D2591" s="4" t="s">
        <v>10242</v>
      </c>
      <c r="E2591" s="4">
        <v>2590</v>
      </c>
      <c r="F2591" s="4">
        <v>12</v>
      </c>
      <c r="G2591" s="4" t="s">
        <v>8587</v>
      </c>
      <c r="H2591" s="4" t="s">
        <v>8588</v>
      </c>
      <c r="I2591" s="4">
        <v>2</v>
      </c>
      <c r="L2591" s="4">
        <v>2</v>
      </c>
      <c r="M2591" s="4" t="s">
        <v>8670</v>
      </c>
      <c r="N2591" s="4" t="s">
        <v>8671</v>
      </c>
      <c r="S2591" s="4" t="s">
        <v>240</v>
      </c>
      <c r="T2591" s="4" t="s">
        <v>241</v>
      </c>
      <c r="AF2591" s="4" t="s">
        <v>534</v>
      </c>
      <c r="AG2591" s="4" t="s">
        <v>535</v>
      </c>
    </row>
    <row r="2592" spans="1:72" ht="13.5" customHeight="1">
      <c r="A2592" s="6" t="str">
        <f>HYPERLINK("http://kyu.snu.ac.kr/sdhj/index.jsp?type=hj/GK14618_00IM0001_025a.jpg","1789_해북촌_025a")</f>
        <v>1789_해북촌_025a</v>
      </c>
      <c r="B2592" s="4">
        <v>1789</v>
      </c>
      <c r="C2592" s="4" t="s">
        <v>10551</v>
      </c>
      <c r="D2592" s="4" t="s">
        <v>10552</v>
      </c>
      <c r="E2592" s="4">
        <v>2591</v>
      </c>
      <c r="F2592" s="4">
        <v>12</v>
      </c>
      <c r="G2592" s="4" t="s">
        <v>8587</v>
      </c>
      <c r="H2592" s="4" t="s">
        <v>8588</v>
      </c>
      <c r="I2592" s="4">
        <v>2</v>
      </c>
      <c r="L2592" s="4">
        <v>3</v>
      </c>
      <c r="M2592" s="4" t="s">
        <v>8685</v>
      </c>
      <c r="N2592" s="4" t="s">
        <v>8686</v>
      </c>
      <c r="T2592" s="4" t="s">
        <v>10894</v>
      </c>
      <c r="U2592" s="4" t="s">
        <v>3389</v>
      </c>
      <c r="V2592" s="4" t="s">
        <v>11507</v>
      </c>
      <c r="W2592" s="4" t="s">
        <v>1369</v>
      </c>
      <c r="X2592" s="4" t="s">
        <v>1228</v>
      </c>
      <c r="Y2592" s="4" t="s">
        <v>6715</v>
      </c>
      <c r="Z2592" s="4" t="s">
        <v>6716</v>
      </c>
      <c r="AC2592" s="4">
        <v>95</v>
      </c>
      <c r="AD2592" s="4" t="s">
        <v>251</v>
      </c>
      <c r="AE2592" s="4" t="s">
        <v>252</v>
      </c>
      <c r="AJ2592" s="4" t="s">
        <v>33</v>
      </c>
      <c r="AK2592" s="4" t="s">
        <v>34</v>
      </c>
      <c r="AL2592" s="4" t="s">
        <v>1370</v>
      </c>
      <c r="AM2592" s="4" t="s">
        <v>1371</v>
      </c>
      <c r="AT2592" s="4" t="s">
        <v>3236</v>
      </c>
      <c r="AU2592" s="4" t="s">
        <v>3237</v>
      </c>
      <c r="AV2592" s="4" t="s">
        <v>8687</v>
      </c>
      <c r="AW2592" s="4" t="s">
        <v>8688</v>
      </c>
      <c r="BG2592" s="4" t="s">
        <v>3477</v>
      </c>
      <c r="BH2592" s="4" t="s">
        <v>3478</v>
      </c>
      <c r="BI2592" s="4" t="s">
        <v>8689</v>
      </c>
      <c r="BJ2592" s="4" t="s">
        <v>3073</v>
      </c>
      <c r="BK2592" s="4" t="s">
        <v>3617</v>
      </c>
      <c r="BL2592" s="4" t="s">
        <v>3618</v>
      </c>
      <c r="BM2592" s="4" t="s">
        <v>1122</v>
      </c>
      <c r="BN2592" s="4" t="s">
        <v>1123</v>
      </c>
      <c r="BO2592" s="4" t="s">
        <v>388</v>
      </c>
      <c r="BP2592" s="4" t="s">
        <v>389</v>
      </c>
      <c r="BQ2592" s="4" t="s">
        <v>8690</v>
      </c>
      <c r="BR2592" s="4" t="s">
        <v>8691</v>
      </c>
      <c r="BS2592" s="4" t="s">
        <v>4344</v>
      </c>
      <c r="BT2592" s="4" t="s">
        <v>4345</v>
      </c>
    </row>
    <row r="2593" spans="1:72" ht="13.5" customHeight="1">
      <c r="A2593" s="6" t="str">
        <f>HYPERLINK("http://kyu.snu.ac.kr/sdhj/index.jsp?type=hj/GK14618_00IM0001_025a.jpg","1789_해북촌_025a")</f>
        <v>1789_해북촌_025a</v>
      </c>
      <c r="B2593" s="4">
        <v>1789</v>
      </c>
      <c r="C2593" s="4" t="s">
        <v>10592</v>
      </c>
      <c r="D2593" s="4" t="s">
        <v>10593</v>
      </c>
      <c r="E2593" s="4">
        <v>2592</v>
      </c>
      <c r="F2593" s="4">
        <v>12</v>
      </c>
      <c r="G2593" s="4" t="s">
        <v>8587</v>
      </c>
      <c r="H2593" s="4" t="s">
        <v>8588</v>
      </c>
      <c r="I2593" s="4">
        <v>2</v>
      </c>
      <c r="L2593" s="4">
        <v>3</v>
      </c>
      <c r="M2593" s="4" t="s">
        <v>8685</v>
      </c>
      <c r="N2593" s="4" t="s">
        <v>8686</v>
      </c>
      <c r="S2593" s="4" t="s">
        <v>234</v>
      </c>
      <c r="T2593" s="4" t="s">
        <v>235</v>
      </c>
      <c r="U2593" s="4" t="s">
        <v>378</v>
      </c>
      <c r="V2593" s="4" t="s">
        <v>379</v>
      </c>
      <c r="Y2593" s="4" t="s">
        <v>8692</v>
      </c>
      <c r="Z2593" s="4" t="s">
        <v>8693</v>
      </c>
      <c r="AC2593" s="4">
        <v>27</v>
      </c>
      <c r="AD2593" s="4" t="s">
        <v>983</v>
      </c>
      <c r="AE2593" s="4" t="s">
        <v>984</v>
      </c>
    </row>
    <row r="2594" spans="1:72" ht="13.5" customHeight="1">
      <c r="A2594" s="6" t="str">
        <f>HYPERLINK("http://kyu.snu.ac.kr/sdhj/index.jsp?type=hj/GK14618_00IM0001_025a.jpg","1789_해북촌_025a")</f>
        <v>1789_해북촌_025a</v>
      </c>
      <c r="B2594" s="4">
        <v>1789</v>
      </c>
      <c r="C2594" s="4" t="s">
        <v>10421</v>
      </c>
      <c r="D2594" s="4" t="s">
        <v>10422</v>
      </c>
      <c r="E2594" s="4">
        <v>2593</v>
      </c>
      <c r="F2594" s="4">
        <v>12</v>
      </c>
      <c r="G2594" s="4" t="s">
        <v>8587</v>
      </c>
      <c r="H2594" s="4" t="s">
        <v>8588</v>
      </c>
      <c r="I2594" s="4">
        <v>2</v>
      </c>
      <c r="L2594" s="4">
        <v>3</v>
      </c>
      <c r="M2594" s="4" t="s">
        <v>8685</v>
      </c>
      <c r="N2594" s="4" t="s">
        <v>8686</v>
      </c>
      <c r="S2594" s="4" t="s">
        <v>398</v>
      </c>
      <c r="T2594" s="4" t="s">
        <v>399</v>
      </c>
      <c r="W2594" s="4" t="s">
        <v>1516</v>
      </c>
      <c r="X2594" s="4" t="s">
        <v>124</v>
      </c>
      <c r="Y2594" s="4" t="s">
        <v>400</v>
      </c>
      <c r="Z2594" s="4" t="s">
        <v>401</v>
      </c>
      <c r="AC2594" s="4">
        <v>29</v>
      </c>
      <c r="AD2594" s="4" t="s">
        <v>1097</v>
      </c>
      <c r="AE2594" s="4" t="s">
        <v>1098</v>
      </c>
    </row>
    <row r="2595" spans="1:72" ht="13.5" customHeight="1">
      <c r="A2595" s="6" t="str">
        <f>HYPERLINK("http://kyu.snu.ac.kr/sdhj/index.jsp?type=hj/GK14618_00IM0001_025a.jpg","1789_해북촌_025a")</f>
        <v>1789_해북촌_025a</v>
      </c>
      <c r="B2595" s="4">
        <v>1789</v>
      </c>
      <c r="C2595" s="4" t="s">
        <v>10421</v>
      </c>
      <c r="D2595" s="4" t="s">
        <v>10422</v>
      </c>
      <c r="E2595" s="4">
        <v>2594</v>
      </c>
      <c r="F2595" s="4">
        <v>12</v>
      </c>
      <c r="G2595" s="4" t="s">
        <v>8587</v>
      </c>
      <c r="H2595" s="4" t="s">
        <v>8588</v>
      </c>
      <c r="I2595" s="4">
        <v>2</v>
      </c>
      <c r="L2595" s="4">
        <v>3</v>
      </c>
      <c r="M2595" s="4" t="s">
        <v>8685</v>
      </c>
      <c r="N2595" s="4" t="s">
        <v>8686</v>
      </c>
      <c r="S2595" s="4" t="s">
        <v>2974</v>
      </c>
      <c r="T2595" s="4" t="s">
        <v>2975</v>
      </c>
      <c r="AC2595" s="4">
        <v>6</v>
      </c>
      <c r="AD2595" s="4" t="s">
        <v>685</v>
      </c>
      <c r="AE2595" s="4" t="s">
        <v>686</v>
      </c>
      <c r="AF2595" s="4" t="s">
        <v>162</v>
      </c>
      <c r="AG2595" s="4" t="s">
        <v>163</v>
      </c>
    </row>
    <row r="2596" spans="1:72" ht="13.5" customHeight="1">
      <c r="A2596" s="6" t="str">
        <f>HYPERLINK("http://kyu.snu.ac.kr/sdhj/index.jsp?type=hj/GK14618_00IM0001_025a.jpg","1789_해북촌_025a")</f>
        <v>1789_해북촌_025a</v>
      </c>
      <c r="B2596" s="4">
        <v>1789</v>
      </c>
      <c r="C2596" s="4" t="s">
        <v>10421</v>
      </c>
      <c r="D2596" s="4" t="s">
        <v>10422</v>
      </c>
      <c r="E2596" s="4">
        <v>2595</v>
      </c>
      <c r="F2596" s="4">
        <v>12</v>
      </c>
      <c r="G2596" s="4" t="s">
        <v>8587</v>
      </c>
      <c r="H2596" s="4" t="s">
        <v>8588</v>
      </c>
      <c r="I2596" s="4">
        <v>2</v>
      </c>
      <c r="L2596" s="4">
        <v>4</v>
      </c>
      <c r="M2596" s="4" t="s">
        <v>8694</v>
      </c>
      <c r="N2596" s="4" t="s">
        <v>8695</v>
      </c>
      <c r="T2596" s="4" t="s">
        <v>11065</v>
      </c>
      <c r="U2596" s="4" t="s">
        <v>388</v>
      </c>
      <c r="V2596" s="4" t="s">
        <v>389</v>
      </c>
      <c r="W2596" s="4" t="s">
        <v>337</v>
      </c>
      <c r="X2596" s="4" t="s">
        <v>338</v>
      </c>
      <c r="Y2596" s="4" t="s">
        <v>8661</v>
      </c>
      <c r="Z2596" s="4" t="s">
        <v>8662</v>
      </c>
      <c r="AC2596" s="4">
        <v>74</v>
      </c>
      <c r="AD2596" s="4" t="s">
        <v>242</v>
      </c>
      <c r="AE2596" s="4" t="s">
        <v>243</v>
      </c>
      <c r="AJ2596" s="4" t="s">
        <v>33</v>
      </c>
      <c r="AK2596" s="4" t="s">
        <v>34</v>
      </c>
      <c r="AL2596" s="4" t="s">
        <v>94</v>
      </c>
      <c r="AM2596" s="4" t="s">
        <v>95</v>
      </c>
      <c r="AT2596" s="4" t="s">
        <v>388</v>
      </c>
      <c r="AU2596" s="4" t="s">
        <v>389</v>
      </c>
      <c r="AV2596" s="4" t="s">
        <v>8696</v>
      </c>
      <c r="AW2596" s="4" t="s">
        <v>8697</v>
      </c>
      <c r="BG2596" s="4" t="s">
        <v>388</v>
      </c>
      <c r="BH2596" s="4" t="s">
        <v>389</v>
      </c>
      <c r="BI2596" s="4" t="s">
        <v>8698</v>
      </c>
      <c r="BJ2596" s="4" t="s">
        <v>8699</v>
      </c>
      <c r="BK2596" s="4" t="s">
        <v>388</v>
      </c>
      <c r="BL2596" s="4" t="s">
        <v>389</v>
      </c>
      <c r="BM2596" s="4" t="s">
        <v>8700</v>
      </c>
      <c r="BN2596" s="4" t="s">
        <v>8701</v>
      </c>
      <c r="BO2596" s="4" t="s">
        <v>1820</v>
      </c>
      <c r="BP2596" s="4" t="s">
        <v>1821</v>
      </c>
      <c r="BQ2596" s="4" t="s">
        <v>8702</v>
      </c>
      <c r="BR2596" s="4" t="s">
        <v>12960</v>
      </c>
      <c r="BS2596" s="4" t="s">
        <v>81</v>
      </c>
      <c r="BT2596" s="4" t="s">
        <v>12961</v>
      </c>
    </row>
    <row r="2597" spans="1:72" ht="13.5" customHeight="1">
      <c r="A2597" s="6" t="str">
        <f>HYPERLINK("http://kyu.snu.ac.kr/sdhj/index.jsp?type=hj/GK14618_00IM0001_025a.jpg","1789_해북촌_025a")</f>
        <v>1789_해북촌_025a</v>
      </c>
      <c r="B2597" s="4">
        <v>1789</v>
      </c>
      <c r="C2597" s="4" t="s">
        <v>11215</v>
      </c>
      <c r="D2597" s="4" t="s">
        <v>11216</v>
      </c>
      <c r="E2597" s="4">
        <v>2596</v>
      </c>
      <c r="F2597" s="4">
        <v>12</v>
      </c>
      <c r="G2597" s="4" t="s">
        <v>8587</v>
      </c>
      <c r="H2597" s="4" t="s">
        <v>8588</v>
      </c>
      <c r="I2597" s="4">
        <v>2</v>
      </c>
      <c r="L2597" s="4">
        <v>4</v>
      </c>
      <c r="M2597" s="4" t="s">
        <v>8694</v>
      </c>
      <c r="N2597" s="4" t="s">
        <v>8695</v>
      </c>
      <c r="S2597" s="4" t="s">
        <v>98</v>
      </c>
      <c r="T2597" s="4" t="s">
        <v>99</v>
      </c>
      <c r="W2597" s="4" t="s">
        <v>408</v>
      </c>
      <c r="X2597" s="4" t="s">
        <v>12957</v>
      </c>
      <c r="Y2597" s="4" t="s">
        <v>20</v>
      </c>
      <c r="Z2597" s="4" t="s">
        <v>21</v>
      </c>
      <c r="AC2597" s="4">
        <v>70</v>
      </c>
      <c r="AD2597" s="4" t="s">
        <v>278</v>
      </c>
      <c r="AE2597" s="4" t="s">
        <v>279</v>
      </c>
      <c r="AJ2597" s="4" t="s">
        <v>33</v>
      </c>
      <c r="AK2597" s="4" t="s">
        <v>34</v>
      </c>
      <c r="AL2597" s="4" t="s">
        <v>7351</v>
      </c>
      <c r="AM2597" s="4" t="s">
        <v>7352</v>
      </c>
      <c r="AT2597" s="4" t="s">
        <v>388</v>
      </c>
      <c r="AU2597" s="4" t="s">
        <v>389</v>
      </c>
      <c r="BG2597" s="4" t="s">
        <v>388</v>
      </c>
      <c r="BH2597" s="4" t="s">
        <v>389</v>
      </c>
      <c r="BI2597" s="4" t="s">
        <v>8703</v>
      </c>
      <c r="BJ2597" s="4" t="s">
        <v>8704</v>
      </c>
      <c r="BK2597" s="4" t="s">
        <v>388</v>
      </c>
      <c r="BL2597" s="4" t="s">
        <v>389</v>
      </c>
      <c r="BM2597" s="4" t="s">
        <v>8705</v>
      </c>
      <c r="BN2597" s="4" t="s">
        <v>8706</v>
      </c>
      <c r="BO2597" s="4" t="s">
        <v>388</v>
      </c>
      <c r="BP2597" s="4" t="s">
        <v>389</v>
      </c>
      <c r="BQ2597" s="4" t="s">
        <v>8707</v>
      </c>
      <c r="BR2597" s="4" t="s">
        <v>8708</v>
      </c>
      <c r="BS2597" s="4" t="s">
        <v>268</v>
      </c>
      <c r="BT2597" s="4" t="s">
        <v>269</v>
      </c>
    </row>
    <row r="2598" spans="1:72" ht="13.5" customHeight="1">
      <c r="A2598" s="6" t="str">
        <f>HYPERLINK("http://kyu.snu.ac.kr/sdhj/index.jsp?type=hj/GK14618_00IM0001_025a.jpg","1789_해북촌_025a")</f>
        <v>1789_해북촌_025a</v>
      </c>
      <c r="B2598" s="4">
        <v>1789</v>
      </c>
      <c r="C2598" s="4" t="s">
        <v>10296</v>
      </c>
      <c r="D2598" s="4" t="s">
        <v>10297</v>
      </c>
      <c r="E2598" s="4">
        <v>2597</v>
      </c>
      <c r="F2598" s="4">
        <v>12</v>
      </c>
      <c r="G2598" s="4" t="s">
        <v>8587</v>
      </c>
      <c r="H2598" s="4" t="s">
        <v>8588</v>
      </c>
      <c r="I2598" s="4">
        <v>2</v>
      </c>
      <c r="L2598" s="4">
        <v>4</v>
      </c>
      <c r="M2598" s="4" t="s">
        <v>8694</v>
      </c>
      <c r="N2598" s="4" t="s">
        <v>8695</v>
      </c>
      <c r="S2598" s="4" t="s">
        <v>234</v>
      </c>
      <c r="T2598" s="4" t="s">
        <v>235</v>
      </c>
      <c r="U2598" s="4" t="s">
        <v>8709</v>
      </c>
      <c r="V2598" s="4" t="s">
        <v>8710</v>
      </c>
      <c r="Y2598" s="4" t="s">
        <v>8711</v>
      </c>
      <c r="Z2598" s="4" t="s">
        <v>8712</v>
      </c>
      <c r="AC2598" s="4">
        <v>45</v>
      </c>
      <c r="AD2598" s="4" t="s">
        <v>221</v>
      </c>
      <c r="AE2598" s="4" t="s">
        <v>222</v>
      </c>
      <c r="AF2598" s="4" t="s">
        <v>162</v>
      </c>
      <c r="AG2598" s="4" t="s">
        <v>163</v>
      </c>
    </row>
    <row r="2599" spans="1:72" ht="13.5" customHeight="1">
      <c r="A2599" s="6" t="str">
        <f>HYPERLINK("http://kyu.snu.ac.kr/sdhj/index.jsp?type=hj/GK14618_00IM0001_025a.jpg","1789_해북촌_025a")</f>
        <v>1789_해북촌_025a</v>
      </c>
      <c r="B2599" s="4">
        <v>1789</v>
      </c>
      <c r="C2599" s="4" t="s">
        <v>11134</v>
      </c>
      <c r="D2599" s="4" t="s">
        <v>11135</v>
      </c>
      <c r="E2599" s="4">
        <v>2598</v>
      </c>
      <c r="F2599" s="4">
        <v>12</v>
      </c>
      <c r="G2599" s="4" t="s">
        <v>8587</v>
      </c>
      <c r="H2599" s="4" t="s">
        <v>8588</v>
      </c>
      <c r="I2599" s="4">
        <v>2</v>
      </c>
      <c r="L2599" s="4">
        <v>4</v>
      </c>
      <c r="M2599" s="4" t="s">
        <v>8694</v>
      </c>
      <c r="N2599" s="4" t="s">
        <v>8695</v>
      </c>
      <c r="S2599" s="4" t="s">
        <v>398</v>
      </c>
      <c r="T2599" s="4" t="s">
        <v>399</v>
      </c>
      <c r="W2599" s="4" t="s">
        <v>1202</v>
      </c>
      <c r="X2599" s="4" t="s">
        <v>1203</v>
      </c>
      <c r="Y2599" s="4" t="s">
        <v>20</v>
      </c>
      <c r="Z2599" s="4" t="s">
        <v>21</v>
      </c>
      <c r="AC2599" s="4">
        <v>45</v>
      </c>
      <c r="AD2599" s="4" t="s">
        <v>221</v>
      </c>
      <c r="AE2599" s="4" t="s">
        <v>222</v>
      </c>
      <c r="AF2599" s="4" t="s">
        <v>162</v>
      </c>
      <c r="AG2599" s="4" t="s">
        <v>163</v>
      </c>
    </row>
    <row r="2600" spans="1:72" ht="13.5" customHeight="1">
      <c r="A2600" s="6" t="str">
        <f>HYPERLINK("http://kyu.snu.ac.kr/sdhj/index.jsp?type=hj/GK14618_00IM0001_025a.jpg","1789_해북촌_025a")</f>
        <v>1789_해북촌_025a</v>
      </c>
      <c r="B2600" s="4">
        <v>1789</v>
      </c>
      <c r="C2600" s="4" t="s">
        <v>11134</v>
      </c>
      <c r="D2600" s="4" t="s">
        <v>11135</v>
      </c>
      <c r="E2600" s="4">
        <v>2599</v>
      </c>
      <c r="F2600" s="4">
        <v>12</v>
      </c>
      <c r="G2600" s="4" t="s">
        <v>8587</v>
      </c>
      <c r="H2600" s="4" t="s">
        <v>8588</v>
      </c>
      <c r="I2600" s="4">
        <v>2</v>
      </c>
      <c r="L2600" s="4">
        <v>4</v>
      </c>
      <c r="M2600" s="4" t="s">
        <v>8694</v>
      </c>
      <c r="N2600" s="4" t="s">
        <v>8695</v>
      </c>
      <c r="S2600" s="4" t="s">
        <v>234</v>
      </c>
      <c r="T2600" s="4" t="s">
        <v>235</v>
      </c>
      <c r="U2600" s="4" t="s">
        <v>4943</v>
      </c>
      <c r="V2600" s="4" t="s">
        <v>4944</v>
      </c>
      <c r="Y2600" s="4" t="s">
        <v>8713</v>
      </c>
      <c r="Z2600" s="4" t="s">
        <v>8714</v>
      </c>
      <c r="AC2600" s="4">
        <v>33</v>
      </c>
      <c r="AD2600" s="4" t="s">
        <v>140</v>
      </c>
      <c r="AE2600" s="4" t="s">
        <v>141</v>
      </c>
    </row>
    <row r="2601" spans="1:72" ht="13.5" customHeight="1">
      <c r="A2601" s="6" t="str">
        <f>HYPERLINK("http://kyu.snu.ac.kr/sdhj/index.jsp?type=hj/GK14618_00IM0001_025a.jpg","1789_해북촌_025a")</f>
        <v>1789_해북촌_025a</v>
      </c>
      <c r="B2601" s="4">
        <v>1789</v>
      </c>
      <c r="C2601" s="4" t="s">
        <v>11134</v>
      </c>
      <c r="D2601" s="4" t="s">
        <v>11135</v>
      </c>
      <c r="E2601" s="4">
        <v>2600</v>
      </c>
      <c r="F2601" s="4">
        <v>12</v>
      </c>
      <c r="G2601" s="4" t="s">
        <v>8587</v>
      </c>
      <c r="H2601" s="4" t="s">
        <v>8588</v>
      </c>
      <c r="I2601" s="4">
        <v>2</v>
      </c>
      <c r="L2601" s="4">
        <v>4</v>
      </c>
      <c r="M2601" s="4" t="s">
        <v>8694</v>
      </c>
      <c r="N2601" s="4" t="s">
        <v>8695</v>
      </c>
      <c r="S2601" s="4" t="s">
        <v>398</v>
      </c>
      <c r="T2601" s="4" t="s">
        <v>399</v>
      </c>
      <c r="W2601" s="4" t="s">
        <v>552</v>
      </c>
      <c r="X2601" s="4" t="s">
        <v>553</v>
      </c>
      <c r="Y2601" s="4" t="s">
        <v>20</v>
      </c>
      <c r="Z2601" s="4" t="s">
        <v>21</v>
      </c>
      <c r="AC2601" s="4">
        <v>33</v>
      </c>
      <c r="AD2601" s="4" t="s">
        <v>140</v>
      </c>
      <c r="AE2601" s="4" t="s">
        <v>141</v>
      </c>
    </row>
    <row r="2602" spans="1:72" ht="13.5" customHeight="1">
      <c r="A2602" s="6" t="str">
        <f>HYPERLINK("http://kyu.snu.ac.kr/sdhj/index.jsp?type=hj/GK14618_00IM0001_025a.jpg","1789_해북촌_025a")</f>
        <v>1789_해북촌_025a</v>
      </c>
      <c r="B2602" s="4">
        <v>1789</v>
      </c>
      <c r="C2602" s="4" t="s">
        <v>11134</v>
      </c>
      <c r="D2602" s="4" t="s">
        <v>11135</v>
      </c>
      <c r="E2602" s="4">
        <v>2601</v>
      </c>
      <c r="F2602" s="4">
        <v>12</v>
      </c>
      <c r="G2602" s="4" t="s">
        <v>8587</v>
      </c>
      <c r="H2602" s="4" t="s">
        <v>8588</v>
      </c>
      <c r="I2602" s="4">
        <v>2</v>
      </c>
      <c r="L2602" s="4">
        <v>4</v>
      </c>
      <c r="M2602" s="4" t="s">
        <v>8694</v>
      </c>
      <c r="N2602" s="4" t="s">
        <v>8695</v>
      </c>
      <c r="S2602" s="4" t="s">
        <v>234</v>
      </c>
      <c r="T2602" s="4" t="s">
        <v>235</v>
      </c>
      <c r="U2602" s="4" t="s">
        <v>406</v>
      </c>
      <c r="V2602" s="4" t="s">
        <v>407</v>
      </c>
      <c r="Y2602" s="4" t="s">
        <v>8715</v>
      </c>
      <c r="Z2602" s="4" t="s">
        <v>8716</v>
      </c>
      <c r="AC2602" s="4">
        <v>31</v>
      </c>
      <c r="AD2602" s="4" t="s">
        <v>288</v>
      </c>
      <c r="AE2602" s="4" t="s">
        <v>289</v>
      </c>
      <c r="AF2602" s="4" t="s">
        <v>162</v>
      </c>
      <c r="AG2602" s="4" t="s">
        <v>163</v>
      </c>
    </row>
    <row r="2603" spans="1:72" ht="13.5" customHeight="1">
      <c r="A2603" s="6" t="str">
        <f>HYPERLINK("http://kyu.snu.ac.kr/sdhj/index.jsp?type=hj/GK14618_00IM0001_025a.jpg","1789_해북촌_025a")</f>
        <v>1789_해북촌_025a</v>
      </c>
      <c r="B2603" s="4">
        <v>1789</v>
      </c>
      <c r="C2603" s="4" t="s">
        <v>11134</v>
      </c>
      <c r="D2603" s="4" t="s">
        <v>11135</v>
      </c>
      <c r="E2603" s="4">
        <v>2602</v>
      </c>
      <c r="F2603" s="4">
        <v>12</v>
      </c>
      <c r="G2603" s="4" t="s">
        <v>8587</v>
      </c>
      <c r="H2603" s="4" t="s">
        <v>8588</v>
      </c>
      <c r="I2603" s="4">
        <v>2</v>
      </c>
      <c r="L2603" s="4">
        <v>4</v>
      </c>
      <c r="M2603" s="4" t="s">
        <v>8694</v>
      </c>
      <c r="N2603" s="4" t="s">
        <v>8695</v>
      </c>
      <c r="S2603" s="4" t="s">
        <v>240</v>
      </c>
      <c r="T2603" s="4" t="s">
        <v>241</v>
      </c>
      <c r="AF2603" s="4" t="s">
        <v>123</v>
      </c>
      <c r="AG2603" s="4" t="s">
        <v>124</v>
      </c>
    </row>
    <row r="2604" spans="1:72" ht="13.5" customHeight="1">
      <c r="A2604" s="6" t="str">
        <f>HYPERLINK("http://kyu.snu.ac.kr/sdhj/index.jsp?type=hj/GK14618_00IM0001_025a.jpg","1789_해북촌_025a")</f>
        <v>1789_해북촌_025a</v>
      </c>
      <c r="B2604" s="4">
        <v>1789</v>
      </c>
      <c r="C2604" s="4" t="s">
        <v>11134</v>
      </c>
      <c r="D2604" s="4" t="s">
        <v>11135</v>
      </c>
      <c r="E2604" s="4">
        <v>2603</v>
      </c>
      <c r="F2604" s="4">
        <v>12</v>
      </c>
      <c r="G2604" s="4" t="s">
        <v>8587</v>
      </c>
      <c r="H2604" s="4" t="s">
        <v>8588</v>
      </c>
      <c r="I2604" s="4">
        <v>2</v>
      </c>
      <c r="L2604" s="4">
        <v>4</v>
      </c>
      <c r="M2604" s="4" t="s">
        <v>8694</v>
      </c>
      <c r="N2604" s="4" t="s">
        <v>8695</v>
      </c>
      <c r="S2604" s="4" t="s">
        <v>240</v>
      </c>
      <c r="T2604" s="4" t="s">
        <v>241</v>
      </c>
      <c r="AC2604" s="4">
        <v>11</v>
      </c>
      <c r="AD2604" s="4" t="s">
        <v>317</v>
      </c>
      <c r="AE2604" s="4" t="s">
        <v>318</v>
      </c>
      <c r="AF2604" s="4" t="s">
        <v>162</v>
      </c>
      <c r="AG2604" s="4" t="s">
        <v>163</v>
      </c>
    </row>
    <row r="2605" spans="1:72" ht="13.5" customHeight="1">
      <c r="A2605" s="6" t="str">
        <f>HYPERLINK("http://kyu.snu.ac.kr/sdhj/index.jsp?type=hj/GK14618_00IM0001_025a.jpg","1789_해북촌_025a")</f>
        <v>1789_해북촌_025a</v>
      </c>
      <c r="B2605" s="4">
        <v>1789</v>
      </c>
      <c r="C2605" s="4" t="s">
        <v>11134</v>
      </c>
      <c r="D2605" s="4" t="s">
        <v>11135</v>
      </c>
      <c r="E2605" s="4">
        <v>2604</v>
      </c>
      <c r="F2605" s="4">
        <v>12</v>
      </c>
      <c r="G2605" s="4" t="s">
        <v>8587</v>
      </c>
      <c r="H2605" s="4" t="s">
        <v>8588</v>
      </c>
      <c r="I2605" s="4">
        <v>2</v>
      </c>
      <c r="L2605" s="4">
        <v>4</v>
      </c>
      <c r="M2605" s="4" t="s">
        <v>8694</v>
      </c>
      <c r="N2605" s="4" t="s">
        <v>8695</v>
      </c>
      <c r="S2605" s="4" t="s">
        <v>916</v>
      </c>
      <c r="T2605" s="4" t="s">
        <v>917</v>
      </c>
      <c r="Y2605" s="4" t="s">
        <v>7871</v>
      </c>
      <c r="Z2605" s="4" t="s">
        <v>7872</v>
      </c>
      <c r="AC2605" s="4">
        <v>18</v>
      </c>
      <c r="AD2605" s="4" t="s">
        <v>313</v>
      </c>
      <c r="AE2605" s="4" t="s">
        <v>314</v>
      </c>
      <c r="AF2605" s="4" t="s">
        <v>162</v>
      </c>
      <c r="AG2605" s="4" t="s">
        <v>163</v>
      </c>
    </row>
    <row r="2606" spans="1:72" ht="13.5" customHeight="1">
      <c r="A2606" s="6" t="str">
        <f>HYPERLINK("http://kyu.snu.ac.kr/sdhj/index.jsp?type=hj/GK14618_00IM0001_025a.jpg","1789_해북촌_025a")</f>
        <v>1789_해북촌_025a</v>
      </c>
      <c r="B2606" s="4">
        <v>1789</v>
      </c>
      <c r="C2606" s="4" t="s">
        <v>11134</v>
      </c>
      <c r="D2606" s="4" t="s">
        <v>11135</v>
      </c>
      <c r="E2606" s="4">
        <v>2605</v>
      </c>
      <c r="F2606" s="4">
        <v>12</v>
      </c>
      <c r="G2606" s="4" t="s">
        <v>8587</v>
      </c>
      <c r="H2606" s="4" t="s">
        <v>8588</v>
      </c>
      <c r="I2606" s="4">
        <v>2</v>
      </c>
      <c r="L2606" s="4">
        <v>4</v>
      </c>
      <c r="M2606" s="4" t="s">
        <v>8694</v>
      </c>
      <c r="N2606" s="4" t="s">
        <v>8695</v>
      </c>
      <c r="S2606" s="4" t="s">
        <v>4129</v>
      </c>
      <c r="T2606" s="4" t="s">
        <v>4130</v>
      </c>
      <c r="W2606" s="4" t="s">
        <v>1369</v>
      </c>
      <c r="X2606" s="4" t="s">
        <v>1228</v>
      </c>
      <c r="Y2606" s="4" t="s">
        <v>20</v>
      </c>
      <c r="Z2606" s="4" t="s">
        <v>21</v>
      </c>
      <c r="AC2606" s="4">
        <v>18</v>
      </c>
      <c r="AD2606" s="4" t="s">
        <v>313</v>
      </c>
      <c r="AE2606" s="4" t="s">
        <v>314</v>
      </c>
      <c r="AF2606" s="4" t="s">
        <v>162</v>
      </c>
      <c r="AG2606" s="4" t="s">
        <v>163</v>
      </c>
    </row>
    <row r="2607" spans="1:72" ht="13.5" customHeight="1">
      <c r="A2607" s="6" t="str">
        <f>HYPERLINK("http://kyu.snu.ac.kr/sdhj/index.jsp?type=hj/GK14618_00IM0001_025a.jpg","1789_해북촌_025a")</f>
        <v>1789_해북촌_025a</v>
      </c>
      <c r="B2607" s="4">
        <v>1789</v>
      </c>
      <c r="C2607" s="4" t="s">
        <v>11134</v>
      </c>
      <c r="D2607" s="4" t="s">
        <v>11135</v>
      </c>
      <c r="E2607" s="4">
        <v>2606</v>
      </c>
      <c r="F2607" s="4">
        <v>12</v>
      </c>
      <c r="G2607" s="4" t="s">
        <v>8587</v>
      </c>
      <c r="H2607" s="4" t="s">
        <v>8588</v>
      </c>
      <c r="I2607" s="4">
        <v>2</v>
      </c>
      <c r="L2607" s="4">
        <v>5</v>
      </c>
      <c r="M2607" s="4" t="s">
        <v>8717</v>
      </c>
      <c r="N2607" s="4" t="s">
        <v>8718</v>
      </c>
      <c r="T2607" s="4" t="s">
        <v>10448</v>
      </c>
      <c r="U2607" s="4" t="s">
        <v>513</v>
      </c>
      <c r="V2607" s="4" t="s">
        <v>514</v>
      </c>
      <c r="W2607" s="4" t="s">
        <v>642</v>
      </c>
      <c r="X2607" s="4" t="s">
        <v>643</v>
      </c>
      <c r="Y2607" s="4" t="s">
        <v>8719</v>
      </c>
      <c r="Z2607" s="4" t="s">
        <v>8720</v>
      </c>
      <c r="AC2607" s="4">
        <v>63</v>
      </c>
      <c r="AD2607" s="4" t="s">
        <v>191</v>
      </c>
      <c r="AE2607" s="4" t="s">
        <v>192</v>
      </c>
      <c r="AJ2607" s="4" t="s">
        <v>33</v>
      </c>
      <c r="AK2607" s="4" t="s">
        <v>34</v>
      </c>
      <c r="AL2607" s="4" t="s">
        <v>423</v>
      </c>
      <c r="AM2607" s="4" t="s">
        <v>424</v>
      </c>
      <c r="AT2607" s="4" t="s">
        <v>388</v>
      </c>
      <c r="AU2607" s="4" t="s">
        <v>389</v>
      </c>
      <c r="AV2607" s="4" t="s">
        <v>8721</v>
      </c>
      <c r="AW2607" s="4" t="s">
        <v>5957</v>
      </c>
      <c r="BG2607" s="4" t="s">
        <v>388</v>
      </c>
      <c r="BH2607" s="4" t="s">
        <v>389</v>
      </c>
      <c r="BI2607" s="4" t="s">
        <v>5377</v>
      </c>
      <c r="BJ2607" s="4" t="s">
        <v>5378</v>
      </c>
      <c r="BK2607" s="4" t="s">
        <v>388</v>
      </c>
      <c r="BL2607" s="4" t="s">
        <v>389</v>
      </c>
      <c r="BM2607" s="4" t="s">
        <v>8722</v>
      </c>
      <c r="BN2607" s="4" t="s">
        <v>8723</v>
      </c>
      <c r="BQ2607" s="4" t="s">
        <v>12962</v>
      </c>
      <c r="BR2607" s="4" t="s">
        <v>12963</v>
      </c>
      <c r="BS2607" s="4" t="s">
        <v>81</v>
      </c>
      <c r="BT2607" s="4" t="s">
        <v>11493</v>
      </c>
    </row>
    <row r="2608" spans="1:72" ht="13.5" customHeight="1">
      <c r="A2608" s="6" t="str">
        <f>HYPERLINK("http://kyu.snu.ac.kr/sdhj/index.jsp?type=hj/GK14618_00IM0001_025a.jpg","1789_해북촌_025a")</f>
        <v>1789_해북촌_025a</v>
      </c>
      <c r="B2608" s="4">
        <v>1789</v>
      </c>
      <c r="C2608" s="4" t="s">
        <v>11254</v>
      </c>
      <c r="D2608" s="4" t="s">
        <v>11255</v>
      </c>
      <c r="E2608" s="4">
        <v>2607</v>
      </c>
      <c r="F2608" s="4">
        <v>12</v>
      </c>
      <c r="G2608" s="4" t="s">
        <v>8587</v>
      </c>
      <c r="H2608" s="4" t="s">
        <v>8588</v>
      </c>
      <c r="I2608" s="4">
        <v>2</v>
      </c>
      <c r="L2608" s="4">
        <v>5</v>
      </c>
      <c r="M2608" s="4" t="s">
        <v>8717</v>
      </c>
      <c r="N2608" s="4" t="s">
        <v>8718</v>
      </c>
      <c r="S2608" s="4" t="s">
        <v>98</v>
      </c>
      <c r="T2608" s="4" t="s">
        <v>99</v>
      </c>
      <c r="W2608" s="4" t="s">
        <v>76</v>
      </c>
      <c r="X2608" s="4" t="s">
        <v>12964</v>
      </c>
      <c r="Y2608" s="4" t="s">
        <v>400</v>
      </c>
      <c r="Z2608" s="4" t="s">
        <v>401</v>
      </c>
      <c r="AC2608" s="4">
        <v>61</v>
      </c>
      <c r="AD2608" s="4" t="s">
        <v>736</v>
      </c>
      <c r="AE2608" s="4" t="s">
        <v>737</v>
      </c>
      <c r="AT2608" s="4" t="s">
        <v>8724</v>
      </c>
      <c r="AU2608" s="4" t="s">
        <v>8725</v>
      </c>
      <c r="AV2608" s="4" t="s">
        <v>8726</v>
      </c>
      <c r="AW2608" s="4" t="s">
        <v>8727</v>
      </c>
      <c r="BG2608" s="4" t="s">
        <v>331</v>
      </c>
      <c r="BH2608" s="4" t="s">
        <v>332</v>
      </c>
      <c r="BI2608" s="4" t="s">
        <v>8728</v>
      </c>
      <c r="BJ2608" s="4" t="s">
        <v>8729</v>
      </c>
      <c r="BK2608" s="4" t="s">
        <v>331</v>
      </c>
      <c r="BL2608" s="4" t="s">
        <v>332</v>
      </c>
      <c r="BM2608" s="4" t="s">
        <v>8730</v>
      </c>
      <c r="BN2608" s="4" t="s">
        <v>8731</v>
      </c>
      <c r="BQ2608" s="4" t="s">
        <v>8732</v>
      </c>
      <c r="BR2608" s="4" t="s">
        <v>8733</v>
      </c>
      <c r="BS2608" s="4" t="s">
        <v>4344</v>
      </c>
      <c r="BT2608" s="4" t="s">
        <v>4345</v>
      </c>
    </row>
    <row r="2609" spans="1:72" ht="13.5" customHeight="1">
      <c r="A2609" s="6" t="str">
        <f>HYPERLINK("http://kyu.snu.ac.kr/sdhj/index.jsp?type=hj/GK14618_00IM0001_025a.jpg","1789_해북촌_025a")</f>
        <v>1789_해북촌_025a</v>
      </c>
      <c r="B2609" s="4">
        <v>1789</v>
      </c>
      <c r="C2609" s="4" t="s">
        <v>11134</v>
      </c>
      <c r="D2609" s="4" t="s">
        <v>11135</v>
      </c>
      <c r="E2609" s="4">
        <v>2608</v>
      </c>
      <c r="F2609" s="4">
        <v>12</v>
      </c>
      <c r="G2609" s="4" t="s">
        <v>8587</v>
      </c>
      <c r="H2609" s="4" t="s">
        <v>8588</v>
      </c>
      <c r="I2609" s="4">
        <v>2</v>
      </c>
      <c r="L2609" s="4">
        <v>5</v>
      </c>
      <c r="M2609" s="4" t="s">
        <v>8717</v>
      </c>
      <c r="N2609" s="4" t="s">
        <v>8718</v>
      </c>
      <c r="S2609" s="4" t="s">
        <v>234</v>
      </c>
      <c r="T2609" s="4" t="s">
        <v>235</v>
      </c>
      <c r="U2609" s="4" t="s">
        <v>5968</v>
      </c>
      <c r="V2609" s="4" t="s">
        <v>5969</v>
      </c>
      <c r="Y2609" s="4" t="s">
        <v>348</v>
      </c>
      <c r="Z2609" s="4" t="s">
        <v>349</v>
      </c>
      <c r="AF2609" s="4" t="s">
        <v>123</v>
      </c>
      <c r="AG2609" s="4" t="s">
        <v>124</v>
      </c>
    </row>
    <row r="2610" spans="1:72" ht="13.5" customHeight="1">
      <c r="A2610" s="6" t="str">
        <f>HYPERLINK("http://kyu.snu.ac.kr/sdhj/index.jsp?type=hj/GK14618_00IM0001_025a.jpg","1789_해북촌_025a")</f>
        <v>1789_해북촌_025a</v>
      </c>
      <c r="B2610" s="4">
        <v>1789</v>
      </c>
      <c r="C2610" s="4" t="s">
        <v>11254</v>
      </c>
      <c r="D2610" s="4" t="s">
        <v>11255</v>
      </c>
      <c r="E2610" s="4">
        <v>2609</v>
      </c>
      <c r="F2610" s="4">
        <v>12</v>
      </c>
      <c r="G2610" s="4" t="s">
        <v>8587</v>
      </c>
      <c r="H2610" s="4" t="s">
        <v>8588</v>
      </c>
      <c r="I2610" s="4">
        <v>2</v>
      </c>
      <c r="L2610" s="4">
        <v>5</v>
      </c>
      <c r="M2610" s="4" t="s">
        <v>8717</v>
      </c>
      <c r="N2610" s="4" t="s">
        <v>8718</v>
      </c>
      <c r="S2610" s="4" t="s">
        <v>398</v>
      </c>
      <c r="T2610" s="4" t="s">
        <v>399</v>
      </c>
      <c r="W2610" s="4" t="s">
        <v>76</v>
      </c>
      <c r="X2610" s="4" t="s">
        <v>12964</v>
      </c>
      <c r="Y2610" s="4" t="s">
        <v>400</v>
      </c>
      <c r="Z2610" s="4" t="s">
        <v>401</v>
      </c>
      <c r="AF2610" s="4" t="s">
        <v>123</v>
      </c>
      <c r="AG2610" s="4" t="s">
        <v>124</v>
      </c>
    </row>
    <row r="2611" spans="1:72" ht="13.5" customHeight="1">
      <c r="A2611" s="6" t="str">
        <f>HYPERLINK("http://kyu.snu.ac.kr/sdhj/index.jsp?type=hj/GK14618_00IM0001_025a.jpg","1789_해북촌_025a")</f>
        <v>1789_해북촌_025a</v>
      </c>
      <c r="B2611" s="4">
        <v>1789</v>
      </c>
      <c r="C2611" s="4" t="s">
        <v>10454</v>
      </c>
      <c r="D2611" s="4" t="s">
        <v>10455</v>
      </c>
      <c r="E2611" s="4">
        <v>2610</v>
      </c>
      <c r="F2611" s="4">
        <v>12</v>
      </c>
      <c r="G2611" s="4" t="s">
        <v>8587</v>
      </c>
      <c r="H2611" s="4" t="s">
        <v>8588</v>
      </c>
      <c r="I2611" s="4">
        <v>2</v>
      </c>
      <c r="L2611" s="4">
        <v>5</v>
      </c>
      <c r="M2611" s="4" t="s">
        <v>8717</v>
      </c>
      <c r="N2611" s="4" t="s">
        <v>8718</v>
      </c>
      <c r="S2611" s="4" t="s">
        <v>240</v>
      </c>
      <c r="T2611" s="4" t="s">
        <v>241</v>
      </c>
      <c r="AF2611" s="4" t="s">
        <v>534</v>
      </c>
      <c r="AG2611" s="4" t="s">
        <v>535</v>
      </c>
    </row>
    <row r="2612" spans="1:72" ht="13.5" customHeight="1">
      <c r="A2612" s="6" t="str">
        <f>HYPERLINK("http://kyu.snu.ac.kr/sdhj/index.jsp?type=hj/GK14618_00IM0001_025a.jpg","1789_해북촌_025a")</f>
        <v>1789_해북촌_025a</v>
      </c>
      <c r="B2612" s="4">
        <v>1789</v>
      </c>
      <c r="C2612" s="4" t="s">
        <v>10454</v>
      </c>
      <c r="D2612" s="4" t="s">
        <v>10455</v>
      </c>
      <c r="E2612" s="4">
        <v>2611</v>
      </c>
      <c r="F2612" s="4">
        <v>12</v>
      </c>
      <c r="G2612" s="4" t="s">
        <v>8587</v>
      </c>
      <c r="H2612" s="4" t="s">
        <v>8588</v>
      </c>
      <c r="I2612" s="4">
        <v>2</v>
      </c>
      <c r="L2612" s="4">
        <v>5</v>
      </c>
      <c r="M2612" s="4" t="s">
        <v>8717</v>
      </c>
      <c r="N2612" s="4" t="s">
        <v>8718</v>
      </c>
      <c r="S2612" s="4" t="s">
        <v>240</v>
      </c>
      <c r="T2612" s="4" t="s">
        <v>241</v>
      </c>
      <c r="AC2612" s="4">
        <v>17</v>
      </c>
      <c r="AD2612" s="4" t="s">
        <v>358</v>
      </c>
      <c r="AE2612" s="4" t="s">
        <v>359</v>
      </c>
    </row>
    <row r="2613" spans="1:72" ht="13.5" customHeight="1">
      <c r="A2613" s="6" t="str">
        <f>HYPERLINK("http://kyu.snu.ac.kr/sdhj/index.jsp?type=hj/GK14618_00IM0001_025a.jpg","1789_해북촌_025a")</f>
        <v>1789_해북촌_025a</v>
      </c>
      <c r="B2613" s="4">
        <v>1789</v>
      </c>
      <c r="C2613" s="4" t="s">
        <v>10454</v>
      </c>
      <c r="D2613" s="4" t="s">
        <v>10455</v>
      </c>
      <c r="E2613" s="4">
        <v>2612</v>
      </c>
      <c r="F2613" s="4">
        <v>12</v>
      </c>
      <c r="G2613" s="4" t="s">
        <v>8587</v>
      </c>
      <c r="H2613" s="4" t="s">
        <v>8588</v>
      </c>
      <c r="I2613" s="4">
        <v>2</v>
      </c>
      <c r="L2613" s="4">
        <v>5</v>
      </c>
      <c r="M2613" s="4" t="s">
        <v>8717</v>
      </c>
      <c r="N2613" s="4" t="s">
        <v>8718</v>
      </c>
      <c r="S2613" s="4" t="s">
        <v>2974</v>
      </c>
      <c r="T2613" s="4" t="s">
        <v>2975</v>
      </c>
      <c r="AC2613" s="4">
        <v>5</v>
      </c>
      <c r="AD2613" s="4" t="s">
        <v>888</v>
      </c>
      <c r="AE2613" s="4" t="s">
        <v>889</v>
      </c>
      <c r="AF2613" s="4" t="s">
        <v>162</v>
      </c>
      <c r="AG2613" s="4" t="s">
        <v>163</v>
      </c>
    </row>
    <row r="2614" spans="1:72" ht="13.5" customHeight="1">
      <c r="A2614" s="6" t="str">
        <f>HYPERLINK("http://kyu.snu.ac.kr/sdhj/index.jsp?type=hj/GK14618_00IM0001_025a.jpg","1789_해북촌_025a")</f>
        <v>1789_해북촌_025a</v>
      </c>
      <c r="B2614" s="4">
        <v>1789</v>
      </c>
      <c r="C2614" s="4" t="s">
        <v>10454</v>
      </c>
      <c r="D2614" s="4" t="s">
        <v>10455</v>
      </c>
      <c r="E2614" s="4">
        <v>2613</v>
      </c>
      <c r="F2614" s="4">
        <v>12</v>
      </c>
      <c r="G2614" s="4" t="s">
        <v>8587</v>
      </c>
      <c r="H2614" s="4" t="s">
        <v>8588</v>
      </c>
      <c r="I2614" s="4">
        <v>3</v>
      </c>
      <c r="J2614" s="4" t="s">
        <v>8734</v>
      </c>
      <c r="K2614" s="4" t="s">
        <v>12965</v>
      </c>
      <c r="L2614" s="4">
        <v>1</v>
      </c>
      <c r="M2614" s="4" t="s">
        <v>8735</v>
      </c>
      <c r="N2614" s="4" t="s">
        <v>8736</v>
      </c>
      <c r="T2614" s="4" t="s">
        <v>11820</v>
      </c>
      <c r="U2614" s="4" t="s">
        <v>2573</v>
      </c>
      <c r="V2614" s="4" t="s">
        <v>2574</v>
      </c>
      <c r="W2614" s="4" t="s">
        <v>734</v>
      </c>
      <c r="X2614" s="4" t="s">
        <v>735</v>
      </c>
      <c r="Y2614" s="4" t="s">
        <v>3800</v>
      </c>
      <c r="Z2614" s="4" t="s">
        <v>3801</v>
      </c>
      <c r="AC2614" s="4">
        <v>53</v>
      </c>
      <c r="AD2614" s="4" t="s">
        <v>948</v>
      </c>
      <c r="AE2614" s="4" t="s">
        <v>949</v>
      </c>
      <c r="AJ2614" s="4" t="s">
        <v>33</v>
      </c>
      <c r="AK2614" s="4" t="s">
        <v>34</v>
      </c>
      <c r="AL2614" s="4" t="s">
        <v>268</v>
      </c>
      <c r="AM2614" s="4" t="s">
        <v>269</v>
      </c>
      <c r="AT2614" s="4" t="s">
        <v>1009</v>
      </c>
      <c r="AU2614" s="4" t="s">
        <v>1010</v>
      </c>
      <c r="AV2614" s="4" t="s">
        <v>8737</v>
      </c>
      <c r="AW2614" s="4" t="s">
        <v>8738</v>
      </c>
      <c r="BG2614" s="4" t="s">
        <v>1009</v>
      </c>
      <c r="BH2614" s="4" t="s">
        <v>1010</v>
      </c>
      <c r="BI2614" s="4" t="s">
        <v>8739</v>
      </c>
      <c r="BJ2614" s="4" t="s">
        <v>3330</v>
      </c>
      <c r="BK2614" s="4" t="s">
        <v>388</v>
      </c>
      <c r="BL2614" s="4" t="s">
        <v>389</v>
      </c>
      <c r="BM2614" s="4" t="s">
        <v>8740</v>
      </c>
      <c r="BN2614" s="4" t="s">
        <v>8741</v>
      </c>
      <c r="BO2614" s="4" t="s">
        <v>388</v>
      </c>
      <c r="BP2614" s="4" t="s">
        <v>389</v>
      </c>
      <c r="BQ2614" s="4" t="s">
        <v>8742</v>
      </c>
      <c r="BR2614" s="4" t="s">
        <v>12966</v>
      </c>
      <c r="BS2614" s="4" t="s">
        <v>81</v>
      </c>
      <c r="BT2614" s="4" t="s">
        <v>12967</v>
      </c>
    </row>
    <row r="2615" spans="1:72" ht="13.5" customHeight="1">
      <c r="A2615" s="6" t="str">
        <f>HYPERLINK("http://kyu.snu.ac.kr/sdhj/index.jsp?type=hj/GK14618_00IM0001_025a.jpg","1789_해북촌_025a")</f>
        <v>1789_해북촌_025a</v>
      </c>
      <c r="B2615" s="4">
        <v>1789</v>
      </c>
      <c r="C2615" s="4" t="s">
        <v>12968</v>
      </c>
      <c r="D2615" s="4" t="s">
        <v>12969</v>
      </c>
      <c r="E2615" s="4">
        <v>2614</v>
      </c>
      <c r="F2615" s="4">
        <v>12</v>
      </c>
      <c r="G2615" s="4" t="s">
        <v>8587</v>
      </c>
      <c r="H2615" s="4" t="s">
        <v>8588</v>
      </c>
      <c r="I2615" s="4">
        <v>3</v>
      </c>
      <c r="L2615" s="4">
        <v>1</v>
      </c>
      <c r="M2615" s="4" t="s">
        <v>8735</v>
      </c>
      <c r="N2615" s="4" t="s">
        <v>8736</v>
      </c>
      <c r="S2615" s="4" t="s">
        <v>98</v>
      </c>
      <c r="T2615" s="4" t="s">
        <v>99</v>
      </c>
      <c r="W2615" s="4" t="s">
        <v>337</v>
      </c>
      <c r="X2615" s="4" t="s">
        <v>338</v>
      </c>
      <c r="Y2615" s="4" t="s">
        <v>400</v>
      </c>
      <c r="Z2615" s="4" t="s">
        <v>401</v>
      </c>
      <c r="AC2615" s="4">
        <v>32</v>
      </c>
      <c r="AD2615" s="4" t="s">
        <v>364</v>
      </c>
      <c r="AE2615" s="4" t="s">
        <v>365</v>
      </c>
      <c r="AJ2615" s="4" t="s">
        <v>33</v>
      </c>
      <c r="AK2615" s="4" t="s">
        <v>34</v>
      </c>
      <c r="AL2615" s="4" t="s">
        <v>94</v>
      </c>
      <c r="AM2615" s="4" t="s">
        <v>95</v>
      </c>
      <c r="AT2615" s="4" t="s">
        <v>388</v>
      </c>
      <c r="AU2615" s="4" t="s">
        <v>389</v>
      </c>
      <c r="AV2615" s="4" t="s">
        <v>8743</v>
      </c>
      <c r="AW2615" s="4" t="s">
        <v>8744</v>
      </c>
      <c r="BG2615" s="4" t="s">
        <v>388</v>
      </c>
      <c r="BH2615" s="4" t="s">
        <v>389</v>
      </c>
      <c r="BI2615" s="4" t="s">
        <v>2757</v>
      </c>
      <c r="BJ2615" s="4" t="s">
        <v>2758</v>
      </c>
      <c r="BK2615" s="4" t="s">
        <v>388</v>
      </c>
      <c r="BL2615" s="4" t="s">
        <v>389</v>
      </c>
      <c r="BM2615" s="4" t="s">
        <v>3636</v>
      </c>
      <c r="BN2615" s="4" t="s">
        <v>3637</v>
      </c>
      <c r="BO2615" s="4" t="s">
        <v>388</v>
      </c>
      <c r="BP2615" s="4" t="s">
        <v>389</v>
      </c>
      <c r="BQ2615" s="4" t="s">
        <v>8745</v>
      </c>
      <c r="BR2615" s="4" t="s">
        <v>12970</v>
      </c>
      <c r="BS2615" s="4" t="s">
        <v>429</v>
      </c>
      <c r="BT2615" s="4" t="s">
        <v>430</v>
      </c>
    </row>
    <row r="2616" spans="1:72" ht="13.5" customHeight="1">
      <c r="A2616" s="6" t="str">
        <f>HYPERLINK("http://kyu.snu.ac.kr/sdhj/index.jsp?type=hj/GK14618_00IM0001_025a.jpg","1789_해북촌_025a")</f>
        <v>1789_해북촌_025a</v>
      </c>
      <c r="B2616" s="4">
        <v>1789</v>
      </c>
      <c r="C2616" s="4" t="s">
        <v>11226</v>
      </c>
      <c r="D2616" s="4" t="s">
        <v>11227</v>
      </c>
      <c r="E2616" s="4">
        <v>2615</v>
      </c>
      <c r="F2616" s="4">
        <v>12</v>
      </c>
      <c r="G2616" s="4" t="s">
        <v>8587</v>
      </c>
      <c r="H2616" s="4" t="s">
        <v>8588</v>
      </c>
      <c r="I2616" s="4">
        <v>3</v>
      </c>
      <c r="L2616" s="4">
        <v>1</v>
      </c>
      <c r="M2616" s="4" t="s">
        <v>8735</v>
      </c>
      <c r="N2616" s="4" t="s">
        <v>8736</v>
      </c>
      <c r="S2616" s="4" t="s">
        <v>240</v>
      </c>
      <c r="T2616" s="4" t="s">
        <v>241</v>
      </c>
      <c r="AC2616" s="4">
        <v>12</v>
      </c>
      <c r="AD2616" s="4" t="s">
        <v>278</v>
      </c>
      <c r="AE2616" s="4" t="s">
        <v>279</v>
      </c>
    </row>
    <row r="2617" spans="1:72" ht="13.5" customHeight="1">
      <c r="A2617" s="6" t="str">
        <f>HYPERLINK("http://kyu.snu.ac.kr/sdhj/index.jsp?type=hj/GK14618_00IM0001_025a.jpg","1789_해북촌_025a")</f>
        <v>1789_해북촌_025a</v>
      </c>
      <c r="B2617" s="4">
        <v>1789</v>
      </c>
      <c r="C2617" s="4" t="s">
        <v>11754</v>
      </c>
      <c r="D2617" s="4" t="s">
        <v>11755</v>
      </c>
      <c r="E2617" s="4">
        <v>2616</v>
      </c>
      <c r="F2617" s="4">
        <v>12</v>
      </c>
      <c r="G2617" s="4" t="s">
        <v>8587</v>
      </c>
      <c r="H2617" s="4" t="s">
        <v>8588</v>
      </c>
      <c r="I2617" s="4">
        <v>3</v>
      </c>
      <c r="L2617" s="4">
        <v>1</v>
      </c>
      <c r="M2617" s="4" t="s">
        <v>8735</v>
      </c>
      <c r="N2617" s="4" t="s">
        <v>8736</v>
      </c>
      <c r="S2617" s="4" t="s">
        <v>240</v>
      </c>
      <c r="T2617" s="4" t="s">
        <v>241</v>
      </c>
      <c r="AC2617" s="4">
        <v>6</v>
      </c>
      <c r="AD2617" s="4" t="s">
        <v>372</v>
      </c>
      <c r="AE2617" s="4" t="s">
        <v>373</v>
      </c>
    </row>
    <row r="2618" spans="1:72" ht="13.5" customHeight="1">
      <c r="A2618" s="6" t="str">
        <f>HYPERLINK("http://kyu.snu.ac.kr/sdhj/index.jsp?type=hj/GK14618_00IM0001_025a.jpg","1789_해북촌_025a")</f>
        <v>1789_해북촌_025a</v>
      </c>
      <c r="B2618" s="4">
        <v>1789</v>
      </c>
      <c r="C2618" s="4" t="s">
        <v>11754</v>
      </c>
      <c r="D2618" s="4" t="s">
        <v>11755</v>
      </c>
      <c r="E2618" s="4">
        <v>2617</v>
      </c>
      <c r="F2618" s="4">
        <v>12</v>
      </c>
      <c r="G2618" s="4" t="s">
        <v>8587</v>
      </c>
      <c r="H2618" s="4" t="s">
        <v>8588</v>
      </c>
      <c r="I2618" s="4">
        <v>3</v>
      </c>
      <c r="L2618" s="4">
        <v>2</v>
      </c>
      <c r="M2618" s="4" t="s">
        <v>8746</v>
      </c>
      <c r="N2618" s="4" t="s">
        <v>8747</v>
      </c>
      <c r="T2618" s="4" t="s">
        <v>10657</v>
      </c>
      <c r="U2618" s="4" t="s">
        <v>8242</v>
      </c>
      <c r="V2618" s="4" t="s">
        <v>8243</v>
      </c>
      <c r="W2618" s="4" t="s">
        <v>642</v>
      </c>
      <c r="X2618" s="4" t="s">
        <v>643</v>
      </c>
      <c r="Y2618" s="4" t="s">
        <v>8748</v>
      </c>
      <c r="Z2618" s="4" t="s">
        <v>8749</v>
      </c>
      <c r="AC2618" s="4">
        <v>62</v>
      </c>
      <c r="AD2618" s="4" t="s">
        <v>298</v>
      </c>
      <c r="AE2618" s="4" t="s">
        <v>299</v>
      </c>
      <c r="AJ2618" s="4" t="s">
        <v>33</v>
      </c>
      <c r="AK2618" s="4" t="s">
        <v>34</v>
      </c>
      <c r="AL2618" s="4" t="s">
        <v>423</v>
      </c>
      <c r="AM2618" s="4" t="s">
        <v>424</v>
      </c>
      <c r="AT2618" s="4" t="s">
        <v>388</v>
      </c>
      <c r="AU2618" s="4" t="s">
        <v>389</v>
      </c>
      <c r="AV2618" s="4" t="s">
        <v>2945</v>
      </c>
      <c r="AW2618" s="4" t="s">
        <v>2946</v>
      </c>
      <c r="BG2618" s="4" t="s">
        <v>388</v>
      </c>
      <c r="BH2618" s="4" t="s">
        <v>389</v>
      </c>
      <c r="BI2618" s="4" t="s">
        <v>7790</v>
      </c>
      <c r="BJ2618" s="4" t="s">
        <v>7791</v>
      </c>
      <c r="BK2618" s="4" t="s">
        <v>388</v>
      </c>
      <c r="BL2618" s="4" t="s">
        <v>389</v>
      </c>
      <c r="BM2618" s="4" t="s">
        <v>5377</v>
      </c>
      <c r="BN2618" s="4" t="s">
        <v>5378</v>
      </c>
      <c r="BO2618" s="4" t="s">
        <v>388</v>
      </c>
      <c r="BP2618" s="4" t="s">
        <v>389</v>
      </c>
      <c r="BQ2618" s="4" t="s">
        <v>8750</v>
      </c>
      <c r="BR2618" s="4" t="s">
        <v>12971</v>
      </c>
      <c r="BS2618" s="4" t="s">
        <v>1639</v>
      </c>
      <c r="BT2618" s="4" t="s">
        <v>12972</v>
      </c>
    </row>
    <row r="2619" spans="1:72" ht="13.5" customHeight="1">
      <c r="A2619" s="6" t="str">
        <f>HYPERLINK("http://kyu.snu.ac.kr/sdhj/index.jsp?type=hj/GK14618_00IM0001_025a.jpg","1789_해북촌_025a")</f>
        <v>1789_해북촌_025a</v>
      </c>
      <c r="B2619" s="4">
        <v>1789</v>
      </c>
      <c r="C2619" s="4" t="s">
        <v>12973</v>
      </c>
      <c r="D2619" s="4" t="s">
        <v>12974</v>
      </c>
      <c r="E2619" s="4">
        <v>2618</v>
      </c>
      <c r="F2619" s="4">
        <v>12</v>
      </c>
      <c r="G2619" s="4" t="s">
        <v>8587</v>
      </c>
      <c r="H2619" s="4" t="s">
        <v>8588</v>
      </c>
      <c r="I2619" s="4">
        <v>3</v>
      </c>
      <c r="L2619" s="4">
        <v>2</v>
      </c>
      <c r="M2619" s="4" t="s">
        <v>8746</v>
      </c>
      <c r="N2619" s="4" t="s">
        <v>8747</v>
      </c>
      <c r="S2619" s="4" t="s">
        <v>98</v>
      </c>
      <c r="T2619" s="4" t="s">
        <v>99</v>
      </c>
      <c r="W2619" s="4" t="s">
        <v>544</v>
      </c>
      <c r="X2619" s="4" t="s">
        <v>405</v>
      </c>
      <c r="Y2619" s="4" t="s">
        <v>20</v>
      </c>
      <c r="Z2619" s="4" t="s">
        <v>21</v>
      </c>
      <c r="AC2619" s="4">
        <v>62</v>
      </c>
      <c r="AD2619" s="4" t="s">
        <v>298</v>
      </c>
      <c r="AE2619" s="4" t="s">
        <v>299</v>
      </c>
      <c r="AJ2619" s="4" t="s">
        <v>33</v>
      </c>
      <c r="AK2619" s="4" t="s">
        <v>34</v>
      </c>
      <c r="AL2619" s="4" t="s">
        <v>459</v>
      </c>
      <c r="AM2619" s="4" t="s">
        <v>460</v>
      </c>
      <c r="AT2619" s="4" t="s">
        <v>388</v>
      </c>
      <c r="AU2619" s="4" t="s">
        <v>389</v>
      </c>
      <c r="AV2619" s="4" t="s">
        <v>6790</v>
      </c>
      <c r="AW2619" s="4" t="s">
        <v>6791</v>
      </c>
      <c r="BG2619" s="4" t="s">
        <v>388</v>
      </c>
      <c r="BH2619" s="4" t="s">
        <v>389</v>
      </c>
      <c r="BI2619" s="4" t="s">
        <v>7444</v>
      </c>
      <c r="BJ2619" s="4" t="s">
        <v>7445</v>
      </c>
      <c r="BK2619" s="4" t="s">
        <v>388</v>
      </c>
      <c r="BL2619" s="4" t="s">
        <v>389</v>
      </c>
      <c r="BM2619" s="4" t="s">
        <v>8751</v>
      </c>
      <c r="BN2619" s="4" t="s">
        <v>8752</v>
      </c>
      <c r="BO2619" s="4" t="s">
        <v>388</v>
      </c>
      <c r="BP2619" s="4" t="s">
        <v>389</v>
      </c>
      <c r="BQ2619" s="4" t="s">
        <v>8753</v>
      </c>
      <c r="BR2619" s="4" t="s">
        <v>12975</v>
      </c>
      <c r="BS2619" s="4" t="s">
        <v>81</v>
      </c>
      <c r="BT2619" s="4" t="s">
        <v>11104</v>
      </c>
    </row>
    <row r="2620" spans="1:72" ht="13.5" customHeight="1">
      <c r="A2620" s="6" t="str">
        <f>HYPERLINK("http://kyu.snu.ac.kr/sdhj/index.jsp?type=hj/GK14618_00IM0001_025a.jpg","1789_해북촌_025a")</f>
        <v>1789_해북촌_025a</v>
      </c>
      <c r="B2620" s="4">
        <v>1789</v>
      </c>
      <c r="C2620" s="4" t="s">
        <v>11105</v>
      </c>
      <c r="D2620" s="4" t="s">
        <v>11106</v>
      </c>
      <c r="E2620" s="4">
        <v>2619</v>
      </c>
      <c r="F2620" s="4">
        <v>12</v>
      </c>
      <c r="G2620" s="4" t="s">
        <v>8587</v>
      </c>
      <c r="H2620" s="4" t="s">
        <v>8588</v>
      </c>
      <c r="I2620" s="4">
        <v>3</v>
      </c>
      <c r="L2620" s="4">
        <v>2</v>
      </c>
      <c r="M2620" s="4" t="s">
        <v>8746</v>
      </c>
      <c r="N2620" s="4" t="s">
        <v>8747</v>
      </c>
      <c r="S2620" s="4" t="s">
        <v>234</v>
      </c>
      <c r="T2620" s="4" t="s">
        <v>235</v>
      </c>
      <c r="U2620" s="4" t="s">
        <v>378</v>
      </c>
      <c r="V2620" s="4" t="s">
        <v>379</v>
      </c>
      <c r="Y2620" s="4" t="s">
        <v>6267</v>
      </c>
      <c r="Z2620" s="4" t="s">
        <v>4339</v>
      </c>
      <c r="AC2620" s="4">
        <v>24</v>
      </c>
      <c r="AD2620" s="4" t="s">
        <v>658</v>
      </c>
      <c r="AE2620" s="4" t="s">
        <v>659</v>
      </c>
    </row>
    <row r="2621" spans="1:72" ht="13.5" customHeight="1">
      <c r="A2621" s="6" t="str">
        <f>HYPERLINK("http://kyu.snu.ac.kr/sdhj/index.jsp?type=hj/GK14618_00IM0001_025a.jpg","1789_해북촌_025a")</f>
        <v>1789_해북촌_025a</v>
      </c>
      <c r="B2621" s="4">
        <v>1789</v>
      </c>
      <c r="C2621" s="4" t="s">
        <v>10592</v>
      </c>
      <c r="D2621" s="4" t="s">
        <v>10593</v>
      </c>
      <c r="E2621" s="4">
        <v>2620</v>
      </c>
      <c r="F2621" s="4">
        <v>12</v>
      </c>
      <c r="G2621" s="4" t="s">
        <v>8587</v>
      </c>
      <c r="H2621" s="4" t="s">
        <v>8588</v>
      </c>
      <c r="I2621" s="4">
        <v>3</v>
      </c>
      <c r="L2621" s="4">
        <v>2</v>
      </c>
      <c r="M2621" s="4" t="s">
        <v>8746</v>
      </c>
      <c r="N2621" s="4" t="s">
        <v>8747</v>
      </c>
      <c r="S2621" s="4" t="s">
        <v>398</v>
      </c>
      <c r="T2621" s="4" t="s">
        <v>399</v>
      </c>
      <c r="W2621" s="4" t="s">
        <v>264</v>
      </c>
      <c r="X2621" s="4" t="s">
        <v>265</v>
      </c>
      <c r="Y2621" s="4" t="s">
        <v>20</v>
      </c>
      <c r="Z2621" s="4" t="s">
        <v>21</v>
      </c>
      <c r="AC2621" s="4">
        <v>22</v>
      </c>
      <c r="AD2621" s="4" t="s">
        <v>238</v>
      </c>
      <c r="AE2621" s="4" t="s">
        <v>239</v>
      </c>
      <c r="AF2621" s="4" t="s">
        <v>162</v>
      </c>
      <c r="AG2621" s="4" t="s">
        <v>163</v>
      </c>
    </row>
    <row r="2622" spans="1:72" ht="13.5" customHeight="1">
      <c r="A2622" s="6" t="str">
        <f>HYPERLINK("http://kyu.snu.ac.kr/sdhj/index.jsp?type=hj/GK14618_00IM0001_025a.jpg","1789_해북촌_025a")</f>
        <v>1789_해북촌_025a</v>
      </c>
      <c r="B2622" s="4">
        <v>1789</v>
      </c>
      <c r="C2622" s="4" t="s">
        <v>10592</v>
      </c>
      <c r="D2622" s="4" t="s">
        <v>10593</v>
      </c>
      <c r="E2622" s="4">
        <v>2621</v>
      </c>
      <c r="F2622" s="4">
        <v>12</v>
      </c>
      <c r="G2622" s="4" t="s">
        <v>8587</v>
      </c>
      <c r="H2622" s="4" t="s">
        <v>8588</v>
      </c>
      <c r="I2622" s="4">
        <v>3</v>
      </c>
      <c r="L2622" s="4">
        <v>3</v>
      </c>
      <c r="M2622" s="4" t="s">
        <v>12976</v>
      </c>
      <c r="N2622" s="4" t="s">
        <v>12977</v>
      </c>
      <c r="T2622" s="4" t="s">
        <v>10307</v>
      </c>
      <c r="U2622" s="4" t="s">
        <v>513</v>
      </c>
      <c r="V2622" s="4" t="s">
        <v>514</v>
      </c>
      <c r="W2622" s="4" t="s">
        <v>938</v>
      </c>
      <c r="X2622" s="4" t="s">
        <v>939</v>
      </c>
      <c r="Y2622" s="4" t="s">
        <v>8754</v>
      </c>
      <c r="Z2622" s="4" t="s">
        <v>783</v>
      </c>
      <c r="AA2622" s="4" t="s">
        <v>1513</v>
      </c>
      <c r="AB2622" s="4" t="s">
        <v>1514</v>
      </c>
      <c r="AC2622" s="4">
        <v>55</v>
      </c>
      <c r="AD2622" s="4" t="s">
        <v>1043</v>
      </c>
      <c r="AE2622" s="4" t="s">
        <v>1044</v>
      </c>
      <c r="AJ2622" s="4" t="s">
        <v>33</v>
      </c>
      <c r="AK2622" s="4" t="s">
        <v>34</v>
      </c>
      <c r="AL2622" s="4" t="s">
        <v>1614</v>
      </c>
      <c r="AM2622" s="4" t="s">
        <v>1615</v>
      </c>
      <c r="AT2622" s="4" t="s">
        <v>388</v>
      </c>
      <c r="AU2622" s="4" t="s">
        <v>389</v>
      </c>
      <c r="AV2622" s="4" t="s">
        <v>8755</v>
      </c>
      <c r="AW2622" s="4" t="s">
        <v>6569</v>
      </c>
      <c r="BG2622" s="4" t="s">
        <v>388</v>
      </c>
      <c r="BH2622" s="4" t="s">
        <v>389</v>
      </c>
      <c r="BI2622" s="4" t="s">
        <v>8756</v>
      </c>
      <c r="BJ2622" s="4" t="s">
        <v>7620</v>
      </c>
      <c r="BK2622" s="4" t="s">
        <v>388</v>
      </c>
      <c r="BL2622" s="4" t="s">
        <v>389</v>
      </c>
      <c r="BM2622" s="4" t="s">
        <v>6430</v>
      </c>
      <c r="BN2622" s="4" t="s">
        <v>6431</v>
      </c>
      <c r="BO2622" s="4" t="s">
        <v>388</v>
      </c>
      <c r="BP2622" s="4" t="s">
        <v>389</v>
      </c>
      <c r="BQ2622" s="4" t="s">
        <v>8757</v>
      </c>
      <c r="BR2622" s="4" t="s">
        <v>5573</v>
      </c>
      <c r="BS2622" s="4" t="s">
        <v>423</v>
      </c>
      <c r="BT2622" s="4" t="s">
        <v>424</v>
      </c>
    </row>
    <row r="2623" spans="1:72" ht="13.5" customHeight="1">
      <c r="A2623" s="6" t="str">
        <f>HYPERLINK("http://kyu.snu.ac.kr/sdhj/index.jsp?type=hj/GK14618_00IM0001_025a.jpg","1789_해북촌_025a")</f>
        <v>1789_해북촌_025a</v>
      </c>
      <c r="B2623" s="4">
        <v>1789</v>
      </c>
      <c r="C2623" s="4" t="s">
        <v>11090</v>
      </c>
      <c r="D2623" s="4" t="s">
        <v>11091</v>
      </c>
      <c r="E2623" s="4">
        <v>2622</v>
      </c>
      <c r="F2623" s="4">
        <v>12</v>
      </c>
      <c r="G2623" s="4" t="s">
        <v>8587</v>
      </c>
      <c r="H2623" s="4" t="s">
        <v>8588</v>
      </c>
      <c r="I2623" s="4">
        <v>3</v>
      </c>
      <c r="L2623" s="4">
        <v>3</v>
      </c>
      <c r="M2623" s="4" t="s">
        <v>8758</v>
      </c>
      <c r="N2623" s="4" t="s">
        <v>3395</v>
      </c>
      <c r="S2623" s="4" t="s">
        <v>98</v>
      </c>
      <c r="T2623" s="4" t="s">
        <v>99</v>
      </c>
      <c r="W2623" s="4" t="s">
        <v>408</v>
      </c>
      <c r="X2623" s="4" t="s">
        <v>10518</v>
      </c>
      <c r="Y2623" s="4" t="s">
        <v>20</v>
      </c>
      <c r="Z2623" s="4" t="s">
        <v>21</v>
      </c>
      <c r="AC2623" s="4">
        <v>53</v>
      </c>
      <c r="AD2623" s="4" t="s">
        <v>948</v>
      </c>
      <c r="AE2623" s="4" t="s">
        <v>949</v>
      </c>
      <c r="AJ2623" s="4" t="s">
        <v>33</v>
      </c>
      <c r="AK2623" s="4" t="s">
        <v>34</v>
      </c>
      <c r="AL2623" s="4" t="s">
        <v>94</v>
      </c>
      <c r="AM2623" s="4" t="s">
        <v>95</v>
      </c>
      <c r="AT2623" s="4" t="s">
        <v>1136</v>
      </c>
      <c r="AU2623" s="4" t="s">
        <v>1137</v>
      </c>
      <c r="AV2623" s="4" t="s">
        <v>8759</v>
      </c>
      <c r="AW2623" s="4" t="s">
        <v>8760</v>
      </c>
      <c r="BG2623" s="4" t="s">
        <v>929</v>
      </c>
      <c r="BH2623" s="4" t="s">
        <v>930</v>
      </c>
      <c r="BI2623" s="4" t="s">
        <v>8761</v>
      </c>
      <c r="BJ2623" s="4" t="s">
        <v>8762</v>
      </c>
      <c r="BK2623" s="4" t="s">
        <v>929</v>
      </c>
      <c r="BL2623" s="4" t="s">
        <v>930</v>
      </c>
      <c r="BM2623" s="4" t="s">
        <v>8763</v>
      </c>
      <c r="BN2623" s="4" t="s">
        <v>8764</v>
      </c>
      <c r="BO2623" s="4" t="s">
        <v>3236</v>
      </c>
      <c r="BP2623" s="4" t="s">
        <v>3237</v>
      </c>
      <c r="BQ2623" s="4" t="s">
        <v>8765</v>
      </c>
      <c r="BR2623" s="4" t="s">
        <v>8766</v>
      </c>
      <c r="BS2623" s="4" t="s">
        <v>94</v>
      </c>
      <c r="BT2623" s="4" t="s">
        <v>95</v>
      </c>
    </row>
    <row r="2624" spans="1:72" ht="13.5" customHeight="1">
      <c r="A2624" s="6" t="str">
        <f>HYPERLINK("http://kyu.snu.ac.kr/sdhj/index.jsp?type=hj/GK14618_00IM0001_025a.jpg","1789_해북촌_025a")</f>
        <v>1789_해북촌_025a</v>
      </c>
      <c r="B2624" s="4">
        <v>1789</v>
      </c>
      <c r="C2624" s="4" t="s">
        <v>10424</v>
      </c>
      <c r="D2624" s="4" t="s">
        <v>10425</v>
      </c>
      <c r="E2624" s="4">
        <v>2623</v>
      </c>
      <c r="F2624" s="4">
        <v>12</v>
      </c>
      <c r="G2624" s="4" t="s">
        <v>8587</v>
      </c>
      <c r="H2624" s="4" t="s">
        <v>8588</v>
      </c>
      <c r="I2624" s="4">
        <v>3</v>
      </c>
      <c r="L2624" s="4">
        <v>3</v>
      </c>
      <c r="M2624" s="4" t="s">
        <v>8758</v>
      </c>
      <c r="N2624" s="4" t="s">
        <v>3395</v>
      </c>
      <c r="T2624" s="4" t="s">
        <v>10371</v>
      </c>
      <c r="U2624" s="4" t="s">
        <v>119</v>
      </c>
      <c r="V2624" s="4" t="s">
        <v>120</v>
      </c>
      <c r="Y2624" s="4" t="s">
        <v>8767</v>
      </c>
      <c r="Z2624" s="4" t="s">
        <v>8768</v>
      </c>
      <c r="AC2624" s="4">
        <v>20</v>
      </c>
      <c r="AD2624" s="4" t="s">
        <v>185</v>
      </c>
      <c r="AE2624" s="4" t="s">
        <v>186</v>
      </c>
      <c r="AF2624" s="4" t="s">
        <v>162</v>
      </c>
      <c r="AG2624" s="4" t="s">
        <v>163</v>
      </c>
    </row>
    <row r="2625" spans="1:72" ht="13.5" customHeight="1">
      <c r="A2625" s="6" t="str">
        <f>HYPERLINK("http://kyu.snu.ac.kr/sdhj/index.jsp?type=hj/GK14618_00IM0001_025a.jpg","1789_해북촌_025a")</f>
        <v>1789_해북촌_025a</v>
      </c>
      <c r="B2625" s="4">
        <v>1789</v>
      </c>
      <c r="C2625" s="4" t="s">
        <v>10370</v>
      </c>
      <c r="D2625" s="4" t="s">
        <v>10231</v>
      </c>
      <c r="E2625" s="4">
        <v>2624</v>
      </c>
      <c r="F2625" s="4">
        <v>12</v>
      </c>
      <c r="G2625" s="4" t="s">
        <v>8587</v>
      </c>
      <c r="H2625" s="4" t="s">
        <v>8588</v>
      </c>
      <c r="I2625" s="4">
        <v>3</v>
      </c>
      <c r="L2625" s="4">
        <v>4</v>
      </c>
      <c r="M2625" s="4" t="s">
        <v>8769</v>
      </c>
      <c r="N2625" s="4" t="s">
        <v>8770</v>
      </c>
      <c r="T2625" s="4" t="s">
        <v>10427</v>
      </c>
      <c r="U2625" s="4" t="s">
        <v>568</v>
      </c>
      <c r="V2625" s="4" t="s">
        <v>569</v>
      </c>
      <c r="W2625" s="4" t="s">
        <v>1202</v>
      </c>
      <c r="X2625" s="4" t="s">
        <v>1203</v>
      </c>
      <c r="Y2625" s="4" t="s">
        <v>8771</v>
      </c>
      <c r="Z2625" s="4" t="s">
        <v>8772</v>
      </c>
      <c r="AC2625" s="4">
        <v>65</v>
      </c>
      <c r="AD2625" s="4" t="s">
        <v>888</v>
      </c>
      <c r="AE2625" s="4" t="s">
        <v>889</v>
      </c>
      <c r="AJ2625" s="4" t="s">
        <v>33</v>
      </c>
      <c r="AK2625" s="4" t="s">
        <v>34</v>
      </c>
      <c r="AL2625" s="4" t="s">
        <v>3034</v>
      </c>
      <c r="AM2625" s="4" t="s">
        <v>3035</v>
      </c>
      <c r="AT2625" s="4" t="s">
        <v>388</v>
      </c>
      <c r="AU2625" s="4" t="s">
        <v>389</v>
      </c>
      <c r="AV2625" s="4" t="s">
        <v>8591</v>
      </c>
      <c r="AW2625" s="4" t="s">
        <v>8592</v>
      </c>
      <c r="BG2625" s="4" t="s">
        <v>388</v>
      </c>
      <c r="BH2625" s="4" t="s">
        <v>389</v>
      </c>
      <c r="BI2625" s="4" t="s">
        <v>8593</v>
      </c>
      <c r="BJ2625" s="4" t="s">
        <v>8594</v>
      </c>
      <c r="BK2625" s="4" t="s">
        <v>388</v>
      </c>
      <c r="BL2625" s="4" t="s">
        <v>389</v>
      </c>
      <c r="BM2625" s="4" t="s">
        <v>8773</v>
      </c>
      <c r="BN2625" s="4" t="s">
        <v>8774</v>
      </c>
      <c r="BO2625" s="4" t="s">
        <v>388</v>
      </c>
      <c r="BP2625" s="4" t="s">
        <v>389</v>
      </c>
      <c r="BQ2625" s="4" t="s">
        <v>12978</v>
      </c>
      <c r="BR2625" s="4" t="s">
        <v>8775</v>
      </c>
      <c r="BS2625" s="4" t="s">
        <v>423</v>
      </c>
      <c r="BT2625" s="4" t="s">
        <v>424</v>
      </c>
    </row>
    <row r="2626" spans="1:72" ht="13.5" customHeight="1">
      <c r="A2626" s="6" t="str">
        <f>HYPERLINK("http://kyu.snu.ac.kr/sdhj/index.jsp?type=hj/GK14618_00IM0001_025a.jpg","1789_해북촌_025a")</f>
        <v>1789_해북촌_025a</v>
      </c>
      <c r="B2626" s="4">
        <v>1789</v>
      </c>
      <c r="C2626" s="4" t="s">
        <v>11510</v>
      </c>
      <c r="D2626" s="4" t="s">
        <v>10263</v>
      </c>
      <c r="E2626" s="4">
        <v>2625</v>
      </c>
      <c r="F2626" s="4">
        <v>12</v>
      </c>
      <c r="G2626" s="4" t="s">
        <v>8587</v>
      </c>
      <c r="H2626" s="4" t="s">
        <v>8588</v>
      </c>
      <c r="I2626" s="4">
        <v>3</v>
      </c>
      <c r="L2626" s="4">
        <v>4</v>
      </c>
      <c r="M2626" s="4" t="s">
        <v>8769</v>
      </c>
      <c r="N2626" s="4" t="s">
        <v>8770</v>
      </c>
      <c r="S2626" s="4" t="s">
        <v>98</v>
      </c>
      <c r="T2626" s="4" t="s">
        <v>99</v>
      </c>
      <c r="W2626" s="4" t="s">
        <v>552</v>
      </c>
      <c r="X2626" s="4" t="s">
        <v>553</v>
      </c>
      <c r="Y2626" s="4" t="s">
        <v>20</v>
      </c>
      <c r="Z2626" s="4" t="s">
        <v>21</v>
      </c>
      <c r="AC2626" s="4">
        <v>56</v>
      </c>
      <c r="AD2626" s="4" t="s">
        <v>195</v>
      </c>
      <c r="AE2626" s="4" t="s">
        <v>196</v>
      </c>
      <c r="AJ2626" s="4" t="s">
        <v>33</v>
      </c>
      <c r="AK2626" s="4" t="s">
        <v>34</v>
      </c>
      <c r="AL2626" s="4" t="s">
        <v>554</v>
      </c>
      <c r="AM2626" s="4" t="s">
        <v>555</v>
      </c>
      <c r="AT2626" s="4" t="s">
        <v>388</v>
      </c>
      <c r="AU2626" s="4" t="s">
        <v>389</v>
      </c>
      <c r="AV2626" s="4" t="s">
        <v>8776</v>
      </c>
      <c r="AW2626" s="4" t="s">
        <v>8777</v>
      </c>
      <c r="BG2626" s="4" t="s">
        <v>388</v>
      </c>
      <c r="BH2626" s="4" t="s">
        <v>389</v>
      </c>
      <c r="BI2626" s="4" t="s">
        <v>7210</v>
      </c>
      <c r="BJ2626" s="4" t="s">
        <v>7211</v>
      </c>
      <c r="BK2626" s="4" t="s">
        <v>331</v>
      </c>
      <c r="BL2626" s="4" t="s">
        <v>332</v>
      </c>
      <c r="BM2626" s="4" t="s">
        <v>8778</v>
      </c>
      <c r="BN2626" s="4" t="s">
        <v>7688</v>
      </c>
      <c r="BO2626" s="4" t="s">
        <v>388</v>
      </c>
      <c r="BP2626" s="4" t="s">
        <v>389</v>
      </c>
      <c r="BQ2626" s="4" t="s">
        <v>8779</v>
      </c>
      <c r="BR2626" s="4" t="s">
        <v>12979</v>
      </c>
      <c r="BS2626" s="4" t="s">
        <v>429</v>
      </c>
      <c r="BT2626" s="4" t="s">
        <v>430</v>
      </c>
    </row>
    <row r="2627" spans="1:72" ht="13.5" customHeight="1">
      <c r="A2627" s="6" t="str">
        <f>HYPERLINK("http://kyu.snu.ac.kr/sdhj/index.jsp?type=hj/GK14618_00IM0001_025a.jpg","1789_해북촌_025a")</f>
        <v>1789_해북촌_025a</v>
      </c>
      <c r="B2627" s="4">
        <v>1789</v>
      </c>
      <c r="C2627" s="4" t="s">
        <v>12980</v>
      </c>
      <c r="D2627" s="4" t="s">
        <v>12981</v>
      </c>
      <c r="E2627" s="4">
        <v>2626</v>
      </c>
      <c r="F2627" s="4">
        <v>12</v>
      </c>
      <c r="G2627" s="4" t="s">
        <v>8587</v>
      </c>
      <c r="H2627" s="4" t="s">
        <v>8588</v>
      </c>
      <c r="I2627" s="4">
        <v>3</v>
      </c>
      <c r="L2627" s="4">
        <v>4</v>
      </c>
      <c r="M2627" s="4" t="s">
        <v>8769</v>
      </c>
      <c r="N2627" s="4" t="s">
        <v>8770</v>
      </c>
      <c r="S2627" s="4" t="s">
        <v>234</v>
      </c>
      <c r="T2627" s="4" t="s">
        <v>235</v>
      </c>
      <c r="U2627" s="4" t="s">
        <v>8780</v>
      </c>
      <c r="V2627" s="4" t="s">
        <v>8781</v>
      </c>
      <c r="Y2627" s="4" t="s">
        <v>8782</v>
      </c>
      <c r="Z2627" s="4" t="s">
        <v>8783</v>
      </c>
      <c r="AC2627" s="4">
        <v>25</v>
      </c>
      <c r="AD2627" s="4" t="s">
        <v>181</v>
      </c>
      <c r="AE2627" s="4" t="s">
        <v>182</v>
      </c>
    </row>
    <row r="2628" spans="1:72" ht="13.5" customHeight="1">
      <c r="A2628" s="6" t="str">
        <f>HYPERLINK("http://kyu.snu.ac.kr/sdhj/index.jsp?type=hj/GK14618_00IM0001_025a.jpg","1789_해북촌_025a")</f>
        <v>1789_해북촌_025a</v>
      </c>
      <c r="B2628" s="4">
        <v>1789</v>
      </c>
      <c r="C2628" s="4" t="s">
        <v>10453</v>
      </c>
      <c r="D2628" s="4" t="s">
        <v>10202</v>
      </c>
      <c r="E2628" s="4">
        <v>2627</v>
      </c>
      <c r="F2628" s="4">
        <v>12</v>
      </c>
      <c r="G2628" s="4" t="s">
        <v>8587</v>
      </c>
      <c r="H2628" s="4" t="s">
        <v>8588</v>
      </c>
      <c r="I2628" s="4">
        <v>3</v>
      </c>
      <c r="L2628" s="4">
        <v>4</v>
      </c>
      <c r="M2628" s="4" t="s">
        <v>8769</v>
      </c>
      <c r="N2628" s="4" t="s">
        <v>8770</v>
      </c>
      <c r="S2628" s="4" t="s">
        <v>398</v>
      </c>
      <c r="T2628" s="4" t="s">
        <v>399</v>
      </c>
      <c r="W2628" s="4" t="s">
        <v>264</v>
      </c>
      <c r="X2628" s="4" t="s">
        <v>265</v>
      </c>
      <c r="Y2628" s="4" t="s">
        <v>20</v>
      </c>
      <c r="Z2628" s="4" t="s">
        <v>21</v>
      </c>
      <c r="AC2628" s="4">
        <v>28</v>
      </c>
      <c r="AD2628" s="4" t="s">
        <v>177</v>
      </c>
      <c r="AE2628" s="4" t="s">
        <v>178</v>
      </c>
    </row>
    <row r="2629" spans="1:72" ht="13.5" customHeight="1">
      <c r="A2629" s="6" t="str">
        <f>HYPERLINK("http://kyu.snu.ac.kr/sdhj/index.jsp?type=hj/GK14618_00IM0001_025a.jpg","1789_해북촌_025a")</f>
        <v>1789_해북촌_025a</v>
      </c>
      <c r="B2629" s="4">
        <v>1789</v>
      </c>
      <c r="C2629" s="4" t="s">
        <v>10436</v>
      </c>
      <c r="D2629" s="4" t="s">
        <v>10437</v>
      </c>
      <c r="E2629" s="4">
        <v>2628</v>
      </c>
      <c r="F2629" s="4">
        <v>12</v>
      </c>
      <c r="G2629" s="4" t="s">
        <v>8587</v>
      </c>
      <c r="H2629" s="4" t="s">
        <v>8588</v>
      </c>
      <c r="I2629" s="4">
        <v>3</v>
      </c>
      <c r="L2629" s="4">
        <v>4</v>
      </c>
      <c r="M2629" s="4" t="s">
        <v>8769</v>
      </c>
      <c r="N2629" s="4" t="s">
        <v>8770</v>
      </c>
      <c r="S2629" s="4" t="s">
        <v>234</v>
      </c>
      <c r="T2629" s="4" t="s">
        <v>235</v>
      </c>
      <c r="U2629" s="4" t="s">
        <v>378</v>
      </c>
      <c r="V2629" s="4" t="s">
        <v>379</v>
      </c>
      <c r="Y2629" s="4" t="s">
        <v>3031</v>
      </c>
      <c r="Z2629" s="4" t="s">
        <v>2269</v>
      </c>
      <c r="AC2629" s="4">
        <v>21</v>
      </c>
      <c r="AD2629" s="4" t="s">
        <v>509</v>
      </c>
      <c r="AE2629" s="4" t="s">
        <v>510</v>
      </c>
    </row>
    <row r="2630" spans="1:72" ht="13.5" customHeight="1">
      <c r="A2630" s="6" t="str">
        <f>HYPERLINK("http://kyu.snu.ac.kr/sdhj/index.jsp?type=hj/GK14618_00IM0001_025a.jpg","1789_해북촌_025a")</f>
        <v>1789_해북촌_025a</v>
      </c>
      <c r="B2630" s="4">
        <v>1789</v>
      </c>
      <c r="C2630" s="4" t="s">
        <v>10436</v>
      </c>
      <c r="D2630" s="4" t="s">
        <v>10437</v>
      </c>
      <c r="E2630" s="4">
        <v>2629</v>
      </c>
      <c r="F2630" s="4">
        <v>12</v>
      </c>
      <c r="G2630" s="4" t="s">
        <v>8587</v>
      </c>
      <c r="H2630" s="4" t="s">
        <v>8588</v>
      </c>
      <c r="I2630" s="4">
        <v>3</v>
      </c>
      <c r="L2630" s="4">
        <v>5</v>
      </c>
      <c r="M2630" s="4" t="s">
        <v>8784</v>
      </c>
      <c r="N2630" s="4" t="s">
        <v>8785</v>
      </c>
      <c r="T2630" s="4" t="s">
        <v>10307</v>
      </c>
      <c r="U2630" s="4" t="s">
        <v>8786</v>
      </c>
      <c r="V2630" s="4" t="s">
        <v>12982</v>
      </c>
      <c r="W2630" s="4" t="s">
        <v>8787</v>
      </c>
      <c r="X2630" s="4" t="s">
        <v>8788</v>
      </c>
      <c r="Y2630" s="4" t="s">
        <v>586</v>
      </c>
      <c r="Z2630" s="4" t="s">
        <v>10938</v>
      </c>
      <c r="AC2630" s="4">
        <v>50</v>
      </c>
      <c r="AD2630" s="4" t="s">
        <v>205</v>
      </c>
      <c r="AE2630" s="4" t="s">
        <v>206</v>
      </c>
      <c r="AJ2630" s="4" t="s">
        <v>33</v>
      </c>
      <c r="AK2630" s="4" t="s">
        <v>34</v>
      </c>
      <c r="AL2630" s="4" t="s">
        <v>3799</v>
      </c>
      <c r="AM2630" s="4" t="s">
        <v>12983</v>
      </c>
      <c r="AT2630" s="4" t="s">
        <v>388</v>
      </c>
      <c r="AU2630" s="4" t="s">
        <v>389</v>
      </c>
      <c r="AV2630" s="4" t="s">
        <v>7962</v>
      </c>
      <c r="AW2630" s="4" t="s">
        <v>7447</v>
      </c>
      <c r="BG2630" s="4" t="s">
        <v>388</v>
      </c>
      <c r="BH2630" s="4" t="s">
        <v>389</v>
      </c>
      <c r="BI2630" s="4" t="s">
        <v>8789</v>
      </c>
      <c r="BJ2630" s="4" t="s">
        <v>6838</v>
      </c>
      <c r="BK2630" s="4" t="s">
        <v>388</v>
      </c>
      <c r="BL2630" s="4" t="s">
        <v>389</v>
      </c>
      <c r="BM2630" s="4" t="s">
        <v>8790</v>
      </c>
      <c r="BN2630" s="4" t="s">
        <v>1745</v>
      </c>
      <c r="BO2630" s="4" t="s">
        <v>388</v>
      </c>
      <c r="BP2630" s="4" t="s">
        <v>389</v>
      </c>
      <c r="BQ2630" s="4" t="s">
        <v>8791</v>
      </c>
      <c r="BR2630" s="4" t="s">
        <v>8792</v>
      </c>
      <c r="BS2630" s="4" t="s">
        <v>8793</v>
      </c>
      <c r="BT2630" s="4" t="s">
        <v>2248</v>
      </c>
    </row>
    <row r="2631" spans="1:72" ht="13.5" customHeight="1">
      <c r="A2631" s="6" t="str">
        <f>HYPERLINK("http://kyu.snu.ac.kr/sdhj/index.jsp?type=hj/GK14618_00IM0001_025a.jpg","1789_해북촌_025a")</f>
        <v>1789_해북촌_025a</v>
      </c>
      <c r="B2631" s="4">
        <v>1789</v>
      </c>
      <c r="C2631" s="4" t="s">
        <v>10595</v>
      </c>
      <c r="D2631" s="4" t="s">
        <v>10596</v>
      </c>
      <c r="E2631" s="4">
        <v>2630</v>
      </c>
      <c r="F2631" s="4">
        <v>12</v>
      </c>
      <c r="G2631" s="4" t="s">
        <v>8587</v>
      </c>
      <c r="H2631" s="4" t="s">
        <v>8588</v>
      </c>
      <c r="I2631" s="4">
        <v>3</v>
      </c>
      <c r="L2631" s="4">
        <v>5</v>
      </c>
      <c r="M2631" s="4" t="s">
        <v>8784</v>
      </c>
      <c r="N2631" s="4" t="s">
        <v>8785</v>
      </c>
      <c r="S2631" s="4" t="s">
        <v>98</v>
      </c>
      <c r="T2631" s="4" t="s">
        <v>99</v>
      </c>
      <c r="W2631" s="4" t="s">
        <v>337</v>
      </c>
      <c r="X2631" s="4" t="s">
        <v>338</v>
      </c>
      <c r="Y2631" s="4" t="s">
        <v>20</v>
      </c>
      <c r="Z2631" s="4" t="s">
        <v>21</v>
      </c>
      <c r="AC2631" s="4">
        <v>50</v>
      </c>
      <c r="AD2631" s="4" t="s">
        <v>205</v>
      </c>
      <c r="AE2631" s="4" t="s">
        <v>206</v>
      </c>
      <c r="AJ2631" s="4" t="s">
        <v>33</v>
      </c>
      <c r="AK2631" s="4" t="s">
        <v>34</v>
      </c>
      <c r="AL2631" s="4" t="s">
        <v>6349</v>
      </c>
      <c r="AM2631" s="4" t="s">
        <v>6350</v>
      </c>
      <c r="AT2631" s="4" t="s">
        <v>388</v>
      </c>
      <c r="AU2631" s="4" t="s">
        <v>389</v>
      </c>
      <c r="AV2631" s="4" t="s">
        <v>7367</v>
      </c>
      <c r="AW2631" s="4" t="s">
        <v>6970</v>
      </c>
      <c r="BG2631" s="4" t="s">
        <v>388</v>
      </c>
      <c r="BH2631" s="4" t="s">
        <v>389</v>
      </c>
      <c r="BI2631" s="4" t="s">
        <v>8794</v>
      </c>
      <c r="BJ2631" s="4" t="s">
        <v>210</v>
      </c>
      <c r="BK2631" s="4" t="s">
        <v>388</v>
      </c>
      <c r="BL2631" s="4" t="s">
        <v>389</v>
      </c>
      <c r="BM2631" s="4" t="s">
        <v>433</v>
      </c>
      <c r="BN2631" s="4" t="s">
        <v>434</v>
      </c>
      <c r="BO2631" s="4" t="s">
        <v>388</v>
      </c>
      <c r="BP2631" s="4" t="s">
        <v>389</v>
      </c>
      <c r="BQ2631" s="4" t="s">
        <v>8795</v>
      </c>
      <c r="BR2631" s="4" t="s">
        <v>12984</v>
      </c>
      <c r="BS2631" s="4" t="s">
        <v>81</v>
      </c>
      <c r="BT2631" s="4" t="s">
        <v>11190</v>
      </c>
    </row>
    <row r="2632" spans="1:72" ht="13.5" customHeight="1">
      <c r="A2632" s="6" t="str">
        <f>HYPERLINK("http://kyu.snu.ac.kr/sdhj/index.jsp?type=hj/GK14618_00IM0001_025a.jpg","1789_해북촌_025a")</f>
        <v>1789_해북촌_025a</v>
      </c>
      <c r="B2632" s="4">
        <v>1789</v>
      </c>
      <c r="C2632" s="4" t="s">
        <v>11033</v>
      </c>
      <c r="D2632" s="4" t="s">
        <v>11034</v>
      </c>
      <c r="E2632" s="4">
        <v>2631</v>
      </c>
      <c r="F2632" s="4">
        <v>12</v>
      </c>
      <c r="G2632" s="4" t="s">
        <v>8587</v>
      </c>
      <c r="H2632" s="4" t="s">
        <v>8588</v>
      </c>
      <c r="I2632" s="4">
        <v>3</v>
      </c>
      <c r="L2632" s="4">
        <v>5</v>
      </c>
      <c r="M2632" s="4" t="s">
        <v>8784</v>
      </c>
      <c r="N2632" s="4" t="s">
        <v>8785</v>
      </c>
      <c r="S2632" s="4" t="s">
        <v>240</v>
      </c>
      <c r="T2632" s="4" t="s">
        <v>241</v>
      </c>
      <c r="AC2632" s="4">
        <v>14</v>
      </c>
      <c r="AD2632" s="4" t="s">
        <v>242</v>
      </c>
      <c r="AE2632" s="4" t="s">
        <v>243</v>
      </c>
    </row>
    <row r="2633" spans="1:72" ht="13.5" customHeight="1">
      <c r="A2633" s="6" t="str">
        <f>HYPERLINK("http://kyu.snu.ac.kr/sdhj/index.jsp?type=hj/GK14618_00IM0001_025a.jpg","1789_해북촌_025a")</f>
        <v>1789_해북촌_025a</v>
      </c>
      <c r="B2633" s="4">
        <v>1789</v>
      </c>
      <c r="C2633" s="4" t="s">
        <v>10370</v>
      </c>
      <c r="D2633" s="4" t="s">
        <v>10231</v>
      </c>
      <c r="E2633" s="4">
        <v>2632</v>
      </c>
      <c r="F2633" s="4">
        <v>12</v>
      </c>
      <c r="G2633" s="4" t="s">
        <v>8587</v>
      </c>
      <c r="H2633" s="4" t="s">
        <v>8588</v>
      </c>
      <c r="I2633" s="4">
        <v>3</v>
      </c>
      <c r="L2633" s="4">
        <v>5</v>
      </c>
      <c r="M2633" s="4" t="s">
        <v>8784</v>
      </c>
      <c r="N2633" s="4" t="s">
        <v>8785</v>
      </c>
      <c r="S2633" s="4" t="s">
        <v>234</v>
      </c>
      <c r="T2633" s="4" t="s">
        <v>235</v>
      </c>
      <c r="U2633" s="4" t="s">
        <v>378</v>
      </c>
      <c r="V2633" s="4" t="s">
        <v>379</v>
      </c>
      <c r="Y2633" s="4" t="s">
        <v>8796</v>
      </c>
      <c r="Z2633" s="4" t="s">
        <v>8797</v>
      </c>
      <c r="AC2633" s="4">
        <v>24</v>
      </c>
      <c r="AD2633" s="4" t="s">
        <v>658</v>
      </c>
      <c r="AE2633" s="4" t="s">
        <v>659</v>
      </c>
    </row>
    <row r="2634" spans="1:72" ht="13.5" customHeight="1">
      <c r="A2634" s="6" t="str">
        <f>HYPERLINK("http://kyu.snu.ac.kr/sdhj/index.jsp?type=hj/GK14618_00IM0001_025a.jpg","1789_해북촌_025a")</f>
        <v>1789_해북촌_025a</v>
      </c>
      <c r="B2634" s="4">
        <v>1789</v>
      </c>
      <c r="C2634" s="4" t="s">
        <v>10370</v>
      </c>
      <c r="D2634" s="4" t="s">
        <v>10231</v>
      </c>
      <c r="E2634" s="4">
        <v>2633</v>
      </c>
      <c r="F2634" s="4">
        <v>12</v>
      </c>
      <c r="G2634" s="4" t="s">
        <v>8587</v>
      </c>
      <c r="H2634" s="4" t="s">
        <v>8588</v>
      </c>
      <c r="I2634" s="4">
        <v>4</v>
      </c>
      <c r="J2634" s="4" t="s">
        <v>8798</v>
      </c>
      <c r="K2634" s="4" t="s">
        <v>12985</v>
      </c>
      <c r="L2634" s="4">
        <v>1</v>
      </c>
      <c r="M2634" s="4" t="s">
        <v>8799</v>
      </c>
      <c r="N2634" s="4" t="s">
        <v>8800</v>
      </c>
      <c r="T2634" s="4" t="s">
        <v>12986</v>
      </c>
      <c r="U2634" s="4" t="s">
        <v>2819</v>
      </c>
      <c r="V2634" s="4" t="s">
        <v>2820</v>
      </c>
      <c r="W2634" s="4" t="s">
        <v>552</v>
      </c>
      <c r="X2634" s="4" t="s">
        <v>553</v>
      </c>
      <c r="Y2634" s="4" t="s">
        <v>3907</v>
      </c>
      <c r="Z2634" s="4" t="s">
        <v>3908</v>
      </c>
      <c r="AC2634" s="4">
        <v>68</v>
      </c>
      <c r="AD2634" s="4" t="s">
        <v>133</v>
      </c>
      <c r="AE2634" s="4" t="s">
        <v>134</v>
      </c>
      <c r="AJ2634" s="4" t="s">
        <v>33</v>
      </c>
      <c r="AK2634" s="4" t="s">
        <v>34</v>
      </c>
      <c r="AL2634" s="4" t="s">
        <v>554</v>
      </c>
      <c r="AM2634" s="4" t="s">
        <v>555</v>
      </c>
      <c r="AT2634" s="4" t="s">
        <v>388</v>
      </c>
      <c r="AU2634" s="4" t="s">
        <v>389</v>
      </c>
      <c r="AV2634" s="4" t="s">
        <v>806</v>
      </c>
      <c r="AW2634" s="4" t="s">
        <v>807</v>
      </c>
      <c r="BG2634" s="4" t="s">
        <v>331</v>
      </c>
      <c r="BH2634" s="4" t="s">
        <v>332</v>
      </c>
      <c r="BI2634" s="4" t="s">
        <v>7210</v>
      </c>
      <c r="BJ2634" s="4" t="s">
        <v>7211</v>
      </c>
      <c r="BK2634" s="4" t="s">
        <v>388</v>
      </c>
      <c r="BL2634" s="4" t="s">
        <v>389</v>
      </c>
      <c r="BM2634" s="4" t="s">
        <v>8801</v>
      </c>
      <c r="BN2634" s="4" t="s">
        <v>8802</v>
      </c>
      <c r="BO2634" s="4" t="s">
        <v>388</v>
      </c>
      <c r="BP2634" s="4" t="s">
        <v>389</v>
      </c>
      <c r="BQ2634" s="4" t="s">
        <v>8803</v>
      </c>
      <c r="BR2634" s="4" t="s">
        <v>12987</v>
      </c>
      <c r="BS2634" s="4" t="s">
        <v>81</v>
      </c>
      <c r="BT2634" s="4" t="s">
        <v>12988</v>
      </c>
    </row>
    <row r="2635" spans="1:72" ht="13.5" customHeight="1">
      <c r="A2635" s="6" t="str">
        <f>HYPERLINK("http://kyu.snu.ac.kr/sdhj/index.jsp?type=hj/GK14618_00IM0001_025a.jpg","1789_해북촌_025a")</f>
        <v>1789_해북촌_025a</v>
      </c>
      <c r="B2635" s="4">
        <v>1789</v>
      </c>
      <c r="C2635" s="4" t="s">
        <v>11226</v>
      </c>
      <c r="D2635" s="4" t="s">
        <v>11227</v>
      </c>
      <c r="E2635" s="4">
        <v>2634</v>
      </c>
      <c r="F2635" s="4">
        <v>12</v>
      </c>
      <c r="G2635" s="4" t="s">
        <v>8587</v>
      </c>
      <c r="H2635" s="4" t="s">
        <v>8588</v>
      </c>
      <c r="I2635" s="4">
        <v>4</v>
      </c>
      <c r="L2635" s="4">
        <v>1</v>
      </c>
      <c r="M2635" s="4" t="s">
        <v>8799</v>
      </c>
      <c r="N2635" s="4" t="s">
        <v>8800</v>
      </c>
      <c r="S2635" s="4" t="s">
        <v>98</v>
      </c>
      <c r="T2635" s="4" t="s">
        <v>99</v>
      </c>
      <c r="W2635" s="4" t="s">
        <v>337</v>
      </c>
      <c r="X2635" s="4" t="s">
        <v>338</v>
      </c>
      <c r="Y2635" s="4" t="s">
        <v>20</v>
      </c>
      <c r="Z2635" s="4" t="s">
        <v>21</v>
      </c>
      <c r="AC2635" s="4">
        <v>68</v>
      </c>
      <c r="AD2635" s="4" t="s">
        <v>133</v>
      </c>
      <c r="AE2635" s="4" t="s">
        <v>134</v>
      </c>
      <c r="AJ2635" s="4" t="s">
        <v>33</v>
      </c>
      <c r="AK2635" s="4" t="s">
        <v>34</v>
      </c>
      <c r="AL2635" s="4" t="s">
        <v>94</v>
      </c>
      <c r="AM2635" s="4" t="s">
        <v>95</v>
      </c>
      <c r="AT2635" s="4" t="s">
        <v>388</v>
      </c>
      <c r="AU2635" s="4" t="s">
        <v>389</v>
      </c>
      <c r="AV2635" s="4" t="s">
        <v>8804</v>
      </c>
      <c r="AW2635" s="4" t="s">
        <v>8805</v>
      </c>
      <c r="BG2635" s="4" t="s">
        <v>388</v>
      </c>
      <c r="BH2635" s="4" t="s">
        <v>389</v>
      </c>
      <c r="BI2635" s="4" t="s">
        <v>8398</v>
      </c>
      <c r="BJ2635" s="4" t="s">
        <v>3901</v>
      </c>
      <c r="BK2635" s="4" t="s">
        <v>388</v>
      </c>
      <c r="BL2635" s="4" t="s">
        <v>389</v>
      </c>
      <c r="BM2635" s="4" t="s">
        <v>8806</v>
      </c>
      <c r="BN2635" s="4" t="s">
        <v>8807</v>
      </c>
      <c r="BO2635" s="4" t="s">
        <v>388</v>
      </c>
      <c r="BP2635" s="4" t="s">
        <v>389</v>
      </c>
      <c r="BQ2635" s="4" t="s">
        <v>8808</v>
      </c>
      <c r="BR2635" s="4" t="s">
        <v>12989</v>
      </c>
      <c r="BS2635" s="4" t="s">
        <v>81</v>
      </c>
      <c r="BT2635" s="4" t="s">
        <v>11812</v>
      </c>
    </row>
    <row r="2636" spans="1:72" ht="13.5" customHeight="1">
      <c r="A2636" s="6" t="str">
        <f>HYPERLINK("http://kyu.snu.ac.kr/sdhj/index.jsp?type=hj/GK14618_00IM0001_025a.jpg","1789_해북촌_025a")</f>
        <v>1789_해북촌_025a</v>
      </c>
      <c r="B2636" s="4">
        <v>1789</v>
      </c>
      <c r="C2636" s="4" t="s">
        <v>11813</v>
      </c>
      <c r="D2636" s="4" t="s">
        <v>10223</v>
      </c>
      <c r="E2636" s="4">
        <v>2635</v>
      </c>
      <c r="F2636" s="4">
        <v>12</v>
      </c>
      <c r="G2636" s="4" t="s">
        <v>8587</v>
      </c>
      <c r="H2636" s="4" t="s">
        <v>8588</v>
      </c>
      <c r="I2636" s="4">
        <v>4</v>
      </c>
      <c r="L2636" s="4">
        <v>1</v>
      </c>
      <c r="M2636" s="4" t="s">
        <v>8799</v>
      </c>
      <c r="N2636" s="4" t="s">
        <v>8800</v>
      </c>
      <c r="S2636" s="4" t="s">
        <v>173</v>
      </c>
      <c r="T2636" s="4" t="s">
        <v>174</v>
      </c>
      <c r="U2636" s="4" t="s">
        <v>2819</v>
      </c>
      <c r="V2636" s="4" t="s">
        <v>2820</v>
      </c>
      <c r="Y2636" s="4" t="s">
        <v>8809</v>
      </c>
      <c r="Z2636" s="4" t="s">
        <v>8810</v>
      </c>
      <c r="AC2636" s="4">
        <v>56</v>
      </c>
      <c r="AD2636" s="4" t="s">
        <v>195</v>
      </c>
      <c r="AE2636" s="4" t="s">
        <v>196</v>
      </c>
    </row>
    <row r="2637" spans="1:72" ht="13.5" customHeight="1">
      <c r="A2637" s="6" t="str">
        <f>HYPERLINK("http://kyu.snu.ac.kr/sdhj/index.jsp?type=hj/GK14618_00IM0001_025a.jpg","1789_해북촌_025a")</f>
        <v>1789_해북촌_025a</v>
      </c>
      <c r="B2637" s="4">
        <v>1789</v>
      </c>
      <c r="C2637" s="4" t="s">
        <v>10370</v>
      </c>
      <c r="D2637" s="4" t="s">
        <v>10231</v>
      </c>
      <c r="E2637" s="4">
        <v>2636</v>
      </c>
      <c r="F2637" s="4">
        <v>12</v>
      </c>
      <c r="G2637" s="4" t="s">
        <v>8587</v>
      </c>
      <c r="H2637" s="4" t="s">
        <v>8588</v>
      </c>
      <c r="I2637" s="4">
        <v>4</v>
      </c>
      <c r="L2637" s="4">
        <v>1</v>
      </c>
      <c r="M2637" s="4" t="s">
        <v>8799</v>
      </c>
      <c r="N2637" s="4" t="s">
        <v>8800</v>
      </c>
      <c r="S2637" s="4" t="s">
        <v>2895</v>
      </c>
      <c r="T2637" s="4" t="s">
        <v>2221</v>
      </c>
      <c r="W2637" s="4" t="s">
        <v>408</v>
      </c>
      <c r="X2637" s="4" t="s">
        <v>10518</v>
      </c>
      <c r="Y2637" s="4" t="s">
        <v>20</v>
      </c>
      <c r="Z2637" s="4" t="s">
        <v>21</v>
      </c>
      <c r="AC2637" s="4">
        <v>56</v>
      </c>
      <c r="AD2637" s="4" t="s">
        <v>195</v>
      </c>
      <c r="AE2637" s="4" t="s">
        <v>196</v>
      </c>
    </row>
    <row r="2638" spans="1:72" ht="13.5" customHeight="1">
      <c r="A2638" s="6" t="str">
        <f>HYPERLINK("http://kyu.snu.ac.kr/sdhj/index.jsp?type=hj/GK14618_00IM0001_025a.jpg","1789_해북촌_025a")</f>
        <v>1789_해북촌_025a</v>
      </c>
      <c r="B2638" s="4">
        <v>1789</v>
      </c>
      <c r="C2638" s="4" t="s">
        <v>10370</v>
      </c>
      <c r="D2638" s="4" t="s">
        <v>10231</v>
      </c>
      <c r="E2638" s="4">
        <v>2637</v>
      </c>
      <c r="F2638" s="4">
        <v>12</v>
      </c>
      <c r="G2638" s="4" t="s">
        <v>8587</v>
      </c>
      <c r="H2638" s="4" t="s">
        <v>8588</v>
      </c>
      <c r="I2638" s="4">
        <v>4</v>
      </c>
      <c r="L2638" s="4">
        <v>1</v>
      </c>
      <c r="M2638" s="4" t="s">
        <v>8799</v>
      </c>
      <c r="N2638" s="4" t="s">
        <v>8800</v>
      </c>
      <c r="S2638" s="4" t="s">
        <v>234</v>
      </c>
      <c r="T2638" s="4" t="s">
        <v>235</v>
      </c>
      <c r="U2638" s="4" t="s">
        <v>2819</v>
      </c>
      <c r="V2638" s="4" t="s">
        <v>2820</v>
      </c>
      <c r="Y2638" s="4" t="s">
        <v>7444</v>
      </c>
      <c r="Z2638" s="4" t="s">
        <v>7445</v>
      </c>
      <c r="AC2638" s="4">
        <v>31</v>
      </c>
      <c r="AD2638" s="4" t="s">
        <v>288</v>
      </c>
      <c r="AE2638" s="4" t="s">
        <v>289</v>
      </c>
      <c r="AF2638" s="4" t="s">
        <v>162</v>
      </c>
      <c r="AG2638" s="4" t="s">
        <v>163</v>
      </c>
    </row>
    <row r="2639" spans="1:72" ht="13.5" customHeight="1">
      <c r="A2639" s="6" t="str">
        <f>HYPERLINK("http://kyu.snu.ac.kr/sdhj/index.jsp?type=hj/GK14618_00IM0001_025a.jpg","1789_해북촌_025a")</f>
        <v>1789_해북촌_025a</v>
      </c>
      <c r="B2639" s="4">
        <v>1789</v>
      </c>
      <c r="C2639" s="4" t="s">
        <v>10370</v>
      </c>
      <c r="D2639" s="4" t="s">
        <v>10231</v>
      </c>
      <c r="E2639" s="4">
        <v>2638</v>
      </c>
      <c r="F2639" s="4">
        <v>12</v>
      </c>
      <c r="G2639" s="4" t="s">
        <v>8587</v>
      </c>
      <c r="H2639" s="4" t="s">
        <v>8588</v>
      </c>
      <c r="I2639" s="4">
        <v>4</v>
      </c>
      <c r="L2639" s="4">
        <v>1</v>
      </c>
      <c r="M2639" s="4" t="s">
        <v>8799</v>
      </c>
      <c r="N2639" s="4" t="s">
        <v>8800</v>
      </c>
      <c r="S2639" s="4" t="s">
        <v>240</v>
      </c>
      <c r="T2639" s="4" t="s">
        <v>241</v>
      </c>
      <c r="AC2639" s="4">
        <v>10</v>
      </c>
      <c r="AD2639" s="4" t="s">
        <v>278</v>
      </c>
      <c r="AE2639" s="4" t="s">
        <v>279</v>
      </c>
    </row>
    <row r="2640" spans="1:72" ht="13.5" customHeight="1">
      <c r="A2640" s="6" t="str">
        <f>HYPERLINK("http://kyu.snu.ac.kr/sdhj/index.jsp?type=hj/GK14618_00IM0001_025a.jpg","1789_해북촌_025a")</f>
        <v>1789_해북촌_025a</v>
      </c>
      <c r="B2640" s="4">
        <v>1789</v>
      </c>
      <c r="C2640" s="4" t="s">
        <v>10370</v>
      </c>
      <c r="D2640" s="4" t="s">
        <v>10231</v>
      </c>
      <c r="E2640" s="4">
        <v>2639</v>
      </c>
      <c r="F2640" s="4">
        <v>12</v>
      </c>
      <c r="G2640" s="4" t="s">
        <v>8587</v>
      </c>
      <c r="H2640" s="4" t="s">
        <v>8588</v>
      </c>
      <c r="I2640" s="4">
        <v>4</v>
      </c>
      <c r="L2640" s="4">
        <v>1</v>
      </c>
      <c r="M2640" s="4" t="s">
        <v>8799</v>
      </c>
      <c r="N2640" s="4" t="s">
        <v>8800</v>
      </c>
      <c r="S2640" s="4" t="s">
        <v>240</v>
      </c>
      <c r="T2640" s="4" t="s">
        <v>241</v>
      </c>
      <c r="AC2640" s="4">
        <v>9</v>
      </c>
      <c r="AD2640" s="4" t="s">
        <v>384</v>
      </c>
      <c r="AE2640" s="4" t="s">
        <v>385</v>
      </c>
    </row>
    <row r="2641" spans="1:72" ht="13.5" customHeight="1">
      <c r="A2641" s="6" t="str">
        <f>HYPERLINK("http://kyu.snu.ac.kr/sdhj/index.jsp?type=hj/GK14618_00IM0001_025a.jpg","1789_해북촌_025a")</f>
        <v>1789_해북촌_025a</v>
      </c>
      <c r="B2641" s="4">
        <v>1789</v>
      </c>
      <c r="C2641" s="4" t="s">
        <v>10370</v>
      </c>
      <c r="D2641" s="4" t="s">
        <v>10231</v>
      </c>
      <c r="E2641" s="4">
        <v>2640</v>
      </c>
      <c r="F2641" s="4">
        <v>12</v>
      </c>
      <c r="G2641" s="4" t="s">
        <v>8587</v>
      </c>
      <c r="H2641" s="4" t="s">
        <v>8588</v>
      </c>
      <c r="I2641" s="4">
        <v>4</v>
      </c>
      <c r="L2641" s="4">
        <v>1</v>
      </c>
      <c r="M2641" s="4" t="s">
        <v>8799</v>
      </c>
      <c r="N2641" s="4" t="s">
        <v>8800</v>
      </c>
      <c r="S2641" s="4" t="s">
        <v>802</v>
      </c>
      <c r="T2641" s="4" t="s">
        <v>803</v>
      </c>
      <c r="U2641" s="4" t="s">
        <v>2819</v>
      </c>
      <c r="V2641" s="4" t="s">
        <v>2820</v>
      </c>
      <c r="Y2641" s="4" t="s">
        <v>591</v>
      </c>
      <c r="Z2641" s="4" t="s">
        <v>592</v>
      </c>
      <c r="AC2641" s="4">
        <v>32</v>
      </c>
      <c r="AD2641" s="4" t="s">
        <v>364</v>
      </c>
      <c r="AE2641" s="4" t="s">
        <v>365</v>
      </c>
    </row>
    <row r="2642" spans="1:72" ht="13.5" customHeight="1">
      <c r="A2642" s="6" t="str">
        <f>HYPERLINK("http://kyu.snu.ac.kr/sdhj/index.jsp?type=hj/GK14618_00IM0001_025a.jpg","1789_해북촌_025a")</f>
        <v>1789_해북촌_025a</v>
      </c>
      <c r="B2642" s="4">
        <v>1789</v>
      </c>
      <c r="C2642" s="4" t="s">
        <v>10370</v>
      </c>
      <c r="D2642" s="4" t="s">
        <v>10231</v>
      </c>
      <c r="E2642" s="4">
        <v>2641</v>
      </c>
      <c r="F2642" s="4">
        <v>12</v>
      </c>
      <c r="G2642" s="4" t="s">
        <v>8587</v>
      </c>
      <c r="H2642" s="4" t="s">
        <v>8588</v>
      </c>
      <c r="I2642" s="4">
        <v>4</v>
      </c>
      <c r="L2642" s="4">
        <v>1</v>
      </c>
      <c r="M2642" s="4" t="s">
        <v>8799</v>
      </c>
      <c r="N2642" s="4" t="s">
        <v>8800</v>
      </c>
      <c r="S2642" s="4" t="s">
        <v>240</v>
      </c>
      <c r="T2642" s="4" t="s">
        <v>241</v>
      </c>
      <c r="AC2642" s="4">
        <v>5</v>
      </c>
      <c r="AD2642" s="4" t="s">
        <v>372</v>
      </c>
      <c r="AE2642" s="4" t="s">
        <v>373</v>
      </c>
      <c r="AF2642" s="4" t="s">
        <v>162</v>
      </c>
      <c r="AG2642" s="4" t="s">
        <v>163</v>
      </c>
    </row>
    <row r="2643" spans="1:72" ht="13.5" customHeight="1">
      <c r="A2643" s="6" t="str">
        <f>HYPERLINK("http://kyu.snu.ac.kr/sdhj/index.jsp?type=hj/GK14618_00IM0001_025a.jpg","1789_해북촌_025a")</f>
        <v>1789_해북촌_025a</v>
      </c>
      <c r="B2643" s="4">
        <v>1789</v>
      </c>
      <c r="C2643" s="4" t="s">
        <v>10370</v>
      </c>
      <c r="D2643" s="4" t="s">
        <v>10231</v>
      </c>
      <c r="E2643" s="4">
        <v>2642</v>
      </c>
      <c r="F2643" s="4">
        <v>12</v>
      </c>
      <c r="G2643" s="4" t="s">
        <v>8587</v>
      </c>
      <c r="H2643" s="4" t="s">
        <v>8588</v>
      </c>
      <c r="I2643" s="4">
        <v>4</v>
      </c>
      <c r="L2643" s="4">
        <v>2</v>
      </c>
      <c r="M2643" s="4" t="s">
        <v>8798</v>
      </c>
      <c r="N2643" s="4" t="s">
        <v>4261</v>
      </c>
      <c r="T2643" s="4" t="s">
        <v>10216</v>
      </c>
      <c r="U2643" s="4" t="s">
        <v>8811</v>
      </c>
      <c r="V2643" s="4" t="s">
        <v>8812</v>
      </c>
      <c r="W2643" s="4" t="s">
        <v>76</v>
      </c>
      <c r="X2643" s="4" t="s">
        <v>11150</v>
      </c>
      <c r="Y2643" s="4" t="s">
        <v>8813</v>
      </c>
      <c r="Z2643" s="4" t="s">
        <v>2269</v>
      </c>
      <c r="AC2643" s="4">
        <v>53</v>
      </c>
      <c r="AD2643" s="4" t="s">
        <v>2384</v>
      </c>
      <c r="AE2643" s="4" t="s">
        <v>2385</v>
      </c>
      <c r="AJ2643" s="4" t="s">
        <v>33</v>
      </c>
      <c r="AK2643" s="4" t="s">
        <v>34</v>
      </c>
      <c r="AL2643" s="4" t="s">
        <v>94</v>
      </c>
      <c r="AM2643" s="4" t="s">
        <v>95</v>
      </c>
      <c r="AT2643" s="4" t="s">
        <v>2299</v>
      </c>
      <c r="AU2643" s="4" t="s">
        <v>2300</v>
      </c>
      <c r="AV2643" s="4" t="s">
        <v>8814</v>
      </c>
      <c r="AW2643" s="4" t="s">
        <v>2025</v>
      </c>
      <c r="BG2643" s="4" t="s">
        <v>929</v>
      </c>
      <c r="BH2643" s="4" t="s">
        <v>930</v>
      </c>
      <c r="BI2643" s="4" t="s">
        <v>8815</v>
      </c>
      <c r="BJ2643" s="4" t="s">
        <v>8816</v>
      </c>
      <c r="BK2643" s="4" t="s">
        <v>929</v>
      </c>
      <c r="BL2643" s="4" t="s">
        <v>930</v>
      </c>
      <c r="BM2643" s="4" t="s">
        <v>8817</v>
      </c>
      <c r="BN2643" s="4" t="s">
        <v>8818</v>
      </c>
      <c r="BO2643" s="4" t="s">
        <v>331</v>
      </c>
      <c r="BP2643" s="4" t="s">
        <v>332</v>
      </c>
      <c r="BQ2643" s="4" t="s">
        <v>8819</v>
      </c>
      <c r="BR2643" s="4" t="s">
        <v>8820</v>
      </c>
      <c r="BS2643" s="4" t="s">
        <v>554</v>
      </c>
      <c r="BT2643" s="4" t="s">
        <v>555</v>
      </c>
    </row>
    <row r="2644" spans="1:72" ht="13.5" customHeight="1">
      <c r="A2644" s="6" t="str">
        <f>HYPERLINK("http://kyu.snu.ac.kr/sdhj/index.jsp?type=hj/GK14618_00IM0001_025a.jpg","1789_해북촌_025a")</f>
        <v>1789_해북촌_025a</v>
      </c>
      <c r="B2644" s="4">
        <v>1789</v>
      </c>
      <c r="C2644" s="4" t="s">
        <v>11844</v>
      </c>
      <c r="D2644" s="4" t="s">
        <v>11845</v>
      </c>
      <c r="E2644" s="4">
        <v>2643</v>
      </c>
      <c r="F2644" s="4">
        <v>12</v>
      </c>
      <c r="G2644" s="4" t="s">
        <v>8587</v>
      </c>
      <c r="H2644" s="4" t="s">
        <v>8588</v>
      </c>
      <c r="I2644" s="4">
        <v>4</v>
      </c>
      <c r="L2644" s="4">
        <v>2</v>
      </c>
      <c r="M2644" s="4" t="s">
        <v>8798</v>
      </c>
      <c r="N2644" s="4" t="s">
        <v>4261</v>
      </c>
      <c r="S2644" s="4" t="s">
        <v>98</v>
      </c>
      <c r="T2644" s="4" t="s">
        <v>99</v>
      </c>
      <c r="W2644" s="4" t="s">
        <v>642</v>
      </c>
      <c r="X2644" s="4" t="s">
        <v>643</v>
      </c>
      <c r="Y2644" s="4" t="s">
        <v>20</v>
      </c>
      <c r="Z2644" s="4" t="s">
        <v>21</v>
      </c>
      <c r="AC2644" s="4">
        <v>54</v>
      </c>
      <c r="AD2644" s="4" t="s">
        <v>427</v>
      </c>
      <c r="AE2644" s="4" t="s">
        <v>428</v>
      </c>
      <c r="AJ2644" s="4" t="s">
        <v>33</v>
      </c>
      <c r="AK2644" s="4" t="s">
        <v>34</v>
      </c>
      <c r="AL2644" s="4" t="s">
        <v>423</v>
      </c>
      <c r="AM2644" s="4" t="s">
        <v>424</v>
      </c>
      <c r="AT2644" s="4" t="s">
        <v>388</v>
      </c>
      <c r="AU2644" s="4" t="s">
        <v>389</v>
      </c>
      <c r="AV2644" s="4" t="s">
        <v>8664</v>
      </c>
      <c r="AW2644" s="4" t="s">
        <v>8665</v>
      </c>
      <c r="BG2644" s="4" t="s">
        <v>388</v>
      </c>
      <c r="BH2644" s="4" t="s">
        <v>389</v>
      </c>
      <c r="BI2644" s="4" t="s">
        <v>7790</v>
      </c>
      <c r="BJ2644" s="4" t="s">
        <v>7791</v>
      </c>
      <c r="BK2644" s="4" t="s">
        <v>388</v>
      </c>
      <c r="BL2644" s="4" t="s">
        <v>389</v>
      </c>
      <c r="BM2644" s="4" t="s">
        <v>8821</v>
      </c>
      <c r="BN2644" s="4" t="s">
        <v>8822</v>
      </c>
      <c r="BO2644" s="4" t="s">
        <v>388</v>
      </c>
      <c r="BP2644" s="4" t="s">
        <v>389</v>
      </c>
      <c r="BQ2644" s="4" t="s">
        <v>8823</v>
      </c>
      <c r="BR2644" s="4" t="s">
        <v>12990</v>
      </c>
      <c r="BS2644" s="4" t="s">
        <v>94</v>
      </c>
      <c r="BT2644" s="4" t="s">
        <v>95</v>
      </c>
    </row>
    <row r="2645" spans="1:72" ht="13.5" customHeight="1">
      <c r="A2645" s="6" t="str">
        <f>HYPERLINK("http://kyu.snu.ac.kr/sdhj/index.jsp?type=hj/GK14618_00IM0001_025a.jpg","1789_해북촌_025a")</f>
        <v>1789_해북촌_025a</v>
      </c>
      <c r="B2645" s="4">
        <v>1789</v>
      </c>
      <c r="C2645" s="4" t="s">
        <v>12237</v>
      </c>
      <c r="D2645" s="4" t="s">
        <v>12238</v>
      </c>
      <c r="E2645" s="4">
        <v>2644</v>
      </c>
      <c r="F2645" s="4">
        <v>12</v>
      </c>
      <c r="G2645" s="4" t="s">
        <v>8587</v>
      </c>
      <c r="H2645" s="4" t="s">
        <v>8588</v>
      </c>
      <c r="I2645" s="4">
        <v>4</v>
      </c>
      <c r="L2645" s="4">
        <v>2</v>
      </c>
      <c r="M2645" s="4" t="s">
        <v>8798</v>
      </c>
      <c r="N2645" s="4" t="s">
        <v>4261</v>
      </c>
      <c r="S2645" s="4" t="s">
        <v>234</v>
      </c>
      <c r="T2645" s="4" t="s">
        <v>235</v>
      </c>
      <c r="U2645" s="4" t="s">
        <v>378</v>
      </c>
      <c r="V2645" s="4" t="s">
        <v>379</v>
      </c>
      <c r="Y2645" s="4" t="s">
        <v>3370</v>
      </c>
      <c r="Z2645" s="4" t="s">
        <v>12991</v>
      </c>
      <c r="AC2645" s="4">
        <v>35</v>
      </c>
      <c r="AD2645" s="4" t="s">
        <v>251</v>
      </c>
      <c r="AE2645" s="4" t="s">
        <v>252</v>
      </c>
    </row>
    <row r="2646" spans="1:72" ht="13.5" customHeight="1">
      <c r="A2646" s="6" t="str">
        <f>HYPERLINK("http://kyu.snu.ac.kr/sdhj/index.jsp?type=hj/GK14618_00IM0001_025a.jpg","1789_해북촌_025a")</f>
        <v>1789_해북촌_025a</v>
      </c>
      <c r="B2646" s="4">
        <v>1789</v>
      </c>
      <c r="C2646" s="4" t="s">
        <v>10411</v>
      </c>
      <c r="D2646" s="4" t="s">
        <v>10251</v>
      </c>
      <c r="E2646" s="4">
        <v>2645</v>
      </c>
      <c r="F2646" s="4">
        <v>12</v>
      </c>
      <c r="G2646" s="4" t="s">
        <v>8587</v>
      </c>
      <c r="H2646" s="4" t="s">
        <v>8588</v>
      </c>
      <c r="I2646" s="4">
        <v>4</v>
      </c>
      <c r="L2646" s="4">
        <v>2</v>
      </c>
      <c r="M2646" s="4" t="s">
        <v>8798</v>
      </c>
      <c r="N2646" s="4" t="s">
        <v>4261</v>
      </c>
      <c r="S2646" s="4" t="s">
        <v>398</v>
      </c>
      <c r="T2646" s="4" t="s">
        <v>399</v>
      </c>
      <c r="W2646" s="4" t="s">
        <v>264</v>
      </c>
      <c r="X2646" s="4" t="s">
        <v>265</v>
      </c>
      <c r="Y2646" s="4" t="s">
        <v>20</v>
      </c>
      <c r="Z2646" s="4" t="s">
        <v>21</v>
      </c>
      <c r="AC2646" s="4">
        <v>27</v>
      </c>
      <c r="AD2646" s="4" t="s">
        <v>983</v>
      </c>
      <c r="AE2646" s="4" t="s">
        <v>984</v>
      </c>
    </row>
    <row r="2647" spans="1:72" ht="13.5" customHeight="1">
      <c r="A2647" s="6" t="str">
        <f>HYPERLINK("http://kyu.snu.ac.kr/sdhj/index.jsp?type=hj/GK14618_00IM0001_025a.jpg","1789_해북촌_025a")</f>
        <v>1789_해북촌_025a</v>
      </c>
      <c r="B2647" s="4">
        <v>1789</v>
      </c>
      <c r="C2647" s="4" t="s">
        <v>10411</v>
      </c>
      <c r="D2647" s="4" t="s">
        <v>10251</v>
      </c>
      <c r="E2647" s="4">
        <v>2646</v>
      </c>
      <c r="F2647" s="4">
        <v>12</v>
      </c>
      <c r="G2647" s="4" t="s">
        <v>8587</v>
      </c>
      <c r="H2647" s="4" t="s">
        <v>8588</v>
      </c>
      <c r="I2647" s="4">
        <v>4</v>
      </c>
      <c r="L2647" s="4">
        <v>2</v>
      </c>
      <c r="M2647" s="4" t="s">
        <v>8798</v>
      </c>
      <c r="N2647" s="4" t="s">
        <v>4261</v>
      </c>
      <c r="S2647" s="4" t="s">
        <v>234</v>
      </c>
      <c r="T2647" s="4" t="s">
        <v>235</v>
      </c>
      <c r="U2647" s="4" t="s">
        <v>3567</v>
      </c>
      <c r="V2647" s="4" t="s">
        <v>3568</v>
      </c>
      <c r="Y2647" s="4" t="s">
        <v>8824</v>
      </c>
      <c r="Z2647" s="4" t="s">
        <v>12992</v>
      </c>
      <c r="AC2647" s="4">
        <v>24</v>
      </c>
      <c r="AD2647" s="4" t="s">
        <v>658</v>
      </c>
      <c r="AE2647" s="4" t="s">
        <v>659</v>
      </c>
    </row>
    <row r="2648" spans="1:72" ht="13.5" customHeight="1">
      <c r="A2648" s="6" t="str">
        <f>HYPERLINK("http://kyu.snu.ac.kr/sdhj/index.jsp?type=hj/GK14618_00IM0001_025a.jpg","1789_해북촌_025a")</f>
        <v>1789_해북촌_025a</v>
      </c>
      <c r="B2648" s="4">
        <v>1789</v>
      </c>
      <c r="C2648" s="4" t="s">
        <v>10411</v>
      </c>
      <c r="D2648" s="4" t="s">
        <v>10251</v>
      </c>
      <c r="E2648" s="4">
        <v>2647</v>
      </c>
      <c r="F2648" s="4">
        <v>12</v>
      </c>
      <c r="G2648" s="4" t="s">
        <v>8587</v>
      </c>
      <c r="H2648" s="4" t="s">
        <v>8588</v>
      </c>
      <c r="I2648" s="4">
        <v>4</v>
      </c>
      <c r="L2648" s="4">
        <v>3</v>
      </c>
      <c r="M2648" s="4" t="s">
        <v>12993</v>
      </c>
      <c r="N2648" s="4" t="s">
        <v>8825</v>
      </c>
      <c r="T2648" s="4" t="s">
        <v>12153</v>
      </c>
      <c r="U2648" s="4" t="s">
        <v>74</v>
      </c>
      <c r="V2648" s="4" t="s">
        <v>75</v>
      </c>
      <c r="W2648" s="4" t="s">
        <v>544</v>
      </c>
      <c r="X2648" s="4" t="s">
        <v>405</v>
      </c>
      <c r="Y2648" s="4" t="s">
        <v>10186</v>
      </c>
      <c r="Z2648" s="4" t="s">
        <v>3516</v>
      </c>
      <c r="AC2648" s="4">
        <v>46</v>
      </c>
      <c r="AD2648" s="4" t="s">
        <v>221</v>
      </c>
      <c r="AE2648" s="4" t="s">
        <v>222</v>
      </c>
      <c r="AJ2648" s="4" t="s">
        <v>33</v>
      </c>
      <c r="AK2648" s="4" t="s">
        <v>34</v>
      </c>
      <c r="AL2648" s="4" t="s">
        <v>1251</v>
      </c>
      <c r="AM2648" s="4" t="s">
        <v>1252</v>
      </c>
      <c r="AT2648" s="4" t="s">
        <v>82</v>
      </c>
      <c r="AU2648" s="4" t="s">
        <v>83</v>
      </c>
      <c r="AV2648" s="4" t="s">
        <v>3707</v>
      </c>
      <c r="AW2648" s="4" t="s">
        <v>3708</v>
      </c>
      <c r="BG2648" s="4" t="s">
        <v>82</v>
      </c>
      <c r="BH2648" s="4" t="s">
        <v>83</v>
      </c>
      <c r="BI2648" s="4" t="s">
        <v>8826</v>
      </c>
      <c r="BJ2648" s="4" t="s">
        <v>8827</v>
      </c>
      <c r="BK2648" s="4" t="s">
        <v>2055</v>
      </c>
      <c r="BL2648" s="4" t="s">
        <v>2056</v>
      </c>
      <c r="BM2648" s="4" t="s">
        <v>8828</v>
      </c>
      <c r="BN2648" s="4" t="s">
        <v>8829</v>
      </c>
      <c r="BO2648" s="4" t="s">
        <v>82</v>
      </c>
      <c r="BP2648" s="4" t="s">
        <v>83</v>
      </c>
      <c r="BQ2648" s="4" t="s">
        <v>8830</v>
      </c>
      <c r="BR2648" s="4" t="s">
        <v>12994</v>
      </c>
      <c r="BS2648" s="4" t="s">
        <v>81</v>
      </c>
      <c r="BT2648" s="4" t="s">
        <v>12995</v>
      </c>
    </row>
    <row r="2649" spans="1:72" ht="13.5" customHeight="1">
      <c r="A2649" s="6" t="str">
        <f>HYPERLINK("http://kyu.snu.ac.kr/sdhj/index.jsp?type=hj/GK14618_00IM0001_025a.jpg","1789_해북촌_025a")</f>
        <v>1789_해북촌_025a</v>
      </c>
      <c r="B2649" s="4">
        <v>1789</v>
      </c>
      <c r="C2649" s="4" t="s">
        <v>12996</v>
      </c>
      <c r="D2649" s="4" t="s">
        <v>12997</v>
      </c>
      <c r="E2649" s="4">
        <v>2648</v>
      </c>
      <c r="F2649" s="4">
        <v>12</v>
      </c>
      <c r="G2649" s="4" t="s">
        <v>8587</v>
      </c>
      <c r="H2649" s="4" t="s">
        <v>8588</v>
      </c>
      <c r="I2649" s="4">
        <v>4</v>
      </c>
      <c r="L2649" s="4">
        <v>3</v>
      </c>
      <c r="M2649" s="4" t="s">
        <v>12993</v>
      </c>
      <c r="N2649" s="4" t="s">
        <v>8825</v>
      </c>
      <c r="S2649" s="4" t="s">
        <v>98</v>
      </c>
      <c r="T2649" s="4" t="s">
        <v>99</v>
      </c>
      <c r="W2649" s="4" t="s">
        <v>337</v>
      </c>
      <c r="X2649" s="4" t="s">
        <v>338</v>
      </c>
      <c r="Y2649" s="4" t="s">
        <v>102</v>
      </c>
      <c r="Z2649" s="4" t="s">
        <v>103</v>
      </c>
      <c r="AC2649" s="4">
        <v>41</v>
      </c>
      <c r="AD2649" s="4" t="s">
        <v>1464</v>
      </c>
      <c r="AE2649" s="4" t="s">
        <v>1465</v>
      </c>
      <c r="AJ2649" s="4" t="s">
        <v>106</v>
      </c>
      <c r="AK2649" s="4" t="s">
        <v>107</v>
      </c>
      <c r="AL2649" s="4" t="s">
        <v>1125</v>
      </c>
      <c r="AM2649" s="4" t="s">
        <v>1126</v>
      </c>
      <c r="AT2649" s="4" t="s">
        <v>74</v>
      </c>
      <c r="AU2649" s="4" t="s">
        <v>75</v>
      </c>
      <c r="AV2649" s="4" t="s">
        <v>2714</v>
      </c>
      <c r="AW2649" s="4" t="s">
        <v>12998</v>
      </c>
      <c r="BG2649" s="4" t="s">
        <v>8831</v>
      </c>
      <c r="BH2649" s="4" t="s">
        <v>12999</v>
      </c>
      <c r="BI2649" s="4" t="s">
        <v>560</v>
      </c>
      <c r="BJ2649" s="4" t="s">
        <v>561</v>
      </c>
      <c r="BK2649" s="4" t="s">
        <v>796</v>
      </c>
      <c r="BL2649" s="4" t="s">
        <v>13000</v>
      </c>
      <c r="BM2649" s="4" t="s">
        <v>8625</v>
      </c>
      <c r="BN2649" s="4" t="s">
        <v>8626</v>
      </c>
      <c r="BO2649" s="4" t="s">
        <v>82</v>
      </c>
      <c r="BP2649" s="4" t="s">
        <v>83</v>
      </c>
      <c r="BQ2649" s="4" t="s">
        <v>8832</v>
      </c>
      <c r="BR2649" s="4" t="s">
        <v>8833</v>
      </c>
      <c r="BS2649" s="4" t="s">
        <v>213</v>
      </c>
      <c r="BT2649" s="4" t="s">
        <v>214</v>
      </c>
    </row>
    <row r="2650" spans="1:72" ht="13.5" customHeight="1">
      <c r="A2650" s="6" t="str">
        <f>HYPERLINK("http://kyu.snu.ac.kr/sdhj/index.jsp?type=hj/GK14618_00IM0001_025a.jpg","1789_해북촌_025a")</f>
        <v>1789_해북촌_025a</v>
      </c>
      <c r="B2650" s="4">
        <v>1789</v>
      </c>
      <c r="C2650" s="4" t="s">
        <v>10642</v>
      </c>
      <c r="D2650" s="4" t="s">
        <v>10643</v>
      </c>
      <c r="E2650" s="4">
        <v>2649</v>
      </c>
      <c r="F2650" s="4">
        <v>12</v>
      </c>
      <c r="G2650" s="4" t="s">
        <v>8587</v>
      </c>
      <c r="H2650" s="4" t="s">
        <v>8588</v>
      </c>
      <c r="I2650" s="4">
        <v>4</v>
      </c>
      <c r="L2650" s="4">
        <v>3</v>
      </c>
      <c r="M2650" s="4" t="s">
        <v>12993</v>
      </c>
      <c r="N2650" s="4" t="s">
        <v>8825</v>
      </c>
      <c r="T2650" s="4" t="s">
        <v>12159</v>
      </c>
      <c r="U2650" s="4" t="s">
        <v>119</v>
      </c>
      <c r="V2650" s="4" t="s">
        <v>120</v>
      </c>
      <c r="Y2650" s="4" t="s">
        <v>8834</v>
      </c>
      <c r="Z2650" s="4" t="s">
        <v>8835</v>
      </c>
      <c r="AC2650" s="4">
        <v>46</v>
      </c>
      <c r="AD2650" s="4" t="s">
        <v>221</v>
      </c>
      <c r="AE2650" s="4" t="s">
        <v>222</v>
      </c>
    </row>
    <row r="2651" spans="1:72" ht="13.5" customHeight="1">
      <c r="A2651" s="6" t="str">
        <f>HYPERLINK("http://kyu.snu.ac.kr/sdhj/index.jsp?type=hj/GK14618_00IM0001_025a.jpg","1789_해북촌_025a")</f>
        <v>1789_해북촌_025a</v>
      </c>
      <c r="B2651" s="4">
        <v>1789</v>
      </c>
      <c r="C2651" s="4" t="s">
        <v>12157</v>
      </c>
      <c r="D2651" s="4" t="s">
        <v>12158</v>
      </c>
      <c r="E2651" s="4">
        <v>2650</v>
      </c>
      <c r="F2651" s="4">
        <v>12</v>
      </c>
      <c r="G2651" s="4" t="s">
        <v>8587</v>
      </c>
      <c r="H2651" s="4" t="s">
        <v>8588</v>
      </c>
      <c r="I2651" s="4">
        <v>4</v>
      </c>
      <c r="L2651" s="4">
        <v>4</v>
      </c>
      <c r="M2651" s="4" t="s">
        <v>8836</v>
      </c>
      <c r="N2651" s="4" t="s">
        <v>8837</v>
      </c>
      <c r="O2651" s="4" t="s">
        <v>12</v>
      </c>
      <c r="P2651" s="4" t="s">
        <v>13</v>
      </c>
      <c r="T2651" s="4" t="s">
        <v>11529</v>
      </c>
      <c r="U2651" s="4" t="s">
        <v>5003</v>
      </c>
      <c r="V2651" s="4" t="s">
        <v>5004</v>
      </c>
      <c r="W2651" s="4" t="s">
        <v>981</v>
      </c>
      <c r="X2651" s="4" t="s">
        <v>982</v>
      </c>
      <c r="Y2651" s="4" t="s">
        <v>8838</v>
      </c>
      <c r="Z2651" s="4" t="s">
        <v>8839</v>
      </c>
      <c r="AC2651" s="4">
        <v>49</v>
      </c>
      <c r="AD2651" s="4" t="s">
        <v>325</v>
      </c>
      <c r="AE2651" s="4" t="s">
        <v>326</v>
      </c>
      <c r="AJ2651" s="4" t="s">
        <v>33</v>
      </c>
      <c r="AK2651" s="4" t="s">
        <v>34</v>
      </c>
      <c r="AL2651" s="4" t="s">
        <v>81</v>
      </c>
      <c r="AM2651" s="4" t="s">
        <v>11768</v>
      </c>
      <c r="AT2651" s="4" t="s">
        <v>929</v>
      </c>
      <c r="AU2651" s="4" t="s">
        <v>930</v>
      </c>
      <c r="AV2651" s="4" t="s">
        <v>6383</v>
      </c>
      <c r="AW2651" s="4" t="s">
        <v>6384</v>
      </c>
      <c r="BG2651" s="4" t="s">
        <v>7082</v>
      </c>
      <c r="BH2651" s="4" t="s">
        <v>13001</v>
      </c>
      <c r="BI2651" s="4" t="s">
        <v>8840</v>
      </c>
      <c r="BJ2651" s="4" t="s">
        <v>8841</v>
      </c>
      <c r="BK2651" s="4" t="s">
        <v>929</v>
      </c>
      <c r="BL2651" s="4" t="s">
        <v>930</v>
      </c>
      <c r="BM2651" s="4" t="s">
        <v>8842</v>
      </c>
      <c r="BN2651" s="4" t="s">
        <v>5964</v>
      </c>
      <c r="BO2651" s="4" t="s">
        <v>2819</v>
      </c>
      <c r="BP2651" s="4" t="s">
        <v>2820</v>
      </c>
      <c r="BQ2651" s="4" t="s">
        <v>8843</v>
      </c>
      <c r="BR2651" s="4" t="s">
        <v>13002</v>
      </c>
      <c r="BS2651" s="4" t="s">
        <v>81</v>
      </c>
      <c r="BT2651" s="4" t="s">
        <v>13003</v>
      </c>
    </row>
    <row r="2652" spans="1:72" ht="13.5" customHeight="1">
      <c r="A2652" s="6" t="str">
        <f>HYPERLINK("http://kyu.snu.ac.kr/sdhj/index.jsp?type=hj/GK14618_00IM0001_025a.jpg","1789_해북촌_025a")</f>
        <v>1789_해북촌_025a</v>
      </c>
      <c r="B2652" s="4">
        <v>1789</v>
      </c>
      <c r="C2652" s="4" t="s">
        <v>13004</v>
      </c>
      <c r="D2652" s="4" t="s">
        <v>13005</v>
      </c>
      <c r="E2652" s="4">
        <v>2651</v>
      </c>
      <c r="F2652" s="4">
        <v>12</v>
      </c>
      <c r="G2652" s="4" t="s">
        <v>8587</v>
      </c>
      <c r="H2652" s="4" t="s">
        <v>8588</v>
      </c>
      <c r="I2652" s="4">
        <v>4</v>
      </c>
      <c r="L2652" s="4">
        <v>4</v>
      </c>
      <c r="M2652" s="4" t="s">
        <v>8836</v>
      </c>
      <c r="N2652" s="4" t="s">
        <v>8837</v>
      </c>
      <c r="S2652" s="4" t="s">
        <v>98</v>
      </c>
      <c r="T2652" s="4" t="s">
        <v>99</v>
      </c>
      <c r="W2652" s="4" t="s">
        <v>408</v>
      </c>
      <c r="X2652" s="4" t="s">
        <v>11772</v>
      </c>
      <c r="Y2652" s="4" t="s">
        <v>20</v>
      </c>
      <c r="Z2652" s="4" t="s">
        <v>21</v>
      </c>
      <c r="AC2652" s="4">
        <v>43</v>
      </c>
      <c r="AD2652" s="4" t="s">
        <v>1184</v>
      </c>
      <c r="AE2652" s="4" t="s">
        <v>1185</v>
      </c>
      <c r="AJ2652" s="4" t="s">
        <v>33</v>
      </c>
      <c r="AK2652" s="4" t="s">
        <v>34</v>
      </c>
      <c r="AL2652" s="4" t="s">
        <v>790</v>
      </c>
      <c r="AM2652" s="4" t="s">
        <v>791</v>
      </c>
      <c r="AT2652" s="4" t="s">
        <v>331</v>
      </c>
      <c r="AU2652" s="4" t="s">
        <v>332</v>
      </c>
      <c r="AV2652" s="4" t="s">
        <v>8844</v>
      </c>
      <c r="AW2652" s="4" t="s">
        <v>8845</v>
      </c>
      <c r="BG2652" s="4" t="s">
        <v>82</v>
      </c>
      <c r="BH2652" s="4" t="s">
        <v>83</v>
      </c>
      <c r="BI2652" s="4" t="s">
        <v>3231</v>
      </c>
      <c r="BJ2652" s="4" t="s">
        <v>3232</v>
      </c>
      <c r="BK2652" s="4" t="s">
        <v>929</v>
      </c>
      <c r="BL2652" s="4" t="s">
        <v>930</v>
      </c>
      <c r="BM2652" s="4" t="s">
        <v>3233</v>
      </c>
      <c r="BN2652" s="4" t="s">
        <v>3234</v>
      </c>
      <c r="BO2652" s="4" t="s">
        <v>388</v>
      </c>
      <c r="BP2652" s="4" t="s">
        <v>389</v>
      </c>
      <c r="BQ2652" s="4" t="s">
        <v>8846</v>
      </c>
      <c r="BR2652" s="4" t="s">
        <v>8847</v>
      </c>
      <c r="BS2652" s="4" t="s">
        <v>474</v>
      </c>
      <c r="BT2652" s="4" t="s">
        <v>475</v>
      </c>
    </row>
    <row r="2653" spans="1:72" ht="13.5" customHeight="1">
      <c r="A2653" s="6" t="str">
        <f>HYPERLINK("http://kyu.snu.ac.kr/sdhj/index.jsp?type=hj/GK14618_00IM0001_025a.jpg","1789_해북촌_025a")</f>
        <v>1789_해북촌_025a</v>
      </c>
      <c r="B2653" s="4">
        <v>1789</v>
      </c>
      <c r="C2653" s="4" t="s">
        <v>11181</v>
      </c>
      <c r="D2653" s="4" t="s">
        <v>10208</v>
      </c>
      <c r="E2653" s="4">
        <v>2652</v>
      </c>
      <c r="F2653" s="4">
        <v>12</v>
      </c>
      <c r="G2653" s="4" t="s">
        <v>8587</v>
      </c>
      <c r="H2653" s="4" t="s">
        <v>8588</v>
      </c>
      <c r="I2653" s="4">
        <v>4</v>
      </c>
      <c r="L2653" s="4">
        <v>4</v>
      </c>
      <c r="M2653" s="4" t="s">
        <v>8836</v>
      </c>
      <c r="N2653" s="4" t="s">
        <v>8837</v>
      </c>
      <c r="S2653" s="4" t="s">
        <v>240</v>
      </c>
      <c r="T2653" s="4" t="s">
        <v>241</v>
      </c>
      <c r="AC2653" s="4">
        <v>5</v>
      </c>
      <c r="AD2653" s="4" t="s">
        <v>372</v>
      </c>
      <c r="AE2653" s="4" t="s">
        <v>373</v>
      </c>
      <c r="AF2653" s="4" t="s">
        <v>511</v>
      </c>
      <c r="AG2653" s="4" t="s">
        <v>512</v>
      </c>
    </row>
    <row r="2654" spans="1:72" ht="13.5" customHeight="1">
      <c r="A2654" s="6" t="str">
        <f>HYPERLINK("http://kyu.snu.ac.kr/sdhj/index.jsp?type=hj/GK14618_00IM0001_025a.jpg","1789_해북촌_025a")</f>
        <v>1789_해북촌_025a</v>
      </c>
      <c r="B2654" s="4">
        <v>1789</v>
      </c>
      <c r="C2654" s="4" t="s">
        <v>11534</v>
      </c>
      <c r="D2654" s="4" t="s">
        <v>10242</v>
      </c>
      <c r="E2654" s="4">
        <v>2653</v>
      </c>
      <c r="F2654" s="4">
        <v>13</v>
      </c>
      <c r="G2654" s="4" t="s">
        <v>8848</v>
      </c>
      <c r="H2654" s="4" t="s">
        <v>8849</v>
      </c>
      <c r="I2654" s="4">
        <v>1</v>
      </c>
      <c r="J2654" s="4" t="s">
        <v>8850</v>
      </c>
      <c r="K2654" s="4" t="s">
        <v>8851</v>
      </c>
      <c r="L2654" s="4">
        <v>1</v>
      </c>
      <c r="M2654" s="4" t="s">
        <v>8852</v>
      </c>
      <c r="N2654" s="4" t="s">
        <v>8853</v>
      </c>
      <c r="T2654" s="4" t="s">
        <v>10684</v>
      </c>
      <c r="U2654" s="4" t="s">
        <v>74</v>
      </c>
      <c r="V2654" s="4" t="s">
        <v>75</v>
      </c>
      <c r="W2654" s="4" t="s">
        <v>1562</v>
      </c>
      <c r="X2654" s="4" t="s">
        <v>1563</v>
      </c>
      <c r="Y2654" s="4" t="s">
        <v>1858</v>
      </c>
      <c r="Z2654" s="4" t="s">
        <v>1859</v>
      </c>
      <c r="AC2654" s="4">
        <v>55</v>
      </c>
      <c r="AD2654" s="4" t="s">
        <v>1043</v>
      </c>
      <c r="AE2654" s="4" t="s">
        <v>1044</v>
      </c>
      <c r="AJ2654" s="4" t="s">
        <v>33</v>
      </c>
      <c r="AK2654" s="4" t="s">
        <v>34</v>
      </c>
      <c r="AL2654" s="4" t="s">
        <v>1856</v>
      </c>
      <c r="AM2654" s="4" t="s">
        <v>1857</v>
      </c>
      <c r="AT2654" s="4" t="s">
        <v>82</v>
      </c>
      <c r="AU2654" s="4" t="s">
        <v>83</v>
      </c>
      <c r="AV2654" s="4" t="s">
        <v>1860</v>
      </c>
      <c r="AW2654" s="4" t="s">
        <v>697</v>
      </c>
      <c r="BG2654" s="4" t="s">
        <v>82</v>
      </c>
      <c r="BH2654" s="4" t="s">
        <v>83</v>
      </c>
      <c r="BI2654" s="4" t="s">
        <v>1861</v>
      </c>
      <c r="BJ2654" s="4" t="s">
        <v>1862</v>
      </c>
      <c r="BK2654" s="4" t="s">
        <v>82</v>
      </c>
      <c r="BL2654" s="4" t="s">
        <v>83</v>
      </c>
      <c r="BM2654" s="4" t="s">
        <v>8854</v>
      </c>
      <c r="BN2654" s="4" t="s">
        <v>8855</v>
      </c>
      <c r="BO2654" s="4" t="s">
        <v>82</v>
      </c>
      <c r="BP2654" s="4" t="s">
        <v>83</v>
      </c>
      <c r="BQ2654" s="4" t="s">
        <v>8856</v>
      </c>
      <c r="BR2654" s="4" t="s">
        <v>8857</v>
      </c>
      <c r="BS2654" s="4" t="s">
        <v>429</v>
      </c>
      <c r="BT2654" s="4" t="s">
        <v>430</v>
      </c>
    </row>
    <row r="2655" spans="1:72" ht="13.5" customHeight="1">
      <c r="A2655" s="6" t="str">
        <f>HYPERLINK("http://kyu.snu.ac.kr/sdhj/index.jsp?type=hj/GK14618_00IM0001_025a.jpg","1789_해북촌_025a")</f>
        <v>1789_해북촌_025a</v>
      </c>
      <c r="B2655" s="4">
        <v>1789</v>
      </c>
      <c r="C2655" s="4" t="s">
        <v>10631</v>
      </c>
      <c r="D2655" s="4" t="s">
        <v>10632</v>
      </c>
      <c r="E2655" s="4">
        <v>2654</v>
      </c>
      <c r="F2655" s="4">
        <v>13</v>
      </c>
      <c r="G2655" s="4" t="s">
        <v>8848</v>
      </c>
      <c r="H2655" s="4" t="s">
        <v>8849</v>
      </c>
      <c r="I2655" s="4">
        <v>1</v>
      </c>
      <c r="L2655" s="4">
        <v>1</v>
      </c>
      <c r="M2655" s="4" t="s">
        <v>8852</v>
      </c>
      <c r="N2655" s="4" t="s">
        <v>8853</v>
      </c>
      <c r="S2655" s="4" t="s">
        <v>98</v>
      </c>
      <c r="T2655" s="4" t="s">
        <v>99</v>
      </c>
      <c r="W2655" s="4" t="s">
        <v>408</v>
      </c>
      <c r="X2655" s="4" t="s">
        <v>13006</v>
      </c>
      <c r="Y2655" s="4" t="s">
        <v>102</v>
      </c>
      <c r="Z2655" s="4" t="s">
        <v>103</v>
      </c>
      <c r="AF2655" s="4" t="s">
        <v>123</v>
      </c>
      <c r="AG2655" s="4" t="s">
        <v>124</v>
      </c>
    </row>
    <row r="2656" spans="1:72" ht="13.5" customHeight="1">
      <c r="A2656" s="6" t="str">
        <f>HYPERLINK("http://kyu.snu.ac.kr/sdhj/index.jsp?type=hj/GK14618_00IM0001_025a.jpg","1789_해북촌_025a")</f>
        <v>1789_해북촌_025a</v>
      </c>
      <c r="B2656" s="4">
        <v>1789</v>
      </c>
      <c r="C2656" s="4" t="s">
        <v>10686</v>
      </c>
      <c r="D2656" s="4" t="s">
        <v>10247</v>
      </c>
      <c r="E2656" s="4">
        <v>2655</v>
      </c>
      <c r="F2656" s="4">
        <v>13</v>
      </c>
      <c r="G2656" s="4" t="s">
        <v>8848</v>
      </c>
      <c r="H2656" s="4" t="s">
        <v>8849</v>
      </c>
      <c r="I2656" s="4">
        <v>1</v>
      </c>
      <c r="L2656" s="4">
        <v>1</v>
      </c>
      <c r="M2656" s="4" t="s">
        <v>8852</v>
      </c>
      <c r="N2656" s="4" t="s">
        <v>8853</v>
      </c>
      <c r="S2656" s="4" t="s">
        <v>5535</v>
      </c>
      <c r="T2656" s="4" t="s">
        <v>5536</v>
      </c>
      <c r="Y2656" s="4" t="s">
        <v>8858</v>
      </c>
      <c r="Z2656" s="4" t="s">
        <v>8859</v>
      </c>
      <c r="AC2656" s="4">
        <v>52</v>
      </c>
      <c r="AD2656" s="4" t="s">
        <v>127</v>
      </c>
      <c r="AE2656" s="4" t="s">
        <v>128</v>
      </c>
      <c r="AF2656" s="4" t="s">
        <v>123</v>
      </c>
      <c r="AG2656" s="4" t="s">
        <v>124</v>
      </c>
    </row>
    <row r="2657" spans="1:72" ht="13.5" customHeight="1">
      <c r="A2657" s="6" t="str">
        <f>HYPERLINK("http://kyu.snu.ac.kr/sdhj/index.jsp?type=hj/GK14618_00IM0001_025a.jpg","1789_해북촌_025a")</f>
        <v>1789_해북촌_025a</v>
      </c>
      <c r="B2657" s="4">
        <v>1789</v>
      </c>
      <c r="C2657" s="4" t="s">
        <v>10686</v>
      </c>
      <c r="D2657" s="4" t="s">
        <v>10247</v>
      </c>
      <c r="E2657" s="4">
        <v>2656</v>
      </c>
      <c r="F2657" s="4">
        <v>13</v>
      </c>
      <c r="G2657" s="4" t="s">
        <v>8848</v>
      </c>
      <c r="H2657" s="4" t="s">
        <v>8849</v>
      </c>
      <c r="I2657" s="4">
        <v>1</v>
      </c>
      <c r="L2657" s="4">
        <v>1</v>
      </c>
      <c r="M2657" s="4" t="s">
        <v>8852</v>
      </c>
      <c r="N2657" s="4" t="s">
        <v>8853</v>
      </c>
      <c r="T2657" s="4" t="s">
        <v>10688</v>
      </c>
      <c r="Y2657" s="4" t="s">
        <v>8860</v>
      </c>
      <c r="Z2657" s="4" t="s">
        <v>13007</v>
      </c>
      <c r="AD2657" s="4" t="s">
        <v>251</v>
      </c>
      <c r="AE2657" s="4" t="s">
        <v>252</v>
      </c>
      <c r="AF2657" s="4" t="s">
        <v>13008</v>
      </c>
      <c r="AG2657" s="4" t="s">
        <v>13009</v>
      </c>
      <c r="BB2657" s="4" t="s">
        <v>119</v>
      </c>
      <c r="BC2657" s="4" t="s">
        <v>120</v>
      </c>
      <c r="BD2657" s="4" t="s">
        <v>8861</v>
      </c>
      <c r="BE2657" s="4" t="s">
        <v>8862</v>
      </c>
      <c r="BF2657" s="4" t="s">
        <v>10689</v>
      </c>
    </row>
    <row r="2658" spans="1:72" ht="13.5" customHeight="1">
      <c r="A2658" s="6" t="str">
        <f>HYPERLINK("http://kyu.snu.ac.kr/sdhj/index.jsp?type=hj/GK14618_00IM0001_025a.jpg","1789_해북촌_025a")</f>
        <v>1789_해북촌_025a</v>
      </c>
      <c r="B2658" s="4">
        <v>1789</v>
      </c>
      <c r="C2658" s="4" t="s">
        <v>10686</v>
      </c>
      <c r="D2658" s="4" t="s">
        <v>10247</v>
      </c>
      <c r="E2658" s="4">
        <v>2657</v>
      </c>
      <c r="F2658" s="4">
        <v>13</v>
      </c>
      <c r="G2658" s="4" t="s">
        <v>8848</v>
      </c>
      <c r="H2658" s="4" t="s">
        <v>8849</v>
      </c>
      <c r="I2658" s="4">
        <v>1</v>
      </c>
      <c r="L2658" s="4">
        <v>1</v>
      </c>
      <c r="M2658" s="4" t="s">
        <v>8852</v>
      </c>
      <c r="N2658" s="4" t="s">
        <v>8853</v>
      </c>
      <c r="T2658" s="4" t="s">
        <v>10688</v>
      </c>
      <c r="U2658" s="4" t="s">
        <v>119</v>
      </c>
      <c r="V2658" s="4" t="s">
        <v>120</v>
      </c>
      <c r="Y2658" s="4" t="s">
        <v>8863</v>
      </c>
      <c r="Z2658" s="4" t="s">
        <v>8864</v>
      </c>
      <c r="AF2658" s="4" t="s">
        <v>123</v>
      </c>
      <c r="AG2658" s="4" t="s">
        <v>124</v>
      </c>
      <c r="BB2658" s="4" t="s">
        <v>119</v>
      </c>
      <c r="BC2658" s="4" t="s">
        <v>120</v>
      </c>
      <c r="BF2658" s="4" t="s">
        <v>10689</v>
      </c>
    </row>
    <row r="2659" spans="1:72" ht="13.5" customHeight="1">
      <c r="A2659" s="6" t="str">
        <f>HYPERLINK("http://kyu.snu.ac.kr/sdhj/index.jsp?type=hj/GK14618_00IM0001_025a.jpg","1789_해북촌_025a")</f>
        <v>1789_해북촌_025a</v>
      </c>
      <c r="B2659" s="4">
        <v>1789</v>
      </c>
      <c r="C2659" s="4" t="s">
        <v>10686</v>
      </c>
      <c r="D2659" s="4" t="s">
        <v>10247</v>
      </c>
      <c r="E2659" s="4">
        <v>2658</v>
      </c>
      <c r="F2659" s="4">
        <v>13</v>
      </c>
      <c r="G2659" s="4" t="s">
        <v>8848</v>
      </c>
      <c r="H2659" s="4" t="s">
        <v>8849</v>
      </c>
      <c r="I2659" s="4">
        <v>1</v>
      </c>
      <c r="L2659" s="4">
        <v>1</v>
      </c>
      <c r="M2659" s="4" t="s">
        <v>8852</v>
      </c>
      <c r="N2659" s="4" t="s">
        <v>8853</v>
      </c>
      <c r="T2659" s="4" t="s">
        <v>10688</v>
      </c>
      <c r="Y2659" s="4" t="s">
        <v>8865</v>
      </c>
      <c r="Z2659" s="4" t="s">
        <v>3137</v>
      </c>
      <c r="AD2659" s="4" t="s">
        <v>127</v>
      </c>
      <c r="AE2659" s="4" t="s">
        <v>128</v>
      </c>
      <c r="AF2659" s="4" t="s">
        <v>1783</v>
      </c>
      <c r="AG2659" s="4" t="s">
        <v>669</v>
      </c>
      <c r="AH2659" s="4" t="s">
        <v>790</v>
      </c>
      <c r="AI2659" s="4" t="s">
        <v>791</v>
      </c>
      <c r="BB2659" s="4" t="s">
        <v>676</v>
      </c>
      <c r="BC2659" s="4" t="s">
        <v>677</v>
      </c>
      <c r="BF2659" s="4" t="s">
        <v>10689</v>
      </c>
    </row>
    <row r="2660" spans="1:72" ht="13.5" customHeight="1">
      <c r="A2660" s="6" t="str">
        <f>HYPERLINK("http://kyu.snu.ac.kr/sdhj/index.jsp?type=hj/GK14618_00IM0001_025a.jpg","1789_해북촌_025a")</f>
        <v>1789_해북촌_025a</v>
      </c>
      <c r="B2660" s="4">
        <v>1789</v>
      </c>
      <c r="C2660" s="4" t="s">
        <v>10686</v>
      </c>
      <c r="D2660" s="4" t="s">
        <v>10247</v>
      </c>
      <c r="E2660" s="4">
        <v>2659</v>
      </c>
      <c r="F2660" s="4">
        <v>13</v>
      </c>
      <c r="G2660" s="4" t="s">
        <v>8848</v>
      </c>
      <c r="H2660" s="4" t="s">
        <v>8849</v>
      </c>
      <c r="I2660" s="4">
        <v>1</v>
      </c>
      <c r="L2660" s="4">
        <v>1</v>
      </c>
      <c r="M2660" s="4" t="s">
        <v>8852</v>
      </c>
      <c r="N2660" s="4" t="s">
        <v>8853</v>
      </c>
      <c r="T2660" s="4" t="s">
        <v>10688</v>
      </c>
      <c r="U2660" s="4" t="s">
        <v>129</v>
      </c>
      <c r="V2660" s="4" t="s">
        <v>130</v>
      </c>
      <c r="Y2660" s="4" t="s">
        <v>2954</v>
      </c>
      <c r="Z2660" s="4" t="s">
        <v>2955</v>
      </c>
      <c r="AC2660" s="4">
        <v>82</v>
      </c>
      <c r="AD2660" s="4" t="s">
        <v>442</v>
      </c>
      <c r="AE2660" s="4" t="s">
        <v>443</v>
      </c>
      <c r="BD2660" s="4" t="s">
        <v>4559</v>
      </c>
      <c r="BE2660" s="4" t="s">
        <v>4560</v>
      </c>
      <c r="BF2660" s="4" t="s">
        <v>10689</v>
      </c>
    </row>
    <row r="2661" spans="1:72" ht="13.5" customHeight="1">
      <c r="A2661" s="6" t="str">
        <f>HYPERLINK("http://kyu.snu.ac.kr/sdhj/index.jsp?type=hj/GK14618_00IM0001_025a.jpg","1789_해북촌_025a")</f>
        <v>1789_해북촌_025a</v>
      </c>
      <c r="B2661" s="4">
        <v>1789</v>
      </c>
      <c r="C2661" s="4" t="s">
        <v>10686</v>
      </c>
      <c r="D2661" s="4" t="s">
        <v>10247</v>
      </c>
      <c r="E2661" s="4">
        <v>2660</v>
      </c>
      <c r="F2661" s="4">
        <v>13</v>
      </c>
      <c r="G2661" s="4" t="s">
        <v>8848</v>
      </c>
      <c r="H2661" s="4" t="s">
        <v>8849</v>
      </c>
      <c r="I2661" s="4">
        <v>1</v>
      </c>
      <c r="L2661" s="4">
        <v>1</v>
      </c>
      <c r="M2661" s="4" t="s">
        <v>8852</v>
      </c>
      <c r="N2661" s="4" t="s">
        <v>8853</v>
      </c>
      <c r="T2661" s="4" t="s">
        <v>10688</v>
      </c>
      <c r="U2661" s="4" t="s">
        <v>8866</v>
      </c>
      <c r="V2661" s="4" t="s">
        <v>8867</v>
      </c>
      <c r="Y2661" s="4" t="s">
        <v>2159</v>
      </c>
      <c r="Z2661" s="4" t="s">
        <v>10931</v>
      </c>
      <c r="AF2661" s="4" t="s">
        <v>1564</v>
      </c>
      <c r="AG2661" s="4" t="s">
        <v>1565</v>
      </c>
    </row>
    <row r="2662" spans="1:72" ht="13.5" customHeight="1">
      <c r="A2662" s="6" t="str">
        <f>HYPERLINK("http://kyu.snu.ac.kr/sdhj/index.jsp?type=hj/GK14618_00IM0001_025a.jpg","1789_해북촌_025a")</f>
        <v>1789_해북촌_025a</v>
      </c>
      <c r="B2662" s="4">
        <v>1789</v>
      </c>
      <c r="C2662" s="4" t="s">
        <v>10687</v>
      </c>
      <c r="D2662" s="4" t="s">
        <v>10239</v>
      </c>
      <c r="E2662" s="4">
        <v>2661</v>
      </c>
      <c r="F2662" s="4">
        <v>13</v>
      </c>
      <c r="G2662" s="4" t="s">
        <v>8848</v>
      </c>
      <c r="H2662" s="4" t="s">
        <v>8849</v>
      </c>
      <c r="I2662" s="4">
        <v>1</v>
      </c>
      <c r="L2662" s="4">
        <v>1</v>
      </c>
      <c r="M2662" s="4" t="s">
        <v>8852</v>
      </c>
      <c r="N2662" s="4" t="s">
        <v>8853</v>
      </c>
      <c r="T2662" s="4" t="s">
        <v>10688</v>
      </c>
      <c r="U2662" s="4" t="s">
        <v>129</v>
      </c>
      <c r="V2662" s="4" t="s">
        <v>130</v>
      </c>
      <c r="Y2662" s="4" t="s">
        <v>1594</v>
      </c>
      <c r="Z2662" s="4" t="s">
        <v>1595</v>
      </c>
      <c r="AF2662" s="4" t="s">
        <v>8868</v>
      </c>
      <c r="AG2662" s="4" t="s">
        <v>8869</v>
      </c>
      <c r="BB2662" s="4" t="s">
        <v>119</v>
      </c>
      <c r="BC2662" s="4" t="s">
        <v>120</v>
      </c>
      <c r="BD2662" s="4" t="s">
        <v>8870</v>
      </c>
      <c r="BE2662" s="4" t="s">
        <v>8871</v>
      </c>
      <c r="BF2662" s="4" t="s">
        <v>10690</v>
      </c>
    </row>
    <row r="2663" spans="1:72" ht="13.5" customHeight="1">
      <c r="A2663" s="6" t="str">
        <f>HYPERLINK("http://kyu.snu.ac.kr/sdhj/index.jsp?type=hj/GK14618_00IM0001_025a.jpg","1789_해북촌_025a")</f>
        <v>1789_해북촌_025a</v>
      </c>
      <c r="B2663" s="4">
        <v>1789</v>
      </c>
      <c r="C2663" s="4" t="s">
        <v>10686</v>
      </c>
      <c r="D2663" s="4" t="s">
        <v>10247</v>
      </c>
      <c r="E2663" s="4">
        <v>2662</v>
      </c>
      <c r="F2663" s="4">
        <v>13</v>
      </c>
      <c r="G2663" s="4" t="s">
        <v>8848</v>
      </c>
      <c r="H2663" s="4" t="s">
        <v>8849</v>
      </c>
      <c r="I2663" s="4">
        <v>1</v>
      </c>
      <c r="L2663" s="4">
        <v>1</v>
      </c>
      <c r="M2663" s="4" t="s">
        <v>8852</v>
      </c>
      <c r="N2663" s="4" t="s">
        <v>8853</v>
      </c>
      <c r="T2663" s="4" t="s">
        <v>10688</v>
      </c>
      <c r="U2663" s="4" t="s">
        <v>129</v>
      </c>
      <c r="V2663" s="4" t="s">
        <v>130</v>
      </c>
      <c r="Y2663" s="4" t="s">
        <v>8872</v>
      </c>
      <c r="Z2663" s="4" t="s">
        <v>8873</v>
      </c>
      <c r="AF2663" s="4" t="s">
        <v>1791</v>
      </c>
      <c r="AG2663" s="4" t="s">
        <v>1792</v>
      </c>
      <c r="AH2663" s="4" t="s">
        <v>5755</v>
      </c>
      <c r="AI2663" s="4" t="s">
        <v>5756</v>
      </c>
      <c r="BB2663" s="4" t="s">
        <v>119</v>
      </c>
      <c r="BC2663" s="4" t="s">
        <v>120</v>
      </c>
      <c r="BD2663" s="4" t="s">
        <v>8874</v>
      </c>
      <c r="BE2663" s="4" t="s">
        <v>8875</v>
      </c>
      <c r="BF2663" s="4" t="s">
        <v>10689</v>
      </c>
    </row>
    <row r="2664" spans="1:72" ht="13.5" customHeight="1">
      <c r="A2664" s="6" t="str">
        <f>HYPERLINK("http://kyu.snu.ac.kr/sdhj/index.jsp?type=hj/GK14618_00IM0001_025a.jpg","1789_해북촌_025a")</f>
        <v>1789_해북촌_025a</v>
      </c>
      <c r="B2664" s="4">
        <v>1789</v>
      </c>
      <c r="C2664" s="4" t="s">
        <v>10686</v>
      </c>
      <c r="D2664" s="4" t="s">
        <v>10247</v>
      </c>
      <c r="E2664" s="4">
        <v>2663</v>
      </c>
      <c r="F2664" s="4">
        <v>13</v>
      </c>
      <c r="G2664" s="4" t="s">
        <v>8848</v>
      </c>
      <c r="H2664" s="4" t="s">
        <v>8849</v>
      </c>
      <c r="I2664" s="4">
        <v>1</v>
      </c>
      <c r="L2664" s="4">
        <v>2</v>
      </c>
      <c r="M2664" s="4" t="s">
        <v>8876</v>
      </c>
      <c r="N2664" s="4" t="s">
        <v>8877</v>
      </c>
      <c r="T2664" s="4" t="s">
        <v>11065</v>
      </c>
      <c r="U2664" s="4" t="s">
        <v>74</v>
      </c>
      <c r="V2664" s="4" t="s">
        <v>75</v>
      </c>
      <c r="W2664" s="4" t="s">
        <v>264</v>
      </c>
      <c r="X2664" s="4" t="s">
        <v>265</v>
      </c>
      <c r="Y2664" s="4" t="s">
        <v>900</v>
      </c>
      <c r="Z2664" s="4" t="s">
        <v>901</v>
      </c>
      <c r="AC2664" s="4">
        <v>47</v>
      </c>
      <c r="AD2664" s="4" t="s">
        <v>520</v>
      </c>
      <c r="AE2664" s="4" t="s">
        <v>521</v>
      </c>
      <c r="AJ2664" s="4" t="s">
        <v>33</v>
      </c>
      <c r="AK2664" s="4" t="s">
        <v>34</v>
      </c>
      <c r="AL2664" s="4" t="s">
        <v>429</v>
      </c>
      <c r="AM2664" s="4" t="s">
        <v>430</v>
      </c>
      <c r="AT2664" s="4" t="s">
        <v>82</v>
      </c>
      <c r="AU2664" s="4" t="s">
        <v>83</v>
      </c>
      <c r="AV2664" s="4" t="s">
        <v>8878</v>
      </c>
      <c r="AW2664" s="4" t="s">
        <v>8879</v>
      </c>
      <c r="BG2664" s="4" t="s">
        <v>82</v>
      </c>
      <c r="BH2664" s="4" t="s">
        <v>83</v>
      </c>
      <c r="BI2664" s="4" t="s">
        <v>8880</v>
      </c>
      <c r="BJ2664" s="4" t="s">
        <v>1917</v>
      </c>
      <c r="BK2664" s="4" t="s">
        <v>82</v>
      </c>
      <c r="BL2664" s="4" t="s">
        <v>83</v>
      </c>
      <c r="BM2664" s="4" t="s">
        <v>7361</v>
      </c>
      <c r="BN2664" s="4" t="s">
        <v>7362</v>
      </c>
      <c r="BO2664" s="4" t="s">
        <v>82</v>
      </c>
      <c r="BP2664" s="4" t="s">
        <v>83</v>
      </c>
      <c r="BQ2664" s="4" t="s">
        <v>8881</v>
      </c>
      <c r="BR2664" s="4" t="s">
        <v>13010</v>
      </c>
      <c r="BS2664" s="4" t="s">
        <v>429</v>
      </c>
      <c r="BT2664" s="4" t="s">
        <v>430</v>
      </c>
    </row>
    <row r="2665" spans="1:72" ht="13.5" customHeight="1">
      <c r="A2665" s="6" t="str">
        <f>HYPERLINK("http://kyu.snu.ac.kr/sdhj/index.jsp?type=hj/GK14618_00IM0001_025a.jpg","1789_해북촌_025a")</f>
        <v>1789_해북촌_025a</v>
      </c>
      <c r="B2665" s="4">
        <v>1789</v>
      </c>
      <c r="C2665" s="4" t="s">
        <v>10550</v>
      </c>
      <c r="D2665" s="4" t="s">
        <v>10283</v>
      </c>
      <c r="E2665" s="4">
        <v>2664</v>
      </c>
      <c r="F2665" s="4">
        <v>13</v>
      </c>
      <c r="G2665" s="4" t="s">
        <v>8848</v>
      </c>
      <c r="H2665" s="4" t="s">
        <v>8849</v>
      </c>
      <c r="I2665" s="4">
        <v>1</v>
      </c>
      <c r="L2665" s="4">
        <v>2</v>
      </c>
      <c r="M2665" s="4" t="s">
        <v>8876</v>
      </c>
      <c r="N2665" s="4" t="s">
        <v>8877</v>
      </c>
      <c r="S2665" s="4" t="s">
        <v>98</v>
      </c>
      <c r="T2665" s="4" t="s">
        <v>99</v>
      </c>
      <c r="W2665" s="4" t="s">
        <v>76</v>
      </c>
      <c r="X2665" s="4" t="s">
        <v>11230</v>
      </c>
      <c r="Y2665" s="4" t="s">
        <v>102</v>
      </c>
      <c r="Z2665" s="4" t="s">
        <v>103</v>
      </c>
      <c r="AC2665" s="4">
        <v>46</v>
      </c>
      <c r="AD2665" s="4" t="s">
        <v>221</v>
      </c>
      <c r="AE2665" s="4" t="s">
        <v>222</v>
      </c>
      <c r="AJ2665" s="4" t="s">
        <v>106</v>
      </c>
      <c r="AK2665" s="4" t="s">
        <v>107</v>
      </c>
      <c r="AL2665" s="4" t="s">
        <v>429</v>
      </c>
      <c r="AM2665" s="4" t="s">
        <v>430</v>
      </c>
      <c r="AT2665" s="4" t="s">
        <v>82</v>
      </c>
      <c r="AU2665" s="4" t="s">
        <v>83</v>
      </c>
      <c r="AV2665" s="4" t="s">
        <v>8882</v>
      </c>
      <c r="AW2665" s="4" t="s">
        <v>8883</v>
      </c>
      <c r="BG2665" s="4" t="s">
        <v>82</v>
      </c>
      <c r="BH2665" s="4" t="s">
        <v>83</v>
      </c>
      <c r="BI2665" s="4" t="s">
        <v>8884</v>
      </c>
      <c r="BJ2665" s="4" t="s">
        <v>8885</v>
      </c>
      <c r="BK2665" s="4" t="s">
        <v>82</v>
      </c>
      <c r="BL2665" s="4" t="s">
        <v>83</v>
      </c>
      <c r="BM2665" s="4" t="s">
        <v>8886</v>
      </c>
      <c r="BN2665" s="4" t="s">
        <v>8887</v>
      </c>
      <c r="BO2665" s="4" t="s">
        <v>82</v>
      </c>
      <c r="BP2665" s="4" t="s">
        <v>83</v>
      </c>
      <c r="BQ2665" s="4" t="s">
        <v>8888</v>
      </c>
      <c r="BR2665" s="4" t="s">
        <v>13011</v>
      </c>
      <c r="BS2665" s="4" t="s">
        <v>94</v>
      </c>
      <c r="BT2665" s="4" t="s">
        <v>95</v>
      </c>
    </row>
    <row r="2666" spans="1:72" ht="13.5" customHeight="1">
      <c r="A2666" s="6" t="str">
        <f>HYPERLINK("http://kyu.snu.ac.kr/sdhj/index.jsp?type=hj/GK14618_00IM0001_025a.jpg","1789_해북촌_025a")</f>
        <v>1789_해북촌_025a</v>
      </c>
      <c r="B2666" s="4">
        <v>1789</v>
      </c>
      <c r="C2666" s="4" t="s">
        <v>10334</v>
      </c>
      <c r="D2666" s="4" t="s">
        <v>10335</v>
      </c>
      <c r="E2666" s="4">
        <v>2665</v>
      </c>
      <c r="F2666" s="4">
        <v>13</v>
      </c>
      <c r="G2666" s="4" t="s">
        <v>8848</v>
      </c>
      <c r="H2666" s="4" t="s">
        <v>8849</v>
      </c>
      <c r="I2666" s="4">
        <v>1</v>
      </c>
      <c r="L2666" s="4">
        <v>2</v>
      </c>
      <c r="M2666" s="4" t="s">
        <v>8876</v>
      </c>
      <c r="N2666" s="4" t="s">
        <v>8877</v>
      </c>
      <c r="S2666" s="4" t="s">
        <v>173</v>
      </c>
      <c r="T2666" s="4" t="s">
        <v>174</v>
      </c>
      <c r="Y2666" s="4" t="s">
        <v>8889</v>
      </c>
      <c r="Z2666" s="4" t="s">
        <v>8633</v>
      </c>
      <c r="AC2666" s="4">
        <v>34</v>
      </c>
      <c r="AD2666" s="4" t="s">
        <v>480</v>
      </c>
      <c r="AE2666" s="4" t="s">
        <v>481</v>
      </c>
    </row>
    <row r="2667" spans="1:72" ht="13.5" customHeight="1">
      <c r="A2667" s="6" t="str">
        <f>HYPERLINK("http://kyu.snu.ac.kr/sdhj/index.jsp?type=hj/GK14618_00IM0001_025a.jpg","1789_해북촌_025a")</f>
        <v>1789_해북촌_025a</v>
      </c>
      <c r="B2667" s="4">
        <v>1789</v>
      </c>
      <c r="C2667" s="4" t="s">
        <v>11134</v>
      </c>
      <c r="D2667" s="4" t="s">
        <v>11135</v>
      </c>
      <c r="E2667" s="4">
        <v>2666</v>
      </c>
      <c r="F2667" s="4">
        <v>13</v>
      </c>
      <c r="G2667" s="4" t="s">
        <v>8848</v>
      </c>
      <c r="H2667" s="4" t="s">
        <v>8849</v>
      </c>
      <c r="I2667" s="4">
        <v>1</v>
      </c>
      <c r="L2667" s="4">
        <v>2</v>
      </c>
      <c r="M2667" s="4" t="s">
        <v>8876</v>
      </c>
      <c r="N2667" s="4" t="s">
        <v>8877</v>
      </c>
      <c r="S2667" s="4" t="s">
        <v>1993</v>
      </c>
      <c r="T2667" s="4" t="s">
        <v>1994</v>
      </c>
      <c r="W2667" s="4" t="s">
        <v>2585</v>
      </c>
      <c r="X2667" s="4" t="s">
        <v>21</v>
      </c>
      <c r="Y2667" s="4" t="s">
        <v>102</v>
      </c>
      <c r="Z2667" s="4" t="s">
        <v>103</v>
      </c>
      <c r="AC2667" s="4">
        <v>25</v>
      </c>
      <c r="AD2667" s="4" t="s">
        <v>181</v>
      </c>
      <c r="AE2667" s="4" t="s">
        <v>182</v>
      </c>
      <c r="AF2667" s="4" t="s">
        <v>162</v>
      </c>
      <c r="AG2667" s="4" t="s">
        <v>163</v>
      </c>
    </row>
    <row r="2668" spans="1:72" ht="13.5" customHeight="1">
      <c r="A2668" s="6" t="str">
        <f>HYPERLINK("http://kyu.snu.ac.kr/sdhj/index.jsp?type=hj/GK14618_00IM0001_025a.jpg","1789_해북촌_025a")</f>
        <v>1789_해북촌_025a</v>
      </c>
      <c r="B2668" s="4">
        <v>1789</v>
      </c>
      <c r="C2668" s="4" t="s">
        <v>11134</v>
      </c>
      <c r="D2668" s="4" t="s">
        <v>11135</v>
      </c>
      <c r="E2668" s="4">
        <v>2667</v>
      </c>
      <c r="F2668" s="4">
        <v>13</v>
      </c>
      <c r="G2668" s="4" t="s">
        <v>8848</v>
      </c>
      <c r="H2668" s="4" t="s">
        <v>8849</v>
      </c>
      <c r="I2668" s="4">
        <v>1</v>
      </c>
      <c r="L2668" s="4">
        <v>2</v>
      </c>
      <c r="M2668" s="4" t="s">
        <v>8876</v>
      </c>
      <c r="N2668" s="4" t="s">
        <v>8877</v>
      </c>
      <c r="T2668" s="4" t="s">
        <v>11233</v>
      </c>
      <c r="U2668" s="4" t="s">
        <v>119</v>
      </c>
      <c r="V2668" s="4" t="s">
        <v>120</v>
      </c>
      <c r="Y2668" s="4" t="s">
        <v>13012</v>
      </c>
      <c r="Z2668" s="4" t="s">
        <v>8890</v>
      </c>
      <c r="AC2668" s="4">
        <v>35</v>
      </c>
      <c r="AD2668" s="4" t="s">
        <v>251</v>
      </c>
      <c r="AE2668" s="4" t="s">
        <v>252</v>
      </c>
    </row>
    <row r="2669" spans="1:72" ht="13.5" customHeight="1">
      <c r="A2669" s="6" t="str">
        <f>HYPERLINK("http://kyu.snu.ac.kr/sdhj/index.jsp?type=hj/GK14618_00IM0001_025a.jpg","1789_해북촌_025a")</f>
        <v>1789_해북촌_025a</v>
      </c>
      <c r="B2669" s="4">
        <v>1789</v>
      </c>
      <c r="C2669" s="4" t="s">
        <v>11134</v>
      </c>
      <c r="D2669" s="4" t="s">
        <v>11135</v>
      </c>
      <c r="E2669" s="4">
        <v>2668</v>
      </c>
      <c r="F2669" s="4">
        <v>13</v>
      </c>
      <c r="G2669" s="4" t="s">
        <v>8848</v>
      </c>
      <c r="H2669" s="4" t="s">
        <v>8849</v>
      </c>
      <c r="I2669" s="4">
        <v>1</v>
      </c>
      <c r="L2669" s="4">
        <v>3</v>
      </c>
      <c r="M2669" s="4" t="s">
        <v>8850</v>
      </c>
      <c r="N2669" s="4" t="s">
        <v>8851</v>
      </c>
      <c r="T2669" s="4" t="s">
        <v>10427</v>
      </c>
      <c r="U2669" s="4" t="s">
        <v>7295</v>
      </c>
      <c r="V2669" s="4" t="s">
        <v>7296</v>
      </c>
      <c r="W2669" s="4" t="s">
        <v>264</v>
      </c>
      <c r="X2669" s="4" t="s">
        <v>265</v>
      </c>
      <c r="Y2669" s="4" t="s">
        <v>8891</v>
      </c>
      <c r="Z2669" s="4" t="s">
        <v>2983</v>
      </c>
      <c r="AC2669" s="4">
        <v>54</v>
      </c>
      <c r="AD2669" s="4" t="s">
        <v>427</v>
      </c>
      <c r="AE2669" s="4" t="s">
        <v>428</v>
      </c>
      <c r="AJ2669" s="4" t="s">
        <v>33</v>
      </c>
      <c r="AK2669" s="4" t="s">
        <v>34</v>
      </c>
      <c r="AL2669" s="4" t="s">
        <v>268</v>
      </c>
      <c r="AM2669" s="4" t="s">
        <v>269</v>
      </c>
      <c r="AT2669" s="4" t="s">
        <v>4273</v>
      </c>
      <c r="AU2669" s="4" t="s">
        <v>4274</v>
      </c>
      <c r="AV2669" s="4" t="s">
        <v>8892</v>
      </c>
      <c r="AW2669" s="4" t="s">
        <v>8893</v>
      </c>
      <c r="BG2669" s="4" t="s">
        <v>4273</v>
      </c>
      <c r="BH2669" s="4" t="s">
        <v>4274</v>
      </c>
      <c r="BI2669" s="4" t="s">
        <v>1594</v>
      </c>
      <c r="BJ2669" s="4" t="s">
        <v>1595</v>
      </c>
      <c r="BK2669" s="4" t="s">
        <v>4273</v>
      </c>
      <c r="BL2669" s="4" t="s">
        <v>4274</v>
      </c>
      <c r="BM2669" s="4" t="s">
        <v>8894</v>
      </c>
      <c r="BN2669" s="4" t="s">
        <v>8895</v>
      </c>
      <c r="BO2669" s="4" t="s">
        <v>7082</v>
      </c>
      <c r="BP2669" s="4" t="s">
        <v>13013</v>
      </c>
      <c r="BQ2669" s="4" t="s">
        <v>8896</v>
      </c>
      <c r="BR2669" s="4" t="s">
        <v>8897</v>
      </c>
      <c r="BS2669" s="4" t="s">
        <v>1370</v>
      </c>
      <c r="BT2669" s="4" t="s">
        <v>1371</v>
      </c>
    </row>
    <row r="2670" spans="1:72" ht="13.5" customHeight="1">
      <c r="A2670" s="6" t="str">
        <f>HYPERLINK("http://kyu.snu.ac.kr/sdhj/index.jsp?type=hj/GK14618_00IM0001_025a.jpg","1789_해북촌_025a")</f>
        <v>1789_해북촌_025a</v>
      </c>
      <c r="B2670" s="4">
        <v>1789</v>
      </c>
      <c r="C2670" s="4" t="s">
        <v>11134</v>
      </c>
      <c r="D2670" s="4" t="s">
        <v>11135</v>
      </c>
      <c r="E2670" s="4">
        <v>2669</v>
      </c>
      <c r="F2670" s="4">
        <v>13</v>
      </c>
      <c r="G2670" s="4" t="s">
        <v>8848</v>
      </c>
      <c r="H2670" s="4" t="s">
        <v>8849</v>
      </c>
      <c r="I2670" s="4">
        <v>1</v>
      </c>
      <c r="L2670" s="4">
        <v>3</v>
      </c>
      <c r="M2670" s="4" t="s">
        <v>8850</v>
      </c>
      <c r="N2670" s="4" t="s">
        <v>8851</v>
      </c>
      <c r="S2670" s="4" t="s">
        <v>98</v>
      </c>
      <c r="T2670" s="4" t="s">
        <v>99</v>
      </c>
      <c r="W2670" s="4" t="s">
        <v>1562</v>
      </c>
      <c r="X2670" s="4" t="s">
        <v>1563</v>
      </c>
      <c r="Y2670" s="4" t="s">
        <v>20</v>
      </c>
      <c r="Z2670" s="4" t="s">
        <v>21</v>
      </c>
      <c r="AC2670" s="4">
        <v>45</v>
      </c>
      <c r="AD2670" s="4" t="s">
        <v>402</v>
      </c>
      <c r="AE2670" s="4" t="s">
        <v>403</v>
      </c>
      <c r="AJ2670" s="4" t="s">
        <v>33</v>
      </c>
      <c r="AK2670" s="4" t="s">
        <v>34</v>
      </c>
      <c r="AL2670" s="4" t="s">
        <v>1856</v>
      </c>
      <c r="AM2670" s="4" t="s">
        <v>1857</v>
      </c>
      <c r="AT2670" s="4" t="s">
        <v>388</v>
      </c>
      <c r="AU2670" s="4" t="s">
        <v>389</v>
      </c>
      <c r="AV2670" s="4" t="s">
        <v>8898</v>
      </c>
      <c r="AW2670" s="4" t="s">
        <v>8899</v>
      </c>
      <c r="BG2670" s="4" t="s">
        <v>388</v>
      </c>
      <c r="BH2670" s="4" t="s">
        <v>389</v>
      </c>
      <c r="BI2670" s="4" t="s">
        <v>7470</v>
      </c>
      <c r="BJ2670" s="4" t="s">
        <v>7471</v>
      </c>
      <c r="BK2670" s="4" t="s">
        <v>3465</v>
      </c>
      <c r="BL2670" s="4" t="s">
        <v>2925</v>
      </c>
      <c r="BM2670" s="4" t="s">
        <v>7472</v>
      </c>
      <c r="BN2670" s="4" t="s">
        <v>7473</v>
      </c>
      <c r="BO2670" s="4" t="s">
        <v>388</v>
      </c>
      <c r="BP2670" s="4" t="s">
        <v>389</v>
      </c>
      <c r="BQ2670" s="4" t="s">
        <v>7474</v>
      </c>
      <c r="BR2670" s="4" t="s">
        <v>13014</v>
      </c>
      <c r="BS2670" s="4" t="s">
        <v>213</v>
      </c>
      <c r="BT2670" s="4" t="s">
        <v>214</v>
      </c>
    </row>
    <row r="2671" spans="1:72" ht="13.5" customHeight="1">
      <c r="A2671" s="6" t="str">
        <f>HYPERLINK("http://kyu.snu.ac.kr/sdhj/index.jsp?type=hj/GK14618_00IM0001_025a.jpg","1789_해북촌_025a")</f>
        <v>1789_해북촌_025a</v>
      </c>
      <c r="B2671" s="4">
        <v>1789</v>
      </c>
      <c r="C2671" s="4" t="s">
        <v>10436</v>
      </c>
      <c r="D2671" s="4" t="s">
        <v>10437</v>
      </c>
      <c r="E2671" s="4">
        <v>2670</v>
      </c>
      <c r="F2671" s="4">
        <v>13</v>
      </c>
      <c r="G2671" s="4" t="s">
        <v>8848</v>
      </c>
      <c r="H2671" s="4" t="s">
        <v>8849</v>
      </c>
      <c r="I2671" s="4">
        <v>1</v>
      </c>
      <c r="L2671" s="4">
        <v>3</v>
      </c>
      <c r="M2671" s="4" t="s">
        <v>8850</v>
      </c>
      <c r="N2671" s="4" t="s">
        <v>8851</v>
      </c>
      <c r="S2671" s="4" t="s">
        <v>240</v>
      </c>
      <c r="T2671" s="4" t="s">
        <v>241</v>
      </c>
      <c r="AF2671" s="4" t="s">
        <v>123</v>
      </c>
      <c r="AG2671" s="4" t="s">
        <v>124</v>
      </c>
    </row>
    <row r="2672" spans="1:72" ht="13.5" customHeight="1">
      <c r="A2672" s="6" t="str">
        <f>HYPERLINK("http://kyu.snu.ac.kr/sdhj/index.jsp?type=hj/GK14618_00IM0001_025a.jpg","1789_해북촌_025a")</f>
        <v>1789_해북촌_025a</v>
      </c>
      <c r="B2672" s="4">
        <v>1789</v>
      </c>
      <c r="C2672" s="4" t="s">
        <v>10436</v>
      </c>
      <c r="D2672" s="4" t="s">
        <v>10437</v>
      </c>
      <c r="E2672" s="4">
        <v>2671</v>
      </c>
      <c r="F2672" s="4">
        <v>13</v>
      </c>
      <c r="G2672" s="4" t="s">
        <v>8848</v>
      </c>
      <c r="H2672" s="4" t="s">
        <v>8849</v>
      </c>
      <c r="I2672" s="4">
        <v>1</v>
      </c>
      <c r="L2672" s="4">
        <v>3</v>
      </c>
      <c r="M2672" s="4" t="s">
        <v>8850</v>
      </c>
      <c r="N2672" s="4" t="s">
        <v>8851</v>
      </c>
      <c r="S2672" s="4" t="s">
        <v>234</v>
      </c>
      <c r="T2672" s="4" t="s">
        <v>235</v>
      </c>
      <c r="U2672" s="4" t="s">
        <v>5556</v>
      </c>
      <c r="V2672" s="4" t="s">
        <v>5557</v>
      </c>
      <c r="Y2672" s="4" t="s">
        <v>8900</v>
      </c>
      <c r="Z2672" s="4" t="s">
        <v>8901</v>
      </c>
      <c r="AC2672" s="4">
        <v>15</v>
      </c>
      <c r="AD2672" s="4" t="s">
        <v>79</v>
      </c>
      <c r="AE2672" s="4" t="s">
        <v>80</v>
      </c>
      <c r="AF2672" s="4" t="s">
        <v>162</v>
      </c>
      <c r="AG2672" s="4" t="s">
        <v>163</v>
      </c>
    </row>
    <row r="2673" spans="1:72" ht="13.5" customHeight="1">
      <c r="A2673" s="6" t="str">
        <f>HYPERLINK("http://kyu.snu.ac.kr/sdhj/index.jsp?type=hj/GK14618_00IM0001_025a.jpg","1789_해북촌_025a")</f>
        <v>1789_해북촌_025a</v>
      </c>
      <c r="B2673" s="4">
        <v>1789</v>
      </c>
      <c r="C2673" s="4" t="s">
        <v>10344</v>
      </c>
      <c r="D2673" s="4" t="s">
        <v>10345</v>
      </c>
      <c r="E2673" s="4">
        <v>2672</v>
      </c>
      <c r="F2673" s="4">
        <v>13</v>
      </c>
      <c r="G2673" s="4" t="s">
        <v>8848</v>
      </c>
      <c r="H2673" s="4" t="s">
        <v>8849</v>
      </c>
      <c r="I2673" s="4">
        <v>1</v>
      </c>
      <c r="L2673" s="4">
        <v>3</v>
      </c>
      <c r="M2673" s="4" t="s">
        <v>8850</v>
      </c>
      <c r="N2673" s="4" t="s">
        <v>8851</v>
      </c>
      <c r="S2673" s="4" t="s">
        <v>240</v>
      </c>
      <c r="T2673" s="4" t="s">
        <v>241</v>
      </c>
      <c r="AF2673" s="4" t="s">
        <v>123</v>
      </c>
      <c r="AG2673" s="4" t="s">
        <v>124</v>
      </c>
    </row>
    <row r="2674" spans="1:72" ht="13.5" customHeight="1">
      <c r="A2674" s="6" t="str">
        <f>HYPERLINK("http://kyu.snu.ac.kr/sdhj/index.jsp?type=hj/GK14618_00IM0001_025a.jpg","1789_해북촌_025a")</f>
        <v>1789_해북촌_025a</v>
      </c>
      <c r="B2674" s="4">
        <v>1789</v>
      </c>
      <c r="C2674" s="4" t="s">
        <v>10436</v>
      </c>
      <c r="D2674" s="4" t="s">
        <v>10437</v>
      </c>
      <c r="E2674" s="4">
        <v>2673</v>
      </c>
      <c r="F2674" s="4">
        <v>13</v>
      </c>
      <c r="G2674" s="4" t="s">
        <v>8848</v>
      </c>
      <c r="H2674" s="4" t="s">
        <v>8849</v>
      </c>
      <c r="I2674" s="4">
        <v>1</v>
      </c>
      <c r="L2674" s="4">
        <v>4</v>
      </c>
      <c r="M2674" s="4" t="s">
        <v>8902</v>
      </c>
      <c r="N2674" s="4" t="s">
        <v>8903</v>
      </c>
      <c r="T2674" s="4" t="s">
        <v>11918</v>
      </c>
      <c r="U2674" s="4" t="s">
        <v>74</v>
      </c>
      <c r="V2674" s="4" t="s">
        <v>75</v>
      </c>
      <c r="W2674" s="4" t="s">
        <v>8904</v>
      </c>
      <c r="X2674" s="4" t="s">
        <v>4918</v>
      </c>
      <c r="Y2674" s="4" t="s">
        <v>8905</v>
      </c>
      <c r="Z2674" s="4" t="s">
        <v>8906</v>
      </c>
      <c r="AC2674" s="4">
        <v>54</v>
      </c>
      <c r="AD2674" s="4" t="s">
        <v>427</v>
      </c>
      <c r="AE2674" s="4" t="s">
        <v>428</v>
      </c>
      <c r="AJ2674" s="4" t="s">
        <v>33</v>
      </c>
      <c r="AK2674" s="4" t="s">
        <v>34</v>
      </c>
      <c r="AL2674" s="4" t="s">
        <v>5755</v>
      </c>
      <c r="AM2674" s="4" t="s">
        <v>5756</v>
      </c>
      <c r="AT2674" s="4" t="s">
        <v>82</v>
      </c>
      <c r="AU2674" s="4" t="s">
        <v>83</v>
      </c>
      <c r="AV2674" s="4" t="s">
        <v>8907</v>
      </c>
      <c r="AW2674" s="4" t="s">
        <v>8908</v>
      </c>
      <c r="BG2674" s="4" t="s">
        <v>82</v>
      </c>
      <c r="BH2674" s="4" t="s">
        <v>83</v>
      </c>
      <c r="BI2674" s="4" t="s">
        <v>3451</v>
      </c>
      <c r="BJ2674" s="4" t="s">
        <v>3452</v>
      </c>
      <c r="BK2674" s="4" t="s">
        <v>82</v>
      </c>
      <c r="BL2674" s="4" t="s">
        <v>83</v>
      </c>
      <c r="BM2674" s="4" t="s">
        <v>8909</v>
      </c>
      <c r="BN2674" s="4" t="s">
        <v>8910</v>
      </c>
      <c r="BO2674" s="4" t="s">
        <v>796</v>
      </c>
      <c r="BP2674" s="4" t="s">
        <v>13015</v>
      </c>
      <c r="BQ2674" s="4" t="s">
        <v>8911</v>
      </c>
      <c r="BR2674" s="4" t="s">
        <v>8912</v>
      </c>
      <c r="BS2674" s="4" t="s">
        <v>429</v>
      </c>
      <c r="BT2674" s="4" t="s">
        <v>430</v>
      </c>
    </row>
    <row r="2675" spans="1:72" ht="13.5" customHeight="1">
      <c r="A2675" s="6" t="str">
        <f>HYPERLINK("http://kyu.snu.ac.kr/sdhj/index.jsp?type=hj/GK14618_00IM0001_025a.jpg","1789_해북촌_025a")</f>
        <v>1789_해북촌_025a</v>
      </c>
      <c r="B2675" s="4">
        <v>1789</v>
      </c>
      <c r="C2675" s="4" t="s">
        <v>11240</v>
      </c>
      <c r="D2675" s="4" t="s">
        <v>11241</v>
      </c>
      <c r="E2675" s="4">
        <v>2674</v>
      </c>
      <c r="F2675" s="4">
        <v>13</v>
      </c>
      <c r="G2675" s="4" t="s">
        <v>8848</v>
      </c>
      <c r="H2675" s="4" t="s">
        <v>8849</v>
      </c>
      <c r="I2675" s="4">
        <v>1</v>
      </c>
      <c r="L2675" s="4">
        <v>4</v>
      </c>
      <c r="M2675" s="4" t="s">
        <v>8902</v>
      </c>
      <c r="N2675" s="4" t="s">
        <v>8903</v>
      </c>
      <c r="S2675" s="4" t="s">
        <v>2607</v>
      </c>
      <c r="T2675" s="4" t="s">
        <v>2608</v>
      </c>
      <c r="W2675" s="4" t="s">
        <v>337</v>
      </c>
      <c r="X2675" s="4" t="s">
        <v>338</v>
      </c>
      <c r="Y2675" s="4" t="s">
        <v>102</v>
      </c>
      <c r="Z2675" s="4" t="s">
        <v>103</v>
      </c>
      <c r="AF2675" s="4" t="s">
        <v>123</v>
      </c>
      <c r="AG2675" s="4" t="s">
        <v>124</v>
      </c>
    </row>
    <row r="2676" spans="1:72" ht="13.5" customHeight="1">
      <c r="A2676" s="6" t="str">
        <f>HYPERLINK("http://kyu.snu.ac.kr/sdhj/index.jsp?type=hj/GK14618_00IM0001_025a.jpg","1789_해북촌_025a")</f>
        <v>1789_해북촌_025a</v>
      </c>
      <c r="B2676" s="4">
        <v>1789</v>
      </c>
      <c r="C2676" s="4" t="s">
        <v>10820</v>
      </c>
      <c r="D2676" s="4" t="s">
        <v>10821</v>
      </c>
      <c r="E2676" s="4">
        <v>2675</v>
      </c>
      <c r="F2676" s="4">
        <v>13</v>
      </c>
      <c r="G2676" s="4" t="s">
        <v>8848</v>
      </c>
      <c r="H2676" s="4" t="s">
        <v>8849</v>
      </c>
      <c r="I2676" s="4">
        <v>1</v>
      </c>
      <c r="L2676" s="4">
        <v>4</v>
      </c>
      <c r="M2676" s="4" t="s">
        <v>8902</v>
      </c>
      <c r="N2676" s="4" t="s">
        <v>8903</v>
      </c>
      <c r="S2676" s="4" t="s">
        <v>98</v>
      </c>
      <c r="T2676" s="4" t="s">
        <v>99</v>
      </c>
      <c r="W2676" s="4" t="s">
        <v>5616</v>
      </c>
      <c r="X2676" s="4" t="s">
        <v>5617</v>
      </c>
      <c r="Y2676" s="4" t="s">
        <v>102</v>
      </c>
      <c r="Z2676" s="4" t="s">
        <v>103</v>
      </c>
      <c r="AC2676" s="4">
        <v>58</v>
      </c>
      <c r="AD2676" s="4" t="s">
        <v>1312</v>
      </c>
      <c r="AE2676" s="4" t="s">
        <v>1313</v>
      </c>
      <c r="AJ2676" s="4" t="s">
        <v>106</v>
      </c>
      <c r="AK2676" s="4" t="s">
        <v>107</v>
      </c>
      <c r="AL2676" s="4" t="s">
        <v>429</v>
      </c>
      <c r="AM2676" s="4" t="s">
        <v>430</v>
      </c>
      <c r="AT2676" s="4" t="s">
        <v>5309</v>
      </c>
      <c r="AU2676" s="4" t="s">
        <v>5310</v>
      </c>
      <c r="AV2676" s="4" t="s">
        <v>4937</v>
      </c>
      <c r="AW2676" s="4" t="s">
        <v>4938</v>
      </c>
      <c r="BG2676" s="4" t="s">
        <v>331</v>
      </c>
      <c r="BH2676" s="4" t="s">
        <v>332</v>
      </c>
      <c r="BI2676" s="4" t="s">
        <v>8913</v>
      </c>
      <c r="BJ2676" s="4" t="s">
        <v>8914</v>
      </c>
      <c r="BK2676" s="4" t="s">
        <v>3453</v>
      </c>
      <c r="BL2676" s="4" t="s">
        <v>3454</v>
      </c>
      <c r="BM2676" s="4" t="s">
        <v>8915</v>
      </c>
      <c r="BN2676" s="4" t="s">
        <v>8916</v>
      </c>
      <c r="BO2676" s="4" t="s">
        <v>3453</v>
      </c>
      <c r="BP2676" s="4" t="s">
        <v>3454</v>
      </c>
      <c r="BQ2676" s="4" t="s">
        <v>8917</v>
      </c>
      <c r="BR2676" s="4" t="s">
        <v>8918</v>
      </c>
      <c r="BS2676" s="4" t="s">
        <v>1116</v>
      </c>
      <c r="BT2676" s="4" t="s">
        <v>1117</v>
      </c>
    </row>
    <row r="2677" spans="1:72" ht="13.5" customHeight="1">
      <c r="A2677" s="6" t="str">
        <f>HYPERLINK("http://kyu.snu.ac.kr/sdhj/index.jsp?type=hj/GK14618_00IM0001_025a.jpg","1789_해북촌_025a")</f>
        <v>1789_해북촌_025a</v>
      </c>
      <c r="B2677" s="4">
        <v>1789</v>
      </c>
      <c r="C2677" s="4" t="s">
        <v>10327</v>
      </c>
      <c r="D2677" s="4" t="s">
        <v>10328</v>
      </c>
      <c r="E2677" s="4">
        <v>2676</v>
      </c>
      <c r="F2677" s="4">
        <v>13</v>
      </c>
      <c r="G2677" s="4" t="s">
        <v>8848</v>
      </c>
      <c r="H2677" s="4" t="s">
        <v>8849</v>
      </c>
      <c r="I2677" s="4">
        <v>1</v>
      </c>
      <c r="L2677" s="4">
        <v>4</v>
      </c>
      <c r="M2677" s="4" t="s">
        <v>8902</v>
      </c>
      <c r="N2677" s="4" t="s">
        <v>8903</v>
      </c>
      <c r="S2677" s="4" t="s">
        <v>234</v>
      </c>
      <c r="T2677" s="4" t="s">
        <v>235</v>
      </c>
      <c r="U2677" s="4" t="s">
        <v>74</v>
      </c>
      <c r="V2677" s="4" t="s">
        <v>75</v>
      </c>
      <c r="Y2677" s="4" t="s">
        <v>8919</v>
      </c>
      <c r="Z2677" s="4" t="s">
        <v>8920</v>
      </c>
      <c r="AC2677" s="4">
        <v>34</v>
      </c>
      <c r="AD2677" s="4" t="s">
        <v>480</v>
      </c>
      <c r="AE2677" s="4" t="s">
        <v>481</v>
      </c>
    </row>
    <row r="2678" spans="1:72" ht="13.5" customHeight="1">
      <c r="A2678" s="6" t="str">
        <f>HYPERLINK("http://kyu.snu.ac.kr/sdhj/index.jsp?type=hj/GK14618_00IM0001_025a.jpg","1789_해북촌_025a")</f>
        <v>1789_해북촌_025a</v>
      </c>
      <c r="B2678" s="4">
        <v>1789</v>
      </c>
      <c r="C2678" s="4" t="s">
        <v>10820</v>
      </c>
      <c r="D2678" s="4" t="s">
        <v>10821</v>
      </c>
      <c r="E2678" s="4">
        <v>2677</v>
      </c>
      <c r="F2678" s="4">
        <v>13</v>
      </c>
      <c r="G2678" s="4" t="s">
        <v>8848</v>
      </c>
      <c r="H2678" s="4" t="s">
        <v>8849</v>
      </c>
      <c r="I2678" s="4">
        <v>1</v>
      </c>
      <c r="L2678" s="4">
        <v>4</v>
      </c>
      <c r="M2678" s="4" t="s">
        <v>8902</v>
      </c>
      <c r="N2678" s="4" t="s">
        <v>8903</v>
      </c>
      <c r="S2678" s="4" t="s">
        <v>398</v>
      </c>
      <c r="T2678" s="4" t="s">
        <v>399</v>
      </c>
      <c r="W2678" s="4" t="s">
        <v>813</v>
      </c>
      <c r="X2678" s="4" t="s">
        <v>814</v>
      </c>
      <c r="Y2678" s="4" t="s">
        <v>102</v>
      </c>
      <c r="Z2678" s="4" t="s">
        <v>103</v>
      </c>
      <c r="AC2678" s="4">
        <v>34</v>
      </c>
      <c r="AD2678" s="4" t="s">
        <v>480</v>
      </c>
      <c r="AE2678" s="4" t="s">
        <v>481</v>
      </c>
    </row>
    <row r="2679" spans="1:72" ht="13.5" customHeight="1">
      <c r="A2679" s="6" t="str">
        <f>HYPERLINK("http://kyu.snu.ac.kr/sdhj/index.jsp?type=hj/GK14618_00IM0001_025a.jpg","1789_해북촌_025a")</f>
        <v>1789_해북촌_025a</v>
      </c>
      <c r="B2679" s="4">
        <v>1789</v>
      </c>
      <c r="C2679" s="4" t="s">
        <v>10820</v>
      </c>
      <c r="D2679" s="4" t="s">
        <v>10821</v>
      </c>
      <c r="E2679" s="4">
        <v>2678</v>
      </c>
      <c r="F2679" s="4">
        <v>13</v>
      </c>
      <c r="G2679" s="4" t="s">
        <v>8848</v>
      </c>
      <c r="H2679" s="4" t="s">
        <v>8849</v>
      </c>
      <c r="I2679" s="4">
        <v>1</v>
      </c>
      <c r="L2679" s="4">
        <v>4</v>
      </c>
      <c r="M2679" s="4" t="s">
        <v>8902</v>
      </c>
      <c r="N2679" s="4" t="s">
        <v>8903</v>
      </c>
      <c r="S2679" s="4" t="s">
        <v>173</v>
      </c>
      <c r="T2679" s="4" t="s">
        <v>174</v>
      </c>
      <c r="U2679" s="4" t="s">
        <v>8921</v>
      </c>
      <c r="V2679" s="4" t="s">
        <v>8922</v>
      </c>
      <c r="Y2679" s="4" t="s">
        <v>3375</v>
      </c>
      <c r="Z2679" s="4" t="s">
        <v>3376</v>
      </c>
      <c r="AC2679" s="4">
        <v>39</v>
      </c>
      <c r="AD2679" s="4" t="s">
        <v>914</v>
      </c>
      <c r="AE2679" s="4" t="s">
        <v>915</v>
      </c>
    </row>
    <row r="2680" spans="1:72" ht="13.5" customHeight="1">
      <c r="A2680" s="6" t="str">
        <f>HYPERLINK("http://kyu.snu.ac.kr/sdhj/index.jsp?type=hj/GK14618_00IM0001_025a.jpg","1789_해북촌_025a")</f>
        <v>1789_해북촌_025a</v>
      </c>
      <c r="B2680" s="4">
        <v>1789</v>
      </c>
      <c r="C2680" s="4" t="s">
        <v>10820</v>
      </c>
      <c r="D2680" s="4" t="s">
        <v>10821</v>
      </c>
      <c r="E2680" s="4">
        <v>2679</v>
      </c>
      <c r="F2680" s="4">
        <v>13</v>
      </c>
      <c r="G2680" s="4" t="s">
        <v>8848</v>
      </c>
      <c r="H2680" s="4" t="s">
        <v>8849</v>
      </c>
      <c r="I2680" s="4">
        <v>1</v>
      </c>
      <c r="L2680" s="4">
        <v>4</v>
      </c>
      <c r="M2680" s="4" t="s">
        <v>8902</v>
      </c>
      <c r="N2680" s="4" t="s">
        <v>8903</v>
      </c>
      <c r="S2680" s="4" t="s">
        <v>1993</v>
      </c>
      <c r="T2680" s="4" t="s">
        <v>1994</v>
      </c>
      <c r="W2680" s="4" t="s">
        <v>76</v>
      </c>
      <c r="X2680" s="4" t="s">
        <v>13016</v>
      </c>
      <c r="Y2680" s="4" t="s">
        <v>102</v>
      </c>
      <c r="Z2680" s="4" t="s">
        <v>103</v>
      </c>
      <c r="AC2680" s="4">
        <v>39</v>
      </c>
      <c r="AD2680" s="4" t="s">
        <v>914</v>
      </c>
      <c r="AE2680" s="4" t="s">
        <v>915</v>
      </c>
    </row>
    <row r="2681" spans="1:72" ht="13.5" customHeight="1">
      <c r="A2681" s="6" t="str">
        <f>HYPERLINK("http://kyu.snu.ac.kr/sdhj/index.jsp?type=hj/GK14618_00IM0001_025a.jpg","1789_해북촌_025a")</f>
        <v>1789_해북촌_025a</v>
      </c>
      <c r="B2681" s="4">
        <v>1789</v>
      </c>
      <c r="C2681" s="4" t="s">
        <v>10820</v>
      </c>
      <c r="D2681" s="4" t="s">
        <v>10821</v>
      </c>
      <c r="E2681" s="4">
        <v>2680</v>
      </c>
      <c r="F2681" s="4">
        <v>13</v>
      </c>
      <c r="G2681" s="4" t="s">
        <v>8848</v>
      </c>
      <c r="H2681" s="4" t="s">
        <v>8849</v>
      </c>
      <c r="I2681" s="4">
        <v>1</v>
      </c>
      <c r="L2681" s="4">
        <v>4</v>
      </c>
      <c r="M2681" s="4" t="s">
        <v>8902</v>
      </c>
      <c r="N2681" s="4" t="s">
        <v>8903</v>
      </c>
      <c r="S2681" s="4" t="s">
        <v>234</v>
      </c>
      <c r="T2681" s="4" t="s">
        <v>235</v>
      </c>
      <c r="U2681" s="4" t="s">
        <v>74</v>
      </c>
      <c r="V2681" s="4" t="s">
        <v>75</v>
      </c>
      <c r="Y2681" s="4" t="s">
        <v>8923</v>
      </c>
      <c r="Z2681" s="4" t="s">
        <v>8924</v>
      </c>
      <c r="AC2681" s="4">
        <v>30</v>
      </c>
      <c r="AD2681" s="4" t="s">
        <v>8925</v>
      </c>
      <c r="AE2681" s="4" t="s">
        <v>8926</v>
      </c>
    </row>
    <row r="2682" spans="1:72" ht="13.5" customHeight="1">
      <c r="A2682" s="6" t="str">
        <f>HYPERLINK("http://kyu.snu.ac.kr/sdhj/index.jsp?type=hj/GK14618_00IM0001_025a.jpg","1789_해북촌_025a")</f>
        <v>1789_해북촌_025a</v>
      </c>
      <c r="B2682" s="4">
        <v>1789</v>
      </c>
      <c r="C2682" s="4" t="s">
        <v>10820</v>
      </c>
      <c r="D2682" s="4" t="s">
        <v>10821</v>
      </c>
      <c r="E2682" s="4">
        <v>2681</v>
      </c>
      <c r="F2682" s="4">
        <v>13</v>
      </c>
      <c r="G2682" s="4" t="s">
        <v>8848</v>
      </c>
      <c r="H2682" s="4" t="s">
        <v>8849</v>
      </c>
      <c r="I2682" s="4">
        <v>1</v>
      </c>
      <c r="L2682" s="4">
        <v>4</v>
      </c>
      <c r="M2682" s="4" t="s">
        <v>8902</v>
      </c>
      <c r="N2682" s="4" t="s">
        <v>8903</v>
      </c>
      <c r="S2682" s="4" t="s">
        <v>187</v>
      </c>
      <c r="T2682" s="4" t="s">
        <v>188</v>
      </c>
      <c r="U2682" s="4" t="s">
        <v>5539</v>
      </c>
      <c r="V2682" s="4" t="s">
        <v>5540</v>
      </c>
      <c r="Y2682" s="4" t="s">
        <v>1511</v>
      </c>
      <c r="Z2682" s="4" t="s">
        <v>1512</v>
      </c>
      <c r="AC2682" s="4">
        <v>25</v>
      </c>
      <c r="AD2682" s="4" t="s">
        <v>181</v>
      </c>
      <c r="AE2682" s="4" t="s">
        <v>182</v>
      </c>
      <c r="AF2682" s="4" t="s">
        <v>162</v>
      </c>
      <c r="AG2682" s="4" t="s">
        <v>163</v>
      </c>
    </row>
    <row r="2683" spans="1:72" ht="13.5" customHeight="1">
      <c r="A2683" s="6" t="str">
        <f>HYPERLINK("http://kyu.snu.ac.kr/sdhj/index.jsp?type=hj/GK14618_00IM0001_025a.jpg","1789_해북촌_025a")</f>
        <v>1789_해북촌_025a</v>
      </c>
      <c r="B2683" s="4">
        <v>1789</v>
      </c>
      <c r="C2683" s="4" t="s">
        <v>10820</v>
      </c>
      <c r="D2683" s="4" t="s">
        <v>10821</v>
      </c>
      <c r="E2683" s="4">
        <v>2682</v>
      </c>
      <c r="F2683" s="4">
        <v>13</v>
      </c>
      <c r="G2683" s="4" t="s">
        <v>8848</v>
      </c>
      <c r="H2683" s="4" t="s">
        <v>8849</v>
      </c>
      <c r="I2683" s="4">
        <v>1</v>
      </c>
      <c r="L2683" s="4">
        <v>4</v>
      </c>
      <c r="M2683" s="4" t="s">
        <v>8902</v>
      </c>
      <c r="N2683" s="4" t="s">
        <v>8903</v>
      </c>
      <c r="T2683" s="4" t="s">
        <v>13017</v>
      </c>
      <c r="U2683" s="4" t="s">
        <v>119</v>
      </c>
      <c r="V2683" s="4" t="s">
        <v>120</v>
      </c>
      <c r="Y2683" s="4" t="s">
        <v>10150</v>
      </c>
      <c r="Z2683" s="4" t="s">
        <v>2609</v>
      </c>
      <c r="AC2683" s="4">
        <v>47</v>
      </c>
      <c r="AD2683" s="4" t="s">
        <v>358</v>
      </c>
      <c r="AE2683" s="4" t="s">
        <v>359</v>
      </c>
    </row>
    <row r="2684" spans="1:72" ht="13.5" customHeight="1">
      <c r="A2684" s="6" t="str">
        <f>HYPERLINK("http://kyu.snu.ac.kr/sdhj/index.jsp?type=hj/GK14618_00IM0001_025b.jpg","1789_해북촌_025b")</f>
        <v>1789_해북촌_025b</v>
      </c>
      <c r="B2684" s="4">
        <v>1789</v>
      </c>
      <c r="C2684" s="4" t="s">
        <v>10820</v>
      </c>
      <c r="D2684" s="4" t="s">
        <v>10821</v>
      </c>
      <c r="E2684" s="4">
        <v>2683</v>
      </c>
      <c r="F2684" s="4">
        <v>13</v>
      </c>
      <c r="G2684" s="4" t="s">
        <v>8848</v>
      </c>
      <c r="H2684" s="4" t="s">
        <v>8849</v>
      </c>
      <c r="I2684" s="4">
        <v>1</v>
      </c>
      <c r="L2684" s="4">
        <v>5</v>
      </c>
      <c r="M2684" s="4" t="s">
        <v>8927</v>
      </c>
      <c r="N2684" s="4" t="s">
        <v>8928</v>
      </c>
      <c r="Q2684" s="4" t="s">
        <v>8929</v>
      </c>
      <c r="R2684" s="4" t="s">
        <v>8930</v>
      </c>
      <c r="T2684" s="4" t="s">
        <v>13018</v>
      </c>
      <c r="U2684" s="4" t="s">
        <v>388</v>
      </c>
      <c r="V2684" s="4" t="s">
        <v>389</v>
      </c>
      <c r="W2684" s="4" t="s">
        <v>264</v>
      </c>
      <c r="X2684" s="4" t="s">
        <v>265</v>
      </c>
      <c r="Y2684" s="4" t="s">
        <v>8931</v>
      </c>
      <c r="Z2684" s="4" t="s">
        <v>8932</v>
      </c>
      <c r="AC2684" s="4">
        <v>42</v>
      </c>
      <c r="AD2684" s="4" t="s">
        <v>339</v>
      </c>
      <c r="AE2684" s="4" t="s">
        <v>340</v>
      </c>
      <c r="AF2684" s="4" t="s">
        <v>162</v>
      </c>
      <c r="AG2684" s="4" t="s">
        <v>163</v>
      </c>
      <c r="AJ2684" s="4" t="s">
        <v>33</v>
      </c>
      <c r="AK2684" s="4" t="s">
        <v>34</v>
      </c>
      <c r="AL2684" s="4" t="s">
        <v>429</v>
      </c>
      <c r="AM2684" s="4" t="s">
        <v>430</v>
      </c>
      <c r="AT2684" s="4" t="s">
        <v>388</v>
      </c>
      <c r="AU2684" s="4" t="s">
        <v>389</v>
      </c>
      <c r="AV2684" s="4" t="s">
        <v>8933</v>
      </c>
      <c r="AW2684" s="4" t="s">
        <v>8934</v>
      </c>
      <c r="BG2684" s="4" t="s">
        <v>2833</v>
      </c>
      <c r="BH2684" s="4" t="s">
        <v>2834</v>
      </c>
      <c r="BI2684" s="4" t="s">
        <v>8935</v>
      </c>
      <c r="BJ2684" s="4" t="s">
        <v>789</v>
      </c>
      <c r="BK2684" s="4" t="s">
        <v>388</v>
      </c>
      <c r="BL2684" s="4" t="s">
        <v>389</v>
      </c>
      <c r="BM2684" s="4" t="s">
        <v>7361</v>
      </c>
      <c r="BN2684" s="4" t="s">
        <v>7362</v>
      </c>
      <c r="BO2684" s="4" t="s">
        <v>388</v>
      </c>
      <c r="BP2684" s="4" t="s">
        <v>389</v>
      </c>
      <c r="BQ2684" s="4" t="s">
        <v>8936</v>
      </c>
      <c r="BR2684" s="4" t="s">
        <v>8937</v>
      </c>
      <c r="BS2684" s="4" t="s">
        <v>1614</v>
      </c>
      <c r="BT2684" s="4" t="s">
        <v>1615</v>
      </c>
    </row>
    <row r="2685" spans="1:72" ht="13.5" customHeight="1">
      <c r="A2685" s="6" t="str">
        <f>HYPERLINK("http://kyu.snu.ac.kr/sdhj/index.jsp?type=hj/GK14618_00IM0001_025b.jpg","1789_해북촌_025b")</f>
        <v>1789_해북촌_025b</v>
      </c>
      <c r="B2685" s="4">
        <v>1789</v>
      </c>
      <c r="C2685" s="4" t="s">
        <v>12936</v>
      </c>
      <c r="D2685" s="4" t="s">
        <v>10272</v>
      </c>
      <c r="E2685" s="4">
        <v>2684</v>
      </c>
      <c r="F2685" s="4">
        <v>13</v>
      </c>
      <c r="G2685" s="4" t="s">
        <v>8848</v>
      </c>
      <c r="H2685" s="4" t="s">
        <v>8849</v>
      </c>
      <c r="I2685" s="4">
        <v>1</v>
      </c>
      <c r="L2685" s="4">
        <v>5</v>
      </c>
      <c r="M2685" s="4" t="s">
        <v>8927</v>
      </c>
      <c r="N2685" s="4" t="s">
        <v>8928</v>
      </c>
      <c r="S2685" s="4" t="s">
        <v>215</v>
      </c>
      <c r="T2685" s="4" t="s">
        <v>216</v>
      </c>
      <c r="W2685" s="4" t="s">
        <v>938</v>
      </c>
      <c r="X2685" s="4" t="s">
        <v>939</v>
      </c>
      <c r="Y2685" s="4" t="s">
        <v>20</v>
      </c>
      <c r="Z2685" s="4" t="s">
        <v>21</v>
      </c>
      <c r="AC2685" s="4">
        <v>74</v>
      </c>
      <c r="AD2685" s="4" t="s">
        <v>242</v>
      </c>
      <c r="AE2685" s="4" t="s">
        <v>243</v>
      </c>
    </row>
    <row r="2686" spans="1:72" ht="13.5" customHeight="1">
      <c r="A2686" s="6" t="str">
        <f>HYPERLINK("http://kyu.snu.ac.kr/sdhj/index.jsp?type=hj/GK14618_00IM0001_025b.jpg","1789_해북촌_025b")</f>
        <v>1789_해북촌_025b</v>
      </c>
      <c r="B2686" s="4">
        <v>1789</v>
      </c>
      <c r="C2686" s="4" t="s">
        <v>13019</v>
      </c>
      <c r="D2686" s="4" t="s">
        <v>12032</v>
      </c>
      <c r="E2686" s="4">
        <v>2685</v>
      </c>
      <c r="F2686" s="4">
        <v>13</v>
      </c>
      <c r="G2686" s="4" t="s">
        <v>8848</v>
      </c>
      <c r="H2686" s="4" t="s">
        <v>8849</v>
      </c>
      <c r="I2686" s="4">
        <v>1</v>
      </c>
      <c r="L2686" s="4">
        <v>5</v>
      </c>
      <c r="M2686" s="4" t="s">
        <v>8927</v>
      </c>
      <c r="N2686" s="4" t="s">
        <v>8928</v>
      </c>
      <c r="S2686" s="4" t="s">
        <v>98</v>
      </c>
      <c r="T2686" s="4" t="s">
        <v>99</v>
      </c>
      <c r="W2686" s="4" t="s">
        <v>337</v>
      </c>
      <c r="X2686" s="4" t="s">
        <v>338</v>
      </c>
      <c r="Y2686" s="4" t="s">
        <v>20</v>
      </c>
      <c r="Z2686" s="4" t="s">
        <v>21</v>
      </c>
      <c r="AC2686" s="4">
        <v>42</v>
      </c>
      <c r="AD2686" s="4" t="s">
        <v>339</v>
      </c>
      <c r="AE2686" s="4" t="s">
        <v>340</v>
      </c>
      <c r="AJ2686" s="4" t="s">
        <v>33</v>
      </c>
      <c r="AK2686" s="4" t="s">
        <v>34</v>
      </c>
      <c r="AL2686" s="4" t="s">
        <v>94</v>
      </c>
      <c r="AM2686" s="4" t="s">
        <v>95</v>
      </c>
      <c r="AT2686" s="4" t="s">
        <v>82</v>
      </c>
      <c r="AU2686" s="4" t="s">
        <v>83</v>
      </c>
      <c r="AV2686" s="4" t="s">
        <v>10187</v>
      </c>
      <c r="AW2686" s="4" t="s">
        <v>8938</v>
      </c>
      <c r="BG2686" s="4" t="s">
        <v>82</v>
      </c>
      <c r="BH2686" s="4" t="s">
        <v>83</v>
      </c>
      <c r="BI2686" s="4" t="s">
        <v>8939</v>
      </c>
      <c r="BJ2686" s="4" t="s">
        <v>8940</v>
      </c>
      <c r="BK2686" s="4" t="s">
        <v>82</v>
      </c>
      <c r="BL2686" s="4" t="s">
        <v>83</v>
      </c>
      <c r="BM2686" s="4" t="s">
        <v>8941</v>
      </c>
      <c r="BN2686" s="4" t="s">
        <v>8942</v>
      </c>
      <c r="BO2686" s="4" t="s">
        <v>82</v>
      </c>
      <c r="BP2686" s="4" t="s">
        <v>83</v>
      </c>
      <c r="BQ2686" s="4" t="s">
        <v>8943</v>
      </c>
      <c r="BR2686" s="4" t="s">
        <v>8944</v>
      </c>
      <c r="BS2686" s="4" t="s">
        <v>459</v>
      </c>
      <c r="BT2686" s="4" t="s">
        <v>460</v>
      </c>
    </row>
    <row r="2687" spans="1:72" ht="13.5" customHeight="1">
      <c r="A2687" s="6" t="str">
        <f>HYPERLINK("http://kyu.snu.ac.kr/sdhj/index.jsp?type=hj/GK14618_00IM0001_025b.jpg","1789_해북촌_025b")</f>
        <v>1789_해북촌_025b</v>
      </c>
      <c r="B2687" s="4">
        <v>1789</v>
      </c>
      <c r="C2687" s="4" t="s">
        <v>10592</v>
      </c>
      <c r="D2687" s="4" t="s">
        <v>10593</v>
      </c>
      <c r="E2687" s="4">
        <v>2686</v>
      </c>
      <c r="F2687" s="4">
        <v>13</v>
      </c>
      <c r="G2687" s="4" t="s">
        <v>8848</v>
      </c>
      <c r="H2687" s="4" t="s">
        <v>8849</v>
      </c>
      <c r="I2687" s="4">
        <v>1</v>
      </c>
      <c r="L2687" s="4">
        <v>5</v>
      </c>
      <c r="M2687" s="4" t="s">
        <v>8927</v>
      </c>
      <c r="N2687" s="4" t="s">
        <v>8928</v>
      </c>
      <c r="S2687" s="4" t="s">
        <v>240</v>
      </c>
      <c r="T2687" s="4" t="s">
        <v>241</v>
      </c>
      <c r="AF2687" s="4" t="s">
        <v>534</v>
      </c>
      <c r="AG2687" s="4" t="s">
        <v>535</v>
      </c>
    </row>
    <row r="2688" spans="1:72" ht="13.5" customHeight="1">
      <c r="A2688" s="6" t="str">
        <f>HYPERLINK("http://kyu.snu.ac.kr/sdhj/index.jsp?type=hj/GK14618_00IM0001_025b.jpg","1789_해북촌_025b")</f>
        <v>1789_해북촌_025b</v>
      </c>
      <c r="B2688" s="4">
        <v>1789</v>
      </c>
      <c r="C2688" s="4" t="s">
        <v>13019</v>
      </c>
      <c r="D2688" s="4" t="s">
        <v>12032</v>
      </c>
      <c r="E2688" s="4">
        <v>2687</v>
      </c>
      <c r="F2688" s="4">
        <v>13</v>
      </c>
      <c r="G2688" s="4" t="s">
        <v>8848</v>
      </c>
      <c r="H2688" s="4" t="s">
        <v>8849</v>
      </c>
      <c r="I2688" s="4">
        <v>1</v>
      </c>
      <c r="L2688" s="4">
        <v>5</v>
      </c>
      <c r="M2688" s="4" t="s">
        <v>8927</v>
      </c>
      <c r="N2688" s="4" t="s">
        <v>8928</v>
      </c>
      <c r="S2688" s="4" t="s">
        <v>173</v>
      </c>
      <c r="T2688" s="4" t="s">
        <v>174</v>
      </c>
      <c r="U2688" s="4" t="s">
        <v>388</v>
      </c>
      <c r="V2688" s="4" t="s">
        <v>389</v>
      </c>
      <c r="Y2688" s="4" t="s">
        <v>8945</v>
      </c>
      <c r="Z2688" s="4" t="s">
        <v>8946</v>
      </c>
      <c r="AC2688" s="4">
        <v>26</v>
      </c>
      <c r="AD2688" s="4" t="s">
        <v>160</v>
      </c>
      <c r="AE2688" s="4" t="s">
        <v>161</v>
      </c>
    </row>
    <row r="2689" spans="1:72" ht="13.5" customHeight="1">
      <c r="A2689" s="6" t="str">
        <f>HYPERLINK("http://kyu.snu.ac.kr/sdhj/index.jsp?type=hj/GK14618_00IM0001_025b.jpg","1789_해북촌_025b")</f>
        <v>1789_해북촌_025b</v>
      </c>
      <c r="B2689" s="4">
        <v>1789</v>
      </c>
      <c r="C2689" s="4" t="s">
        <v>12859</v>
      </c>
      <c r="D2689" s="4" t="s">
        <v>12860</v>
      </c>
      <c r="E2689" s="4">
        <v>2688</v>
      </c>
      <c r="F2689" s="4">
        <v>13</v>
      </c>
      <c r="G2689" s="4" t="s">
        <v>8848</v>
      </c>
      <c r="H2689" s="4" t="s">
        <v>8849</v>
      </c>
      <c r="I2689" s="4">
        <v>1</v>
      </c>
      <c r="L2689" s="4">
        <v>5</v>
      </c>
      <c r="M2689" s="4" t="s">
        <v>8927</v>
      </c>
      <c r="N2689" s="4" t="s">
        <v>8928</v>
      </c>
      <c r="T2689" s="4" t="s">
        <v>13020</v>
      </c>
      <c r="U2689" s="4" t="s">
        <v>119</v>
      </c>
      <c r="V2689" s="4" t="s">
        <v>120</v>
      </c>
      <c r="Y2689" s="4" t="s">
        <v>2037</v>
      </c>
      <c r="Z2689" s="4" t="s">
        <v>2038</v>
      </c>
      <c r="AC2689" s="4">
        <v>30</v>
      </c>
      <c r="AD2689" s="4" t="s">
        <v>339</v>
      </c>
      <c r="AE2689" s="4" t="s">
        <v>340</v>
      </c>
    </row>
    <row r="2690" spans="1:72" ht="13.5" customHeight="1">
      <c r="A2690" s="6" t="str">
        <f>HYPERLINK("http://kyu.snu.ac.kr/sdhj/index.jsp?type=hj/GK14618_00IM0001_025b.jpg","1789_해북촌_025b")</f>
        <v>1789_해북촌_025b</v>
      </c>
      <c r="B2690" s="4">
        <v>1789</v>
      </c>
      <c r="C2690" s="4" t="s">
        <v>13019</v>
      </c>
      <c r="D2690" s="4" t="s">
        <v>12032</v>
      </c>
      <c r="E2690" s="4">
        <v>2689</v>
      </c>
      <c r="F2690" s="4">
        <v>13</v>
      </c>
      <c r="G2690" s="4" t="s">
        <v>8848</v>
      </c>
      <c r="H2690" s="4" t="s">
        <v>8849</v>
      </c>
      <c r="I2690" s="4">
        <v>2</v>
      </c>
      <c r="J2690" s="4" t="s">
        <v>8947</v>
      </c>
      <c r="K2690" s="4" t="s">
        <v>8948</v>
      </c>
      <c r="L2690" s="4">
        <v>1</v>
      </c>
      <c r="M2690" s="4" t="s">
        <v>8949</v>
      </c>
      <c r="N2690" s="4" t="s">
        <v>8950</v>
      </c>
      <c r="Q2690" s="4" t="s">
        <v>8951</v>
      </c>
      <c r="R2690" s="4" t="s">
        <v>8952</v>
      </c>
      <c r="T2690" s="4" t="s">
        <v>10448</v>
      </c>
      <c r="U2690" s="4" t="s">
        <v>7295</v>
      </c>
      <c r="V2690" s="4" t="s">
        <v>7296</v>
      </c>
      <c r="W2690" s="4" t="s">
        <v>13021</v>
      </c>
      <c r="X2690" s="4" t="s">
        <v>13022</v>
      </c>
      <c r="Y2690" s="4" t="s">
        <v>8235</v>
      </c>
      <c r="Z2690" s="4" t="s">
        <v>13023</v>
      </c>
      <c r="AC2690" s="4">
        <v>54</v>
      </c>
      <c r="AD2690" s="4" t="s">
        <v>427</v>
      </c>
      <c r="AE2690" s="4" t="s">
        <v>428</v>
      </c>
      <c r="AT2690" s="4" t="s">
        <v>3453</v>
      </c>
      <c r="AU2690" s="4" t="s">
        <v>3454</v>
      </c>
      <c r="AV2690" s="4" t="s">
        <v>815</v>
      </c>
      <c r="AW2690" s="4" t="s">
        <v>816</v>
      </c>
      <c r="BG2690" s="4" t="s">
        <v>82</v>
      </c>
      <c r="BH2690" s="4" t="s">
        <v>83</v>
      </c>
      <c r="BI2690" s="4" t="s">
        <v>8953</v>
      </c>
      <c r="BJ2690" s="4" t="s">
        <v>8954</v>
      </c>
      <c r="BK2690" s="4" t="s">
        <v>82</v>
      </c>
      <c r="BL2690" s="4" t="s">
        <v>83</v>
      </c>
      <c r="BM2690" s="4" t="s">
        <v>8955</v>
      </c>
      <c r="BN2690" s="4" t="s">
        <v>2298</v>
      </c>
      <c r="BO2690" s="4" t="s">
        <v>82</v>
      </c>
      <c r="BP2690" s="4" t="s">
        <v>83</v>
      </c>
      <c r="BQ2690" s="4" t="s">
        <v>8956</v>
      </c>
      <c r="BR2690" s="4" t="s">
        <v>8957</v>
      </c>
      <c r="BS2690" s="4" t="s">
        <v>117</v>
      </c>
      <c r="BT2690" s="4" t="s">
        <v>118</v>
      </c>
    </row>
    <row r="2691" spans="1:72" ht="13.5" customHeight="1">
      <c r="A2691" s="6" t="str">
        <f>HYPERLINK("http://kyu.snu.ac.kr/sdhj/index.jsp?type=hj/GK14618_00IM0001_025b.jpg","1789_해북촌_025b")</f>
        <v>1789_해북촌_025b</v>
      </c>
      <c r="B2691" s="4">
        <v>1789</v>
      </c>
      <c r="C2691" s="4" t="s">
        <v>13024</v>
      </c>
      <c r="D2691" s="4" t="s">
        <v>13025</v>
      </c>
      <c r="E2691" s="4">
        <v>2690</v>
      </c>
      <c r="F2691" s="4">
        <v>13</v>
      </c>
      <c r="G2691" s="4" t="s">
        <v>8848</v>
      </c>
      <c r="H2691" s="4" t="s">
        <v>8849</v>
      </c>
      <c r="I2691" s="4">
        <v>2</v>
      </c>
      <c r="L2691" s="4">
        <v>1</v>
      </c>
      <c r="M2691" s="4" t="s">
        <v>8949</v>
      </c>
      <c r="N2691" s="4" t="s">
        <v>8950</v>
      </c>
      <c r="S2691" s="4" t="s">
        <v>98</v>
      </c>
      <c r="T2691" s="4" t="s">
        <v>99</v>
      </c>
      <c r="W2691" s="4" t="s">
        <v>1369</v>
      </c>
      <c r="X2691" s="4" t="s">
        <v>1228</v>
      </c>
      <c r="Y2691" s="4" t="s">
        <v>20</v>
      </c>
      <c r="Z2691" s="4" t="s">
        <v>21</v>
      </c>
      <c r="AC2691" s="4">
        <v>54</v>
      </c>
      <c r="AD2691" s="4" t="s">
        <v>427</v>
      </c>
      <c r="AE2691" s="4" t="s">
        <v>428</v>
      </c>
      <c r="AJ2691" s="4" t="s">
        <v>33</v>
      </c>
      <c r="AK2691" s="4" t="s">
        <v>34</v>
      </c>
      <c r="AL2691" s="4" t="s">
        <v>1370</v>
      </c>
      <c r="AM2691" s="4" t="s">
        <v>1371</v>
      </c>
      <c r="AT2691" s="4" t="s">
        <v>82</v>
      </c>
      <c r="AU2691" s="4" t="s">
        <v>83</v>
      </c>
      <c r="AV2691" s="4" t="s">
        <v>8958</v>
      </c>
      <c r="AW2691" s="4" t="s">
        <v>8959</v>
      </c>
      <c r="BG2691" s="4" t="s">
        <v>796</v>
      </c>
      <c r="BH2691" s="4" t="s">
        <v>13026</v>
      </c>
      <c r="BI2691" s="4" t="s">
        <v>6021</v>
      </c>
      <c r="BJ2691" s="4" t="s">
        <v>6022</v>
      </c>
      <c r="BK2691" s="4" t="s">
        <v>82</v>
      </c>
      <c r="BL2691" s="4" t="s">
        <v>83</v>
      </c>
      <c r="BM2691" s="4" t="s">
        <v>8960</v>
      </c>
      <c r="BN2691" s="4" t="s">
        <v>6024</v>
      </c>
      <c r="BO2691" s="4" t="s">
        <v>331</v>
      </c>
      <c r="BP2691" s="4" t="s">
        <v>332</v>
      </c>
      <c r="BQ2691" s="4" t="s">
        <v>6626</v>
      </c>
      <c r="BR2691" s="4" t="s">
        <v>6627</v>
      </c>
      <c r="BS2691" s="4" t="s">
        <v>268</v>
      </c>
      <c r="BT2691" s="4" t="s">
        <v>269</v>
      </c>
    </row>
    <row r="2692" spans="1:72" ht="13.5" customHeight="1">
      <c r="A2692" s="6" t="str">
        <f>HYPERLINK("http://kyu.snu.ac.kr/sdhj/index.jsp?type=hj/GK14618_00IM0001_025b.jpg","1789_해북촌_025b")</f>
        <v>1789_해북촌_025b</v>
      </c>
      <c r="B2692" s="4">
        <v>1789</v>
      </c>
      <c r="C2692" s="4" t="s">
        <v>12301</v>
      </c>
      <c r="D2692" s="4" t="s">
        <v>12302</v>
      </c>
      <c r="E2692" s="4">
        <v>2691</v>
      </c>
      <c r="F2692" s="4">
        <v>13</v>
      </c>
      <c r="G2692" s="4" t="s">
        <v>8848</v>
      </c>
      <c r="H2692" s="4" t="s">
        <v>8849</v>
      </c>
      <c r="I2692" s="4">
        <v>2</v>
      </c>
      <c r="L2692" s="4">
        <v>1</v>
      </c>
      <c r="M2692" s="4" t="s">
        <v>8949</v>
      </c>
      <c r="N2692" s="4" t="s">
        <v>8950</v>
      </c>
      <c r="S2692" s="4" t="s">
        <v>173</v>
      </c>
      <c r="T2692" s="4" t="s">
        <v>174</v>
      </c>
      <c r="U2692" s="4" t="s">
        <v>7295</v>
      </c>
      <c r="V2692" s="4" t="s">
        <v>7296</v>
      </c>
      <c r="Y2692" s="4" t="s">
        <v>3896</v>
      </c>
      <c r="Z2692" s="4" t="s">
        <v>3897</v>
      </c>
      <c r="AC2692" s="4">
        <v>30</v>
      </c>
      <c r="AD2692" s="4" t="s">
        <v>266</v>
      </c>
      <c r="AE2692" s="4" t="s">
        <v>267</v>
      </c>
    </row>
    <row r="2693" spans="1:72" ht="13.5" customHeight="1">
      <c r="A2693" s="6" t="str">
        <f>HYPERLINK("http://kyu.snu.ac.kr/sdhj/index.jsp?type=hj/GK14618_00IM0001_025b.jpg","1789_해북촌_025b")</f>
        <v>1789_해북촌_025b</v>
      </c>
      <c r="B2693" s="4">
        <v>1789</v>
      </c>
      <c r="C2693" s="4" t="s">
        <v>10454</v>
      </c>
      <c r="D2693" s="4" t="s">
        <v>10455</v>
      </c>
      <c r="E2693" s="4">
        <v>2692</v>
      </c>
      <c r="F2693" s="4">
        <v>13</v>
      </c>
      <c r="G2693" s="4" t="s">
        <v>8848</v>
      </c>
      <c r="H2693" s="4" t="s">
        <v>8849</v>
      </c>
      <c r="I2693" s="4">
        <v>2</v>
      </c>
      <c r="L2693" s="4">
        <v>1</v>
      </c>
      <c r="M2693" s="4" t="s">
        <v>8949</v>
      </c>
      <c r="N2693" s="4" t="s">
        <v>8950</v>
      </c>
      <c r="S2693" s="4" t="s">
        <v>1993</v>
      </c>
      <c r="T2693" s="4" t="s">
        <v>1994</v>
      </c>
      <c r="W2693" s="4" t="s">
        <v>408</v>
      </c>
      <c r="X2693" s="4" t="s">
        <v>13027</v>
      </c>
      <c r="Y2693" s="4" t="s">
        <v>20</v>
      </c>
      <c r="Z2693" s="4" t="s">
        <v>21</v>
      </c>
      <c r="AC2693" s="4">
        <v>30</v>
      </c>
      <c r="AD2693" s="4" t="s">
        <v>266</v>
      </c>
      <c r="AE2693" s="4" t="s">
        <v>267</v>
      </c>
      <c r="AF2693" s="4" t="s">
        <v>162</v>
      </c>
      <c r="AG2693" s="4" t="s">
        <v>163</v>
      </c>
    </row>
    <row r="2694" spans="1:72" ht="13.5" customHeight="1">
      <c r="A2694" s="6" t="str">
        <f>HYPERLINK("http://kyu.snu.ac.kr/sdhj/index.jsp?type=hj/GK14618_00IM0001_025b.jpg","1789_해북촌_025b")</f>
        <v>1789_해북촌_025b</v>
      </c>
      <c r="B2694" s="4">
        <v>1789</v>
      </c>
      <c r="C2694" s="4" t="s">
        <v>10454</v>
      </c>
      <c r="D2694" s="4" t="s">
        <v>10455</v>
      </c>
      <c r="E2694" s="4">
        <v>2693</v>
      </c>
      <c r="F2694" s="4">
        <v>13</v>
      </c>
      <c r="G2694" s="4" t="s">
        <v>8848</v>
      </c>
      <c r="H2694" s="4" t="s">
        <v>8849</v>
      </c>
      <c r="I2694" s="4">
        <v>2</v>
      </c>
      <c r="L2694" s="4">
        <v>1</v>
      </c>
      <c r="M2694" s="4" t="s">
        <v>8949</v>
      </c>
      <c r="N2694" s="4" t="s">
        <v>8950</v>
      </c>
      <c r="S2694" s="4" t="s">
        <v>215</v>
      </c>
      <c r="T2694" s="4" t="s">
        <v>216</v>
      </c>
      <c r="W2694" s="4" t="s">
        <v>300</v>
      </c>
      <c r="X2694" s="4" t="s">
        <v>301</v>
      </c>
      <c r="Y2694" s="4" t="s">
        <v>102</v>
      </c>
      <c r="Z2694" s="4" t="s">
        <v>103</v>
      </c>
      <c r="AF2694" s="4" t="s">
        <v>123</v>
      </c>
      <c r="AG2694" s="4" t="s">
        <v>124</v>
      </c>
    </row>
    <row r="2695" spans="1:72" ht="13.5" customHeight="1">
      <c r="A2695" s="6" t="str">
        <f>HYPERLINK("http://kyu.snu.ac.kr/sdhj/index.jsp?type=hj/GK14618_00IM0001_025b.jpg","1789_해북촌_025b")</f>
        <v>1789_해북촌_025b</v>
      </c>
      <c r="B2695" s="4">
        <v>1789</v>
      </c>
      <c r="C2695" s="4" t="s">
        <v>10454</v>
      </c>
      <c r="D2695" s="4" t="s">
        <v>10455</v>
      </c>
      <c r="E2695" s="4">
        <v>2694</v>
      </c>
      <c r="F2695" s="4">
        <v>13</v>
      </c>
      <c r="G2695" s="4" t="s">
        <v>8848</v>
      </c>
      <c r="H2695" s="4" t="s">
        <v>8849</v>
      </c>
      <c r="I2695" s="4">
        <v>2</v>
      </c>
      <c r="L2695" s="4">
        <v>2</v>
      </c>
      <c r="M2695" s="4" t="s">
        <v>8947</v>
      </c>
      <c r="N2695" s="4" t="s">
        <v>8948</v>
      </c>
      <c r="T2695" s="4" t="s">
        <v>10575</v>
      </c>
      <c r="U2695" s="4" t="s">
        <v>590</v>
      </c>
      <c r="V2695" s="4" t="s">
        <v>13028</v>
      </c>
      <c r="W2695" s="4" t="s">
        <v>1369</v>
      </c>
      <c r="X2695" s="4" t="s">
        <v>1228</v>
      </c>
      <c r="Y2695" s="4" t="s">
        <v>1490</v>
      </c>
      <c r="Z2695" s="4" t="s">
        <v>1491</v>
      </c>
      <c r="AC2695" s="4">
        <v>36</v>
      </c>
      <c r="AD2695" s="4" t="s">
        <v>160</v>
      </c>
      <c r="AE2695" s="4" t="s">
        <v>161</v>
      </c>
      <c r="AJ2695" s="4" t="s">
        <v>33</v>
      </c>
      <c r="AK2695" s="4" t="s">
        <v>34</v>
      </c>
      <c r="AL2695" s="4" t="s">
        <v>1370</v>
      </c>
      <c r="AM2695" s="4" t="s">
        <v>1371</v>
      </c>
      <c r="AT2695" s="4" t="s">
        <v>388</v>
      </c>
      <c r="AU2695" s="4" t="s">
        <v>389</v>
      </c>
      <c r="AV2695" s="4" t="s">
        <v>8961</v>
      </c>
      <c r="AW2695" s="4" t="s">
        <v>8962</v>
      </c>
      <c r="BG2695" s="4" t="s">
        <v>388</v>
      </c>
      <c r="BH2695" s="4" t="s">
        <v>389</v>
      </c>
      <c r="BI2695" s="4" t="s">
        <v>1155</v>
      </c>
      <c r="BJ2695" s="4" t="s">
        <v>1156</v>
      </c>
      <c r="BK2695" s="4" t="s">
        <v>929</v>
      </c>
      <c r="BL2695" s="4" t="s">
        <v>930</v>
      </c>
      <c r="BM2695" s="4" t="s">
        <v>8963</v>
      </c>
      <c r="BN2695" s="4" t="s">
        <v>8964</v>
      </c>
      <c r="BO2695" s="4" t="s">
        <v>388</v>
      </c>
      <c r="BP2695" s="4" t="s">
        <v>389</v>
      </c>
      <c r="BQ2695" s="4" t="s">
        <v>8965</v>
      </c>
      <c r="BR2695" s="4" t="s">
        <v>8966</v>
      </c>
      <c r="BS2695" s="4" t="s">
        <v>1116</v>
      </c>
      <c r="BT2695" s="4" t="s">
        <v>1117</v>
      </c>
    </row>
    <row r="2696" spans="1:72" ht="13.5" customHeight="1">
      <c r="A2696" s="6" t="str">
        <f>HYPERLINK("http://kyu.snu.ac.kr/sdhj/index.jsp?type=hj/GK14618_00IM0001_025b.jpg","1789_해북촌_025b")</f>
        <v>1789_해북촌_025b</v>
      </c>
      <c r="B2696" s="4">
        <v>1789</v>
      </c>
      <c r="C2696" s="4" t="s">
        <v>10929</v>
      </c>
      <c r="D2696" s="4" t="s">
        <v>10930</v>
      </c>
      <c r="E2696" s="4">
        <v>2695</v>
      </c>
      <c r="F2696" s="4">
        <v>13</v>
      </c>
      <c r="G2696" s="4" t="s">
        <v>8848</v>
      </c>
      <c r="H2696" s="4" t="s">
        <v>8849</v>
      </c>
      <c r="I2696" s="4">
        <v>2</v>
      </c>
      <c r="L2696" s="4">
        <v>2</v>
      </c>
      <c r="M2696" s="4" t="s">
        <v>8947</v>
      </c>
      <c r="N2696" s="4" t="s">
        <v>8948</v>
      </c>
      <c r="S2696" s="4" t="s">
        <v>98</v>
      </c>
      <c r="T2696" s="4" t="s">
        <v>99</v>
      </c>
      <c r="W2696" s="4" t="s">
        <v>76</v>
      </c>
      <c r="X2696" s="4" t="s">
        <v>10578</v>
      </c>
      <c r="Y2696" s="4" t="s">
        <v>20</v>
      </c>
      <c r="Z2696" s="4" t="s">
        <v>21</v>
      </c>
      <c r="AC2696" s="4">
        <v>36</v>
      </c>
      <c r="AD2696" s="4" t="s">
        <v>160</v>
      </c>
      <c r="AE2696" s="4" t="s">
        <v>161</v>
      </c>
      <c r="AJ2696" s="4" t="s">
        <v>33</v>
      </c>
      <c r="AK2696" s="4" t="s">
        <v>34</v>
      </c>
      <c r="AL2696" s="4" t="s">
        <v>81</v>
      </c>
      <c r="AM2696" s="4" t="s">
        <v>10579</v>
      </c>
      <c r="AT2696" s="4" t="s">
        <v>388</v>
      </c>
      <c r="AU2696" s="4" t="s">
        <v>389</v>
      </c>
      <c r="AV2696" s="4" t="s">
        <v>8967</v>
      </c>
      <c r="AW2696" s="4" t="s">
        <v>8968</v>
      </c>
      <c r="BG2696" s="4" t="s">
        <v>388</v>
      </c>
      <c r="BH2696" s="4" t="s">
        <v>389</v>
      </c>
      <c r="BI2696" s="4" t="s">
        <v>8969</v>
      </c>
      <c r="BJ2696" s="4" t="s">
        <v>8970</v>
      </c>
      <c r="BK2696" s="4" t="s">
        <v>388</v>
      </c>
      <c r="BL2696" s="4" t="s">
        <v>389</v>
      </c>
      <c r="BM2696" s="4" t="s">
        <v>8971</v>
      </c>
      <c r="BN2696" s="4" t="s">
        <v>8972</v>
      </c>
      <c r="BO2696" s="4" t="s">
        <v>388</v>
      </c>
      <c r="BP2696" s="4" t="s">
        <v>389</v>
      </c>
      <c r="BQ2696" s="4" t="s">
        <v>8973</v>
      </c>
      <c r="BR2696" s="4" t="s">
        <v>8974</v>
      </c>
      <c r="BS2696" s="4" t="s">
        <v>423</v>
      </c>
      <c r="BT2696" s="4" t="s">
        <v>424</v>
      </c>
    </row>
    <row r="2697" spans="1:72" ht="13.5" customHeight="1">
      <c r="A2697" s="6" t="str">
        <f>HYPERLINK("http://kyu.snu.ac.kr/sdhj/index.jsp?type=hj/GK14618_00IM0001_025b.jpg","1789_해북촌_025b")</f>
        <v>1789_해북촌_025b</v>
      </c>
      <c r="B2697" s="4">
        <v>1789</v>
      </c>
      <c r="C2697" s="4" t="s">
        <v>11101</v>
      </c>
      <c r="D2697" s="4" t="s">
        <v>10274</v>
      </c>
      <c r="E2697" s="4">
        <v>2696</v>
      </c>
      <c r="F2697" s="4">
        <v>13</v>
      </c>
      <c r="G2697" s="4" t="s">
        <v>8848</v>
      </c>
      <c r="H2697" s="4" t="s">
        <v>8849</v>
      </c>
      <c r="I2697" s="4">
        <v>2</v>
      </c>
      <c r="L2697" s="4">
        <v>2</v>
      </c>
      <c r="M2697" s="4" t="s">
        <v>8947</v>
      </c>
      <c r="N2697" s="4" t="s">
        <v>8948</v>
      </c>
      <c r="S2697" s="4" t="s">
        <v>240</v>
      </c>
      <c r="T2697" s="4" t="s">
        <v>241</v>
      </c>
      <c r="AC2697" s="4">
        <v>9</v>
      </c>
      <c r="AD2697" s="4" t="s">
        <v>313</v>
      </c>
      <c r="AE2697" s="4" t="s">
        <v>314</v>
      </c>
      <c r="AF2697" s="4" t="s">
        <v>162</v>
      </c>
      <c r="AG2697" s="4" t="s">
        <v>163</v>
      </c>
    </row>
    <row r="2698" spans="1:72" ht="13.5" customHeight="1">
      <c r="A2698" s="6" t="str">
        <f>HYPERLINK("http://kyu.snu.ac.kr/sdhj/index.jsp?type=hj/GK14618_00IM0001_025b.jpg","1789_해북촌_025b")</f>
        <v>1789_해북촌_025b</v>
      </c>
      <c r="B2698" s="4">
        <v>1789</v>
      </c>
      <c r="C2698" s="4" t="s">
        <v>10580</v>
      </c>
      <c r="D2698" s="4" t="s">
        <v>10581</v>
      </c>
      <c r="E2698" s="4">
        <v>2697</v>
      </c>
      <c r="F2698" s="4">
        <v>13</v>
      </c>
      <c r="G2698" s="4" t="s">
        <v>8848</v>
      </c>
      <c r="H2698" s="4" t="s">
        <v>8849</v>
      </c>
      <c r="I2698" s="4">
        <v>2</v>
      </c>
      <c r="L2698" s="4">
        <v>3</v>
      </c>
      <c r="M2698" s="4" t="s">
        <v>8975</v>
      </c>
      <c r="N2698" s="4" t="s">
        <v>8976</v>
      </c>
      <c r="T2698" s="4" t="s">
        <v>10541</v>
      </c>
      <c r="U2698" s="4" t="s">
        <v>929</v>
      </c>
      <c r="V2698" s="4" t="s">
        <v>930</v>
      </c>
      <c r="W2698" s="4" t="s">
        <v>1369</v>
      </c>
      <c r="X2698" s="4" t="s">
        <v>1228</v>
      </c>
      <c r="Y2698" s="4" t="s">
        <v>8977</v>
      </c>
      <c r="Z2698" s="4" t="s">
        <v>8978</v>
      </c>
      <c r="AC2698" s="4">
        <v>52</v>
      </c>
      <c r="AD2698" s="4" t="s">
        <v>127</v>
      </c>
      <c r="AE2698" s="4" t="s">
        <v>128</v>
      </c>
      <c r="AJ2698" s="4" t="s">
        <v>33</v>
      </c>
      <c r="AK2698" s="4" t="s">
        <v>34</v>
      </c>
      <c r="AL2698" s="4" t="s">
        <v>1370</v>
      </c>
      <c r="AM2698" s="4" t="s">
        <v>1371</v>
      </c>
      <c r="AT2698" s="4" t="s">
        <v>929</v>
      </c>
      <c r="AU2698" s="4" t="s">
        <v>930</v>
      </c>
      <c r="AV2698" s="4" t="s">
        <v>8979</v>
      </c>
      <c r="AW2698" s="4" t="s">
        <v>13029</v>
      </c>
      <c r="BG2698" s="4" t="s">
        <v>929</v>
      </c>
      <c r="BH2698" s="4" t="s">
        <v>930</v>
      </c>
      <c r="BI2698" s="4" t="s">
        <v>8980</v>
      </c>
      <c r="BJ2698" s="4" t="s">
        <v>8981</v>
      </c>
      <c r="BK2698" s="4" t="s">
        <v>929</v>
      </c>
      <c r="BL2698" s="4" t="s">
        <v>930</v>
      </c>
      <c r="BM2698" s="4" t="s">
        <v>8963</v>
      </c>
      <c r="BN2698" s="4" t="s">
        <v>8964</v>
      </c>
      <c r="BO2698" s="4" t="s">
        <v>82</v>
      </c>
      <c r="BP2698" s="4" t="s">
        <v>83</v>
      </c>
      <c r="BQ2698" s="4" t="s">
        <v>8982</v>
      </c>
      <c r="BR2698" s="4" t="s">
        <v>13030</v>
      </c>
      <c r="BS2698" s="4" t="s">
        <v>429</v>
      </c>
      <c r="BT2698" s="4" t="s">
        <v>430</v>
      </c>
    </row>
    <row r="2699" spans="1:72" ht="13.5" customHeight="1">
      <c r="A2699" s="6" t="str">
        <f>HYPERLINK("http://kyu.snu.ac.kr/sdhj/index.jsp?type=hj/GK14618_00IM0001_025b.jpg","1789_해북촌_025b")</f>
        <v>1789_해북촌_025b</v>
      </c>
      <c r="B2699" s="4">
        <v>1789</v>
      </c>
      <c r="C2699" s="4" t="s">
        <v>13031</v>
      </c>
      <c r="D2699" s="4" t="s">
        <v>13032</v>
      </c>
      <c r="E2699" s="4">
        <v>2698</v>
      </c>
      <c r="F2699" s="4">
        <v>13</v>
      </c>
      <c r="G2699" s="4" t="s">
        <v>8848</v>
      </c>
      <c r="H2699" s="4" t="s">
        <v>8849</v>
      </c>
      <c r="I2699" s="4">
        <v>2</v>
      </c>
      <c r="L2699" s="4">
        <v>3</v>
      </c>
      <c r="M2699" s="4" t="s">
        <v>8975</v>
      </c>
      <c r="N2699" s="4" t="s">
        <v>8976</v>
      </c>
      <c r="S2699" s="4" t="s">
        <v>2607</v>
      </c>
      <c r="T2699" s="4" t="s">
        <v>2608</v>
      </c>
      <c r="W2699" s="4" t="s">
        <v>408</v>
      </c>
      <c r="X2699" s="4" t="s">
        <v>10542</v>
      </c>
      <c r="Y2699" s="4" t="s">
        <v>102</v>
      </c>
      <c r="Z2699" s="4" t="s">
        <v>103</v>
      </c>
      <c r="AC2699" s="4">
        <v>86</v>
      </c>
      <c r="AD2699" s="4" t="s">
        <v>160</v>
      </c>
      <c r="AE2699" s="4" t="s">
        <v>161</v>
      </c>
    </row>
    <row r="2700" spans="1:72" ht="13.5" customHeight="1">
      <c r="A2700" s="6" t="str">
        <f>HYPERLINK("http://kyu.snu.ac.kr/sdhj/index.jsp?type=hj/GK14618_00IM0001_025b.jpg","1789_해북촌_025b")</f>
        <v>1789_해북촌_025b</v>
      </c>
      <c r="B2700" s="4">
        <v>1789</v>
      </c>
      <c r="C2700" s="4" t="s">
        <v>10544</v>
      </c>
      <c r="D2700" s="4" t="s">
        <v>10545</v>
      </c>
      <c r="E2700" s="4">
        <v>2699</v>
      </c>
      <c r="F2700" s="4">
        <v>13</v>
      </c>
      <c r="G2700" s="4" t="s">
        <v>8848</v>
      </c>
      <c r="H2700" s="4" t="s">
        <v>8849</v>
      </c>
      <c r="I2700" s="4">
        <v>2</v>
      </c>
      <c r="L2700" s="4">
        <v>3</v>
      </c>
      <c r="M2700" s="4" t="s">
        <v>8975</v>
      </c>
      <c r="N2700" s="4" t="s">
        <v>8976</v>
      </c>
      <c r="S2700" s="4" t="s">
        <v>98</v>
      </c>
      <c r="T2700" s="4" t="s">
        <v>99</v>
      </c>
      <c r="W2700" s="4" t="s">
        <v>5616</v>
      </c>
      <c r="X2700" s="4" t="s">
        <v>5617</v>
      </c>
      <c r="Y2700" s="4" t="s">
        <v>102</v>
      </c>
      <c r="Z2700" s="4" t="s">
        <v>103</v>
      </c>
      <c r="AC2700" s="4">
        <v>52</v>
      </c>
      <c r="AD2700" s="4" t="s">
        <v>127</v>
      </c>
      <c r="AE2700" s="4" t="s">
        <v>128</v>
      </c>
      <c r="AJ2700" s="4" t="s">
        <v>106</v>
      </c>
      <c r="AK2700" s="4" t="s">
        <v>107</v>
      </c>
      <c r="AL2700" s="4" t="s">
        <v>429</v>
      </c>
      <c r="AM2700" s="4" t="s">
        <v>430</v>
      </c>
      <c r="AT2700" s="4" t="s">
        <v>5309</v>
      </c>
      <c r="AU2700" s="4" t="s">
        <v>5310</v>
      </c>
      <c r="AV2700" s="4" t="s">
        <v>4937</v>
      </c>
      <c r="AW2700" s="4" t="s">
        <v>4938</v>
      </c>
      <c r="BG2700" s="4" t="s">
        <v>331</v>
      </c>
      <c r="BH2700" s="4" t="s">
        <v>332</v>
      </c>
      <c r="BI2700" s="4" t="s">
        <v>8913</v>
      </c>
      <c r="BJ2700" s="4" t="s">
        <v>8914</v>
      </c>
      <c r="BK2700" s="4" t="s">
        <v>929</v>
      </c>
      <c r="BL2700" s="4" t="s">
        <v>930</v>
      </c>
      <c r="BM2700" s="4" t="s">
        <v>8915</v>
      </c>
      <c r="BN2700" s="4" t="s">
        <v>8916</v>
      </c>
      <c r="BO2700" s="4" t="s">
        <v>929</v>
      </c>
      <c r="BP2700" s="4" t="s">
        <v>930</v>
      </c>
      <c r="BQ2700" s="4" t="s">
        <v>8917</v>
      </c>
      <c r="BR2700" s="4" t="s">
        <v>8918</v>
      </c>
      <c r="BS2700" s="4" t="s">
        <v>1116</v>
      </c>
      <c r="BT2700" s="4" t="s">
        <v>1117</v>
      </c>
    </row>
    <row r="2701" spans="1:72" ht="13.5" customHeight="1">
      <c r="A2701" s="6" t="str">
        <f>HYPERLINK("http://kyu.snu.ac.kr/sdhj/index.jsp?type=hj/GK14618_00IM0001_025b.jpg","1789_해북촌_025b")</f>
        <v>1789_해북촌_025b</v>
      </c>
      <c r="B2701" s="4">
        <v>1789</v>
      </c>
      <c r="C2701" s="4" t="s">
        <v>10327</v>
      </c>
      <c r="D2701" s="4" t="s">
        <v>10328</v>
      </c>
      <c r="E2701" s="4">
        <v>2700</v>
      </c>
      <c r="F2701" s="4">
        <v>13</v>
      </c>
      <c r="G2701" s="4" t="s">
        <v>8848</v>
      </c>
      <c r="H2701" s="4" t="s">
        <v>8849</v>
      </c>
      <c r="I2701" s="4">
        <v>2</v>
      </c>
      <c r="L2701" s="4">
        <v>3</v>
      </c>
      <c r="M2701" s="4" t="s">
        <v>8975</v>
      </c>
      <c r="N2701" s="4" t="s">
        <v>8976</v>
      </c>
      <c r="S2701" s="4" t="s">
        <v>173</v>
      </c>
      <c r="T2701" s="4" t="s">
        <v>174</v>
      </c>
      <c r="U2701" s="4" t="s">
        <v>7295</v>
      </c>
      <c r="V2701" s="4" t="s">
        <v>7296</v>
      </c>
      <c r="Y2701" s="4" t="s">
        <v>8983</v>
      </c>
      <c r="Z2701" s="4" t="s">
        <v>13033</v>
      </c>
      <c r="AC2701" s="4">
        <v>38</v>
      </c>
      <c r="AD2701" s="4" t="s">
        <v>3032</v>
      </c>
      <c r="AE2701" s="4" t="s">
        <v>3033</v>
      </c>
    </row>
    <row r="2702" spans="1:72" ht="13.5" customHeight="1">
      <c r="A2702" s="6" t="str">
        <f>HYPERLINK("http://kyu.snu.ac.kr/sdhj/index.jsp?type=hj/GK14618_00IM0001_025b.jpg","1789_해북촌_025b")</f>
        <v>1789_해북촌_025b</v>
      </c>
      <c r="B2702" s="4">
        <v>1789</v>
      </c>
      <c r="C2702" s="4" t="s">
        <v>10544</v>
      </c>
      <c r="D2702" s="4" t="s">
        <v>10545</v>
      </c>
      <c r="E2702" s="4">
        <v>2701</v>
      </c>
      <c r="F2702" s="4">
        <v>13</v>
      </c>
      <c r="G2702" s="4" t="s">
        <v>8848</v>
      </c>
      <c r="H2702" s="4" t="s">
        <v>8849</v>
      </c>
      <c r="I2702" s="4">
        <v>2</v>
      </c>
      <c r="L2702" s="4">
        <v>3</v>
      </c>
      <c r="M2702" s="4" t="s">
        <v>8975</v>
      </c>
      <c r="N2702" s="4" t="s">
        <v>8976</v>
      </c>
      <c r="S2702" s="4" t="s">
        <v>1993</v>
      </c>
      <c r="T2702" s="4" t="s">
        <v>1994</v>
      </c>
      <c r="W2702" s="4" t="s">
        <v>938</v>
      </c>
      <c r="X2702" s="4" t="s">
        <v>939</v>
      </c>
      <c r="Y2702" s="4" t="s">
        <v>102</v>
      </c>
      <c r="Z2702" s="4" t="s">
        <v>103</v>
      </c>
      <c r="AC2702" s="4">
        <v>39</v>
      </c>
      <c r="AD2702" s="4" t="s">
        <v>914</v>
      </c>
      <c r="AE2702" s="4" t="s">
        <v>915</v>
      </c>
    </row>
    <row r="2703" spans="1:72" ht="13.5" customHeight="1">
      <c r="A2703" s="6" t="str">
        <f>HYPERLINK("http://kyu.snu.ac.kr/sdhj/index.jsp?type=hj/GK14618_00IM0001_025b.jpg","1789_해북촌_025b")</f>
        <v>1789_해북촌_025b</v>
      </c>
      <c r="B2703" s="4">
        <v>1789</v>
      </c>
      <c r="C2703" s="4" t="s">
        <v>10544</v>
      </c>
      <c r="D2703" s="4" t="s">
        <v>10545</v>
      </c>
      <c r="E2703" s="4">
        <v>2702</v>
      </c>
      <c r="F2703" s="4">
        <v>13</v>
      </c>
      <c r="G2703" s="4" t="s">
        <v>8848</v>
      </c>
      <c r="H2703" s="4" t="s">
        <v>8849</v>
      </c>
      <c r="I2703" s="4">
        <v>2</v>
      </c>
      <c r="L2703" s="4">
        <v>3</v>
      </c>
      <c r="M2703" s="4" t="s">
        <v>8975</v>
      </c>
      <c r="N2703" s="4" t="s">
        <v>8976</v>
      </c>
      <c r="S2703" s="4" t="s">
        <v>234</v>
      </c>
      <c r="T2703" s="4" t="s">
        <v>235</v>
      </c>
      <c r="U2703" s="4" t="s">
        <v>8984</v>
      </c>
      <c r="V2703" s="4" t="s">
        <v>8985</v>
      </c>
      <c r="Y2703" s="4" t="s">
        <v>8986</v>
      </c>
      <c r="Z2703" s="4" t="s">
        <v>8987</v>
      </c>
      <c r="AC2703" s="4">
        <v>37</v>
      </c>
      <c r="AD2703" s="4" t="s">
        <v>626</v>
      </c>
      <c r="AE2703" s="4" t="s">
        <v>627</v>
      </c>
    </row>
    <row r="2704" spans="1:72" ht="13.5" customHeight="1">
      <c r="A2704" s="6" t="str">
        <f>HYPERLINK("http://kyu.snu.ac.kr/sdhj/index.jsp?type=hj/GK14618_00IM0001_025b.jpg","1789_해북촌_025b")</f>
        <v>1789_해북촌_025b</v>
      </c>
      <c r="B2704" s="4">
        <v>1789</v>
      </c>
      <c r="C2704" s="4" t="s">
        <v>11938</v>
      </c>
      <c r="D2704" s="4" t="s">
        <v>11939</v>
      </c>
      <c r="E2704" s="4">
        <v>2703</v>
      </c>
      <c r="F2704" s="4">
        <v>13</v>
      </c>
      <c r="G2704" s="4" t="s">
        <v>8848</v>
      </c>
      <c r="H2704" s="4" t="s">
        <v>8849</v>
      </c>
      <c r="I2704" s="4">
        <v>2</v>
      </c>
      <c r="L2704" s="4">
        <v>3</v>
      </c>
      <c r="M2704" s="4" t="s">
        <v>8975</v>
      </c>
      <c r="N2704" s="4" t="s">
        <v>8976</v>
      </c>
      <c r="S2704" s="4" t="s">
        <v>398</v>
      </c>
      <c r="T2704" s="4" t="s">
        <v>399</v>
      </c>
      <c r="W2704" s="4" t="s">
        <v>552</v>
      </c>
      <c r="X2704" s="4" t="s">
        <v>553</v>
      </c>
      <c r="Y2704" s="4" t="s">
        <v>102</v>
      </c>
      <c r="Z2704" s="4" t="s">
        <v>103</v>
      </c>
      <c r="AC2704" s="4">
        <v>37</v>
      </c>
      <c r="AD2704" s="4" t="s">
        <v>626</v>
      </c>
      <c r="AE2704" s="4" t="s">
        <v>627</v>
      </c>
    </row>
    <row r="2705" spans="1:72" ht="13.5" customHeight="1">
      <c r="A2705" s="6" t="str">
        <f>HYPERLINK("http://kyu.snu.ac.kr/sdhj/index.jsp?type=hj/GK14618_00IM0001_025b.jpg","1789_해북촌_025b")</f>
        <v>1789_해북촌_025b</v>
      </c>
      <c r="B2705" s="4">
        <v>1789</v>
      </c>
      <c r="C2705" s="4" t="s">
        <v>10453</v>
      </c>
      <c r="D2705" s="4" t="s">
        <v>10202</v>
      </c>
      <c r="E2705" s="4">
        <v>2704</v>
      </c>
      <c r="F2705" s="4">
        <v>13</v>
      </c>
      <c r="G2705" s="4" t="s">
        <v>8848</v>
      </c>
      <c r="H2705" s="4" t="s">
        <v>8849</v>
      </c>
      <c r="I2705" s="4">
        <v>2</v>
      </c>
      <c r="L2705" s="4">
        <v>3</v>
      </c>
      <c r="M2705" s="4" t="s">
        <v>8975</v>
      </c>
      <c r="N2705" s="4" t="s">
        <v>8976</v>
      </c>
      <c r="S2705" s="4" t="s">
        <v>234</v>
      </c>
      <c r="T2705" s="4" t="s">
        <v>235</v>
      </c>
      <c r="U2705" s="4" t="s">
        <v>8988</v>
      </c>
      <c r="V2705" s="4" t="s">
        <v>8989</v>
      </c>
      <c r="Y2705" s="4" t="s">
        <v>8990</v>
      </c>
      <c r="Z2705" s="4" t="s">
        <v>8991</v>
      </c>
      <c r="AC2705" s="4">
        <v>38</v>
      </c>
      <c r="AD2705" s="4" t="s">
        <v>3032</v>
      </c>
      <c r="AE2705" s="4" t="s">
        <v>3033</v>
      </c>
    </row>
    <row r="2706" spans="1:72" ht="13.5" customHeight="1">
      <c r="A2706" s="6" t="str">
        <f>HYPERLINK("http://kyu.snu.ac.kr/sdhj/index.jsp?type=hj/GK14618_00IM0001_025b.jpg","1789_해북촌_025b")</f>
        <v>1789_해북촌_025b</v>
      </c>
      <c r="B2706" s="4">
        <v>1789</v>
      </c>
      <c r="C2706" s="4" t="s">
        <v>10544</v>
      </c>
      <c r="D2706" s="4" t="s">
        <v>10545</v>
      </c>
      <c r="E2706" s="4">
        <v>2705</v>
      </c>
      <c r="F2706" s="4">
        <v>13</v>
      </c>
      <c r="G2706" s="4" t="s">
        <v>8848</v>
      </c>
      <c r="H2706" s="4" t="s">
        <v>8849</v>
      </c>
      <c r="I2706" s="4">
        <v>2</v>
      </c>
      <c r="L2706" s="4">
        <v>3</v>
      </c>
      <c r="M2706" s="4" t="s">
        <v>8975</v>
      </c>
      <c r="N2706" s="4" t="s">
        <v>8976</v>
      </c>
      <c r="S2706" s="4" t="s">
        <v>398</v>
      </c>
      <c r="T2706" s="4" t="s">
        <v>399</v>
      </c>
      <c r="W2706" s="4" t="s">
        <v>76</v>
      </c>
      <c r="X2706" s="4" t="s">
        <v>13034</v>
      </c>
      <c r="Y2706" s="4" t="s">
        <v>102</v>
      </c>
      <c r="Z2706" s="4" t="s">
        <v>103</v>
      </c>
      <c r="AC2706" s="4">
        <v>38</v>
      </c>
      <c r="AD2706" s="4" t="s">
        <v>3032</v>
      </c>
      <c r="AE2706" s="4" t="s">
        <v>3033</v>
      </c>
      <c r="AF2706" s="4" t="s">
        <v>162</v>
      </c>
      <c r="AG2706" s="4" t="s">
        <v>163</v>
      </c>
    </row>
    <row r="2707" spans="1:72" ht="13.5" customHeight="1">
      <c r="A2707" s="6" t="str">
        <f>HYPERLINK("http://kyu.snu.ac.kr/sdhj/index.jsp?type=hj/GK14618_00IM0001_025b.jpg","1789_해북촌_025b")</f>
        <v>1789_해북촌_025b</v>
      </c>
      <c r="B2707" s="4">
        <v>1789</v>
      </c>
      <c r="C2707" s="4" t="s">
        <v>10544</v>
      </c>
      <c r="D2707" s="4" t="s">
        <v>10545</v>
      </c>
      <c r="E2707" s="4">
        <v>2706</v>
      </c>
      <c r="F2707" s="4">
        <v>13</v>
      </c>
      <c r="G2707" s="4" t="s">
        <v>8848</v>
      </c>
      <c r="H2707" s="4" t="s">
        <v>8849</v>
      </c>
      <c r="I2707" s="4">
        <v>2</v>
      </c>
      <c r="L2707" s="4">
        <v>3</v>
      </c>
      <c r="M2707" s="4" t="s">
        <v>8975</v>
      </c>
      <c r="N2707" s="4" t="s">
        <v>8976</v>
      </c>
      <c r="T2707" s="4" t="s">
        <v>10546</v>
      </c>
      <c r="U2707" s="4" t="s">
        <v>119</v>
      </c>
      <c r="V2707" s="4" t="s">
        <v>120</v>
      </c>
      <c r="Y2707" s="4" t="s">
        <v>8992</v>
      </c>
      <c r="Z2707" s="4" t="s">
        <v>8993</v>
      </c>
      <c r="AC2707" s="4">
        <v>69</v>
      </c>
      <c r="AD2707" s="4" t="s">
        <v>384</v>
      </c>
      <c r="AE2707" s="4" t="s">
        <v>385</v>
      </c>
    </row>
    <row r="2708" spans="1:72" ht="13.5" customHeight="1">
      <c r="A2708" s="6" t="str">
        <f>HYPERLINK("http://kyu.snu.ac.kr/sdhj/index.jsp?type=hj/GK14618_00IM0001_025b.jpg","1789_해북촌_025b")</f>
        <v>1789_해북촌_025b</v>
      </c>
      <c r="B2708" s="4">
        <v>1789</v>
      </c>
      <c r="C2708" s="4" t="s">
        <v>10544</v>
      </c>
      <c r="D2708" s="4" t="s">
        <v>10545</v>
      </c>
      <c r="E2708" s="4">
        <v>2707</v>
      </c>
      <c r="F2708" s="4">
        <v>13</v>
      </c>
      <c r="G2708" s="4" t="s">
        <v>8848</v>
      </c>
      <c r="H2708" s="4" t="s">
        <v>8849</v>
      </c>
      <c r="I2708" s="4">
        <v>2</v>
      </c>
      <c r="L2708" s="4">
        <v>4</v>
      </c>
      <c r="M2708" s="4" t="s">
        <v>8994</v>
      </c>
      <c r="N2708" s="4" t="s">
        <v>8995</v>
      </c>
      <c r="T2708" s="4" t="s">
        <v>11201</v>
      </c>
      <c r="U2708" s="4" t="s">
        <v>7295</v>
      </c>
      <c r="V2708" s="4" t="s">
        <v>7296</v>
      </c>
      <c r="W2708" s="4" t="s">
        <v>1562</v>
      </c>
      <c r="X2708" s="4" t="s">
        <v>1563</v>
      </c>
      <c r="Y2708" s="4" t="s">
        <v>4327</v>
      </c>
      <c r="Z2708" s="4" t="s">
        <v>3008</v>
      </c>
      <c r="AC2708" s="4">
        <v>28</v>
      </c>
      <c r="AD2708" s="4" t="s">
        <v>177</v>
      </c>
      <c r="AE2708" s="4" t="s">
        <v>178</v>
      </c>
      <c r="AJ2708" s="4" t="s">
        <v>33</v>
      </c>
      <c r="AK2708" s="4" t="s">
        <v>34</v>
      </c>
      <c r="AL2708" s="4" t="s">
        <v>1856</v>
      </c>
      <c r="AM2708" s="4" t="s">
        <v>1857</v>
      </c>
      <c r="AT2708" s="4" t="s">
        <v>3465</v>
      </c>
      <c r="AU2708" s="4" t="s">
        <v>2925</v>
      </c>
      <c r="AV2708" s="4" t="s">
        <v>8898</v>
      </c>
      <c r="AW2708" s="4" t="s">
        <v>8899</v>
      </c>
      <c r="BG2708" s="4" t="s">
        <v>3465</v>
      </c>
      <c r="BH2708" s="4" t="s">
        <v>2925</v>
      </c>
      <c r="BI2708" s="4" t="s">
        <v>8996</v>
      </c>
      <c r="BJ2708" s="4" t="s">
        <v>8997</v>
      </c>
      <c r="BK2708" s="4" t="s">
        <v>3465</v>
      </c>
      <c r="BL2708" s="4" t="s">
        <v>2925</v>
      </c>
      <c r="BM2708" s="4" t="s">
        <v>7472</v>
      </c>
      <c r="BN2708" s="4" t="s">
        <v>7473</v>
      </c>
      <c r="BO2708" s="4" t="s">
        <v>388</v>
      </c>
      <c r="BP2708" s="4" t="s">
        <v>389</v>
      </c>
      <c r="BQ2708" s="4" t="s">
        <v>8998</v>
      </c>
      <c r="BR2708" s="4" t="s">
        <v>13035</v>
      </c>
      <c r="BS2708" s="4" t="s">
        <v>213</v>
      </c>
      <c r="BT2708" s="4" t="s">
        <v>214</v>
      </c>
    </row>
    <row r="2709" spans="1:72" ht="13.5" customHeight="1">
      <c r="A2709" s="6" t="str">
        <f>HYPERLINK("http://kyu.snu.ac.kr/sdhj/index.jsp?type=hj/GK14618_00IM0001_025b.jpg","1789_해북촌_025b")</f>
        <v>1789_해북촌_025b</v>
      </c>
      <c r="B2709" s="4">
        <v>1789</v>
      </c>
      <c r="C2709" s="4" t="s">
        <v>12794</v>
      </c>
      <c r="D2709" s="4" t="s">
        <v>12795</v>
      </c>
      <c r="E2709" s="4">
        <v>2708</v>
      </c>
      <c r="F2709" s="4">
        <v>13</v>
      </c>
      <c r="G2709" s="4" t="s">
        <v>8848</v>
      </c>
      <c r="H2709" s="4" t="s">
        <v>8849</v>
      </c>
      <c r="I2709" s="4">
        <v>2</v>
      </c>
      <c r="L2709" s="4">
        <v>4</v>
      </c>
      <c r="M2709" s="4" t="s">
        <v>8994</v>
      </c>
      <c r="N2709" s="4" t="s">
        <v>8995</v>
      </c>
      <c r="S2709" s="4" t="s">
        <v>2932</v>
      </c>
      <c r="T2709" s="4" t="s">
        <v>2932</v>
      </c>
      <c r="U2709" s="4" t="s">
        <v>3465</v>
      </c>
      <c r="V2709" s="4" t="s">
        <v>2925</v>
      </c>
      <c r="Y2709" s="4" t="s">
        <v>8898</v>
      </c>
      <c r="Z2709" s="4" t="s">
        <v>8899</v>
      </c>
      <c r="AC2709" s="4">
        <v>75</v>
      </c>
      <c r="AD2709" s="4" t="s">
        <v>352</v>
      </c>
      <c r="AE2709" s="4" t="s">
        <v>353</v>
      </c>
    </row>
    <row r="2710" spans="1:72" ht="13.5" customHeight="1">
      <c r="A2710" s="6" t="str">
        <f>HYPERLINK("http://kyu.snu.ac.kr/sdhj/index.jsp?type=hj/GK14618_00IM0001_025b.jpg","1789_해북촌_025b")</f>
        <v>1789_해북촌_025b</v>
      </c>
      <c r="B2710" s="4">
        <v>1789</v>
      </c>
      <c r="C2710" s="4" t="s">
        <v>10857</v>
      </c>
      <c r="D2710" s="4" t="s">
        <v>10858</v>
      </c>
      <c r="E2710" s="4">
        <v>2709</v>
      </c>
      <c r="F2710" s="4">
        <v>13</v>
      </c>
      <c r="G2710" s="4" t="s">
        <v>8848</v>
      </c>
      <c r="H2710" s="4" t="s">
        <v>8849</v>
      </c>
      <c r="I2710" s="4">
        <v>2</v>
      </c>
      <c r="L2710" s="4">
        <v>4</v>
      </c>
      <c r="M2710" s="4" t="s">
        <v>8994</v>
      </c>
      <c r="N2710" s="4" t="s">
        <v>8995</v>
      </c>
      <c r="S2710" s="4" t="s">
        <v>215</v>
      </c>
      <c r="T2710" s="4" t="s">
        <v>216</v>
      </c>
      <c r="W2710" s="4" t="s">
        <v>217</v>
      </c>
      <c r="X2710" s="4" t="s">
        <v>218</v>
      </c>
      <c r="Y2710" s="4" t="s">
        <v>20</v>
      </c>
      <c r="Z2710" s="4" t="s">
        <v>21</v>
      </c>
      <c r="AC2710" s="4">
        <v>68</v>
      </c>
      <c r="AD2710" s="4" t="s">
        <v>133</v>
      </c>
      <c r="AE2710" s="4" t="s">
        <v>134</v>
      </c>
    </row>
    <row r="2711" spans="1:72" ht="13.5" customHeight="1">
      <c r="A2711" s="6" t="str">
        <f>HYPERLINK("http://kyu.snu.ac.kr/sdhj/index.jsp?type=hj/GK14618_00IM0001_025b.jpg","1789_해북촌_025b")</f>
        <v>1789_해북촌_025b</v>
      </c>
      <c r="B2711" s="4">
        <v>1789</v>
      </c>
      <c r="C2711" s="4" t="s">
        <v>10857</v>
      </c>
      <c r="D2711" s="4" t="s">
        <v>10858</v>
      </c>
      <c r="E2711" s="4">
        <v>2710</v>
      </c>
      <c r="F2711" s="4">
        <v>13</v>
      </c>
      <c r="G2711" s="4" t="s">
        <v>8848</v>
      </c>
      <c r="H2711" s="4" t="s">
        <v>8849</v>
      </c>
      <c r="I2711" s="4">
        <v>2</v>
      </c>
      <c r="L2711" s="4">
        <v>4</v>
      </c>
      <c r="M2711" s="4" t="s">
        <v>8994</v>
      </c>
      <c r="N2711" s="4" t="s">
        <v>8995</v>
      </c>
      <c r="S2711" s="4" t="s">
        <v>98</v>
      </c>
      <c r="T2711" s="4" t="s">
        <v>99</v>
      </c>
      <c r="W2711" s="4" t="s">
        <v>76</v>
      </c>
      <c r="X2711" s="4" t="s">
        <v>13036</v>
      </c>
      <c r="Y2711" s="4" t="s">
        <v>20</v>
      </c>
      <c r="Z2711" s="4" t="s">
        <v>21</v>
      </c>
      <c r="AC2711" s="4">
        <v>30</v>
      </c>
      <c r="AD2711" s="4" t="s">
        <v>266</v>
      </c>
      <c r="AE2711" s="4" t="s">
        <v>267</v>
      </c>
      <c r="AJ2711" s="4" t="s">
        <v>33</v>
      </c>
      <c r="AK2711" s="4" t="s">
        <v>34</v>
      </c>
      <c r="AL2711" s="4" t="s">
        <v>81</v>
      </c>
      <c r="AM2711" s="4" t="s">
        <v>10281</v>
      </c>
      <c r="AT2711" s="4" t="s">
        <v>388</v>
      </c>
      <c r="AU2711" s="4" t="s">
        <v>389</v>
      </c>
      <c r="AV2711" s="4" t="s">
        <v>8999</v>
      </c>
      <c r="AW2711" s="4" t="s">
        <v>9000</v>
      </c>
      <c r="BG2711" s="4" t="s">
        <v>388</v>
      </c>
      <c r="BH2711" s="4" t="s">
        <v>389</v>
      </c>
      <c r="BI2711" s="4" t="s">
        <v>9001</v>
      </c>
      <c r="BJ2711" s="4" t="s">
        <v>9002</v>
      </c>
      <c r="BK2711" s="4" t="s">
        <v>388</v>
      </c>
      <c r="BL2711" s="4" t="s">
        <v>389</v>
      </c>
      <c r="BM2711" s="4" t="s">
        <v>8244</v>
      </c>
      <c r="BN2711" s="4" t="s">
        <v>8245</v>
      </c>
      <c r="BO2711" s="4" t="s">
        <v>388</v>
      </c>
      <c r="BP2711" s="4" t="s">
        <v>389</v>
      </c>
      <c r="BQ2711" s="4" t="s">
        <v>9003</v>
      </c>
      <c r="BR2711" s="4" t="s">
        <v>13037</v>
      </c>
      <c r="BS2711" s="4" t="s">
        <v>429</v>
      </c>
      <c r="BT2711" s="4" t="s">
        <v>430</v>
      </c>
    </row>
    <row r="2712" spans="1:72" ht="13.5" customHeight="1">
      <c r="A2712" s="6" t="str">
        <f>HYPERLINK("http://kyu.snu.ac.kr/sdhj/index.jsp?type=hj/GK14618_00IM0001_025b.jpg","1789_해북촌_025b")</f>
        <v>1789_해북촌_025b</v>
      </c>
      <c r="B2712" s="4">
        <v>1789</v>
      </c>
      <c r="C2712" s="4" t="s">
        <v>11033</v>
      </c>
      <c r="D2712" s="4" t="s">
        <v>11034</v>
      </c>
      <c r="E2712" s="4">
        <v>2711</v>
      </c>
      <c r="F2712" s="4">
        <v>13</v>
      </c>
      <c r="G2712" s="4" t="s">
        <v>8848</v>
      </c>
      <c r="H2712" s="4" t="s">
        <v>8849</v>
      </c>
      <c r="I2712" s="4">
        <v>2</v>
      </c>
      <c r="L2712" s="4">
        <v>4</v>
      </c>
      <c r="M2712" s="4" t="s">
        <v>8994</v>
      </c>
      <c r="N2712" s="4" t="s">
        <v>8995</v>
      </c>
      <c r="S2712" s="4" t="s">
        <v>9004</v>
      </c>
      <c r="T2712" s="4" t="s">
        <v>9005</v>
      </c>
      <c r="U2712" s="4" t="s">
        <v>406</v>
      </c>
      <c r="V2712" s="4" t="s">
        <v>407</v>
      </c>
      <c r="W2712" s="4" t="s">
        <v>337</v>
      </c>
      <c r="X2712" s="4" t="s">
        <v>338</v>
      </c>
      <c r="Y2712" s="4" t="s">
        <v>4525</v>
      </c>
      <c r="Z2712" s="4" t="s">
        <v>4526</v>
      </c>
      <c r="AC2712" s="4">
        <v>38</v>
      </c>
      <c r="AD2712" s="4" t="s">
        <v>3032</v>
      </c>
      <c r="AE2712" s="4" t="s">
        <v>3033</v>
      </c>
    </row>
    <row r="2713" spans="1:72" ht="13.5" customHeight="1">
      <c r="A2713" s="6" t="str">
        <f>HYPERLINK("http://kyu.snu.ac.kr/sdhj/index.jsp?type=hj/GK14618_00IM0001_025b.jpg","1789_해북촌_025b")</f>
        <v>1789_해북촌_025b</v>
      </c>
      <c r="B2713" s="4">
        <v>1789</v>
      </c>
      <c r="C2713" s="4" t="s">
        <v>10857</v>
      </c>
      <c r="D2713" s="4" t="s">
        <v>10858</v>
      </c>
      <c r="E2713" s="4">
        <v>2712</v>
      </c>
      <c r="F2713" s="4">
        <v>13</v>
      </c>
      <c r="G2713" s="4" t="s">
        <v>8848</v>
      </c>
      <c r="H2713" s="4" t="s">
        <v>8849</v>
      </c>
      <c r="I2713" s="4">
        <v>2</v>
      </c>
      <c r="L2713" s="4">
        <v>4</v>
      </c>
      <c r="M2713" s="4" t="s">
        <v>8994</v>
      </c>
      <c r="N2713" s="4" t="s">
        <v>8995</v>
      </c>
      <c r="S2713" s="4" t="s">
        <v>834</v>
      </c>
      <c r="T2713" s="4" t="s">
        <v>835</v>
      </c>
      <c r="AC2713" s="4">
        <v>38</v>
      </c>
      <c r="AD2713" s="4" t="s">
        <v>3032</v>
      </c>
      <c r="AE2713" s="4" t="s">
        <v>3033</v>
      </c>
      <c r="AF2713" s="4" t="s">
        <v>162</v>
      </c>
      <c r="AG2713" s="4" t="s">
        <v>163</v>
      </c>
    </row>
    <row r="2714" spans="1:72" ht="13.5" customHeight="1">
      <c r="A2714" s="6" t="str">
        <f>HYPERLINK("http://kyu.snu.ac.kr/sdhj/index.jsp?type=hj/GK14618_00IM0001_025b.jpg","1789_해북촌_025b")</f>
        <v>1789_해북촌_025b</v>
      </c>
      <c r="B2714" s="4">
        <v>1789</v>
      </c>
      <c r="C2714" s="4" t="s">
        <v>10857</v>
      </c>
      <c r="D2714" s="4" t="s">
        <v>10858</v>
      </c>
      <c r="E2714" s="4">
        <v>2713</v>
      </c>
      <c r="F2714" s="4">
        <v>13</v>
      </c>
      <c r="G2714" s="4" t="s">
        <v>8848</v>
      </c>
      <c r="H2714" s="4" t="s">
        <v>8849</v>
      </c>
      <c r="I2714" s="4">
        <v>2</v>
      </c>
      <c r="L2714" s="4">
        <v>5</v>
      </c>
      <c r="M2714" s="4" t="s">
        <v>9006</v>
      </c>
      <c r="N2714" s="4" t="s">
        <v>9007</v>
      </c>
      <c r="O2714" s="4" t="s">
        <v>12</v>
      </c>
      <c r="P2714" s="4" t="s">
        <v>13</v>
      </c>
      <c r="T2714" s="4" t="s">
        <v>10415</v>
      </c>
      <c r="U2714" s="4" t="s">
        <v>378</v>
      </c>
      <c r="V2714" s="4" t="s">
        <v>379</v>
      </c>
      <c r="W2714" s="4" t="s">
        <v>597</v>
      </c>
      <c r="X2714" s="4" t="s">
        <v>598</v>
      </c>
      <c r="Y2714" s="4" t="s">
        <v>3485</v>
      </c>
      <c r="Z2714" s="4" t="s">
        <v>3486</v>
      </c>
      <c r="AC2714" s="4">
        <v>25</v>
      </c>
      <c r="AD2714" s="4" t="s">
        <v>658</v>
      </c>
      <c r="AE2714" s="4" t="s">
        <v>659</v>
      </c>
      <c r="AJ2714" s="4" t="s">
        <v>33</v>
      </c>
      <c r="AK2714" s="4" t="s">
        <v>34</v>
      </c>
      <c r="AL2714" s="4" t="s">
        <v>459</v>
      </c>
      <c r="AM2714" s="4" t="s">
        <v>460</v>
      </c>
      <c r="AT2714" s="4" t="s">
        <v>1009</v>
      </c>
      <c r="AU2714" s="4" t="s">
        <v>1010</v>
      </c>
      <c r="AV2714" s="4" t="s">
        <v>9008</v>
      </c>
      <c r="AW2714" s="4" t="s">
        <v>3901</v>
      </c>
      <c r="BG2714" s="4" t="s">
        <v>1009</v>
      </c>
      <c r="BH2714" s="4" t="s">
        <v>1010</v>
      </c>
      <c r="BI2714" s="4" t="s">
        <v>9009</v>
      </c>
      <c r="BJ2714" s="4" t="s">
        <v>5499</v>
      </c>
      <c r="BK2714" s="4" t="s">
        <v>1009</v>
      </c>
      <c r="BL2714" s="4" t="s">
        <v>1010</v>
      </c>
      <c r="BM2714" s="4" t="s">
        <v>9010</v>
      </c>
      <c r="BN2714" s="4" t="s">
        <v>2099</v>
      </c>
      <c r="BQ2714" s="4" t="s">
        <v>9011</v>
      </c>
      <c r="BR2714" s="4" t="s">
        <v>9012</v>
      </c>
      <c r="BS2714" s="4" t="s">
        <v>268</v>
      </c>
      <c r="BT2714" s="4" t="s">
        <v>269</v>
      </c>
    </row>
    <row r="2715" spans="1:72" ht="13.5" customHeight="1">
      <c r="A2715" s="6" t="str">
        <f>HYPERLINK("http://kyu.snu.ac.kr/sdhj/index.jsp?type=hj/GK14618_00IM0001_025b.jpg","1789_해북촌_025b")</f>
        <v>1789_해북촌_025b</v>
      </c>
      <c r="B2715" s="4">
        <v>1789</v>
      </c>
      <c r="C2715" s="4" t="s">
        <v>10454</v>
      </c>
      <c r="D2715" s="4" t="s">
        <v>10455</v>
      </c>
      <c r="E2715" s="4">
        <v>2714</v>
      </c>
      <c r="F2715" s="4">
        <v>13</v>
      </c>
      <c r="G2715" s="4" t="s">
        <v>8848</v>
      </c>
      <c r="H2715" s="4" t="s">
        <v>8849</v>
      </c>
      <c r="I2715" s="4">
        <v>2</v>
      </c>
      <c r="L2715" s="4">
        <v>5</v>
      </c>
      <c r="M2715" s="4" t="s">
        <v>9006</v>
      </c>
      <c r="N2715" s="4" t="s">
        <v>9007</v>
      </c>
      <c r="S2715" s="4" t="s">
        <v>98</v>
      </c>
      <c r="T2715" s="4" t="s">
        <v>99</v>
      </c>
      <c r="W2715" s="4" t="s">
        <v>76</v>
      </c>
      <c r="X2715" s="4" t="s">
        <v>10423</v>
      </c>
      <c r="Y2715" s="4" t="s">
        <v>400</v>
      </c>
      <c r="Z2715" s="4" t="s">
        <v>401</v>
      </c>
      <c r="AC2715" s="4">
        <v>23</v>
      </c>
      <c r="AD2715" s="4" t="s">
        <v>442</v>
      </c>
      <c r="AE2715" s="4" t="s">
        <v>443</v>
      </c>
      <c r="AJ2715" s="4" t="s">
        <v>33</v>
      </c>
      <c r="AK2715" s="4" t="s">
        <v>34</v>
      </c>
      <c r="AL2715" s="4" t="s">
        <v>81</v>
      </c>
      <c r="AM2715" s="4" t="s">
        <v>13038</v>
      </c>
      <c r="AT2715" s="4" t="s">
        <v>1009</v>
      </c>
      <c r="AU2715" s="4" t="s">
        <v>1010</v>
      </c>
      <c r="AV2715" s="4" t="s">
        <v>3739</v>
      </c>
      <c r="AW2715" s="4" t="s">
        <v>3740</v>
      </c>
      <c r="BG2715" s="4" t="s">
        <v>1009</v>
      </c>
      <c r="BH2715" s="4" t="s">
        <v>1010</v>
      </c>
      <c r="BI2715" s="4" t="s">
        <v>9013</v>
      </c>
      <c r="BJ2715" s="4" t="s">
        <v>9014</v>
      </c>
      <c r="BK2715" s="4" t="s">
        <v>1009</v>
      </c>
      <c r="BL2715" s="4" t="s">
        <v>1010</v>
      </c>
      <c r="BM2715" s="4" t="s">
        <v>9015</v>
      </c>
      <c r="BN2715" s="4" t="s">
        <v>9016</v>
      </c>
      <c r="BQ2715" s="4" t="s">
        <v>9017</v>
      </c>
      <c r="BR2715" s="4" t="s">
        <v>13039</v>
      </c>
      <c r="BS2715" s="4" t="s">
        <v>81</v>
      </c>
      <c r="BT2715" s="4" t="s">
        <v>12402</v>
      </c>
    </row>
    <row r="2716" spans="1:72" ht="13.5" customHeight="1">
      <c r="A2716" s="6" t="str">
        <f>HYPERLINK("http://kyu.snu.ac.kr/sdhj/index.jsp?type=hj/GK14618_00IM0001_025b.jpg","1789_해북촌_025b")</f>
        <v>1789_해북촌_025b</v>
      </c>
      <c r="B2716" s="4">
        <v>1789</v>
      </c>
      <c r="C2716" s="4" t="s">
        <v>11620</v>
      </c>
      <c r="D2716" s="4" t="s">
        <v>11621</v>
      </c>
      <c r="E2716" s="4">
        <v>2715</v>
      </c>
      <c r="F2716" s="4">
        <v>13</v>
      </c>
      <c r="G2716" s="4" t="s">
        <v>8848</v>
      </c>
      <c r="H2716" s="4" t="s">
        <v>8849</v>
      </c>
      <c r="I2716" s="4">
        <v>2</v>
      </c>
      <c r="L2716" s="4">
        <v>5</v>
      </c>
      <c r="M2716" s="4" t="s">
        <v>9006</v>
      </c>
      <c r="N2716" s="4" t="s">
        <v>9007</v>
      </c>
      <c r="S2716" s="4" t="s">
        <v>215</v>
      </c>
      <c r="T2716" s="4" t="s">
        <v>216</v>
      </c>
      <c r="W2716" s="4" t="s">
        <v>264</v>
      </c>
      <c r="X2716" s="4" t="s">
        <v>265</v>
      </c>
      <c r="Y2716" s="4" t="s">
        <v>400</v>
      </c>
      <c r="Z2716" s="4" t="s">
        <v>401</v>
      </c>
      <c r="AC2716" s="4">
        <v>65</v>
      </c>
      <c r="AD2716" s="4" t="s">
        <v>888</v>
      </c>
      <c r="AE2716" s="4" t="s">
        <v>889</v>
      </c>
    </row>
    <row r="2717" spans="1:72" ht="13.5" customHeight="1">
      <c r="A2717" s="6" t="str">
        <f>HYPERLINK("http://kyu.snu.ac.kr/sdhj/index.jsp?type=hj/GK14618_00IM0001_025b.jpg","1789_해북촌_025b")</f>
        <v>1789_해북촌_025b</v>
      </c>
      <c r="B2717" s="4">
        <v>1789</v>
      </c>
      <c r="C2717" s="4" t="s">
        <v>10424</v>
      </c>
      <c r="D2717" s="4" t="s">
        <v>10425</v>
      </c>
      <c r="E2717" s="4">
        <v>2716</v>
      </c>
      <c r="F2717" s="4">
        <v>13</v>
      </c>
      <c r="G2717" s="4" t="s">
        <v>8848</v>
      </c>
      <c r="H2717" s="4" t="s">
        <v>8849</v>
      </c>
      <c r="I2717" s="4">
        <v>2</v>
      </c>
      <c r="L2717" s="4">
        <v>5</v>
      </c>
      <c r="M2717" s="4" t="s">
        <v>9006</v>
      </c>
      <c r="N2717" s="4" t="s">
        <v>9007</v>
      </c>
      <c r="S2717" s="4" t="s">
        <v>240</v>
      </c>
      <c r="T2717" s="4" t="s">
        <v>241</v>
      </c>
      <c r="AC2717" s="4">
        <v>12</v>
      </c>
      <c r="AD2717" s="4" t="s">
        <v>317</v>
      </c>
      <c r="AE2717" s="4" t="s">
        <v>318</v>
      </c>
    </row>
    <row r="2718" spans="1:72" ht="13.5" customHeight="1">
      <c r="A2718" s="6" t="str">
        <f>HYPERLINK("http://kyu.snu.ac.kr/sdhj/index.jsp?type=hj/GK14618_00IM0001_025b.jpg","1789_해북촌_025b")</f>
        <v>1789_해북촌_025b</v>
      </c>
      <c r="B2718" s="4">
        <v>1789</v>
      </c>
      <c r="C2718" s="4" t="s">
        <v>10424</v>
      </c>
      <c r="D2718" s="4" t="s">
        <v>10425</v>
      </c>
      <c r="E2718" s="4">
        <v>2717</v>
      </c>
      <c r="F2718" s="4">
        <v>13</v>
      </c>
      <c r="G2718" s="4" t="s">
        <v>8848</v>
      </c>
      <c r="H2718" s="4" t="s">
        <v>8849</v>
      </c>
      <c r="I2718" s="4">
        <v>2</v>
      </c>
      <c r="L2718" s="4">
        <v>5</v>
      </c>
      <c r="M2718" s="4" t="s">
        <v>9006</v>
      </c>
      <c r="N2718" s="4" t="s">
        <v>9007</v>
      </c>
      <c r="S2718" s="4" t="s">
        <v>173</v>
      </c>
      <c r="T2718" s="4" t="s">
        <v>174</v>
      </c>
      <c r="U2718" s="4" t="s">
        <v>406</v>
      </c>
      <c r="V2718" s="4" t="s">
        <v>407</v>
      </c>
      <c r="Y2718" s="4" t="s">
        <v>5509</v>
      </c>
      <c r="Z2718" s="4" t="s">
        <v>5510</v>
      </c>
      <c r="AF2718" s="4" t="s">
        <v>9018</v>
      </c>
      <c r="AG2718" s="4" t="s">
        <v>9019</v>
      </c>
      <c r="AH2718" s="4" t="s">
        <v>9020</v>
      </c>
      <c r="AI2718" s="4" t="s">
        <v>9021</v>
      </c>
    </row>
    <row r="2719" spans="1:72" ht="13.5" customHeight="1">
      <c r="A2719" s="6" t="str">
        <f>HYPERLINK("http://kyu.snu.ac.kr/sdhj/index.jsp?type=hj/GK14618_00IM0001_025b.jpg","1789_해북촌_025b")</f>
        <v>1789_해북촌_025b</v>
      </c>
      <c r="B2719" s="4">
        <v>1789</v>
      </c>
      <c r="C2719" s="4" t="s">
        <v>10972</v>
      </c>
      <c r="D2719" s="4" t="s">
        <v>10973</v>
      </c>
      <c r="E2719" s="4">
        <v>2718</v>
      </c>
      <c r="F2719" s="4">
        <v>13</v>
      </c>
      <c r="G2719" s="4" t="s">
        <v>8848</v>
      </c>
      <c r="H2719" s="4" t="s">
        <v>8849</v>
      </c>
      <c r="I2719" s="4">
        <v>3</v>
      </c>
      <c r="J2719" s="4" t="s">
        <v>9022</v>
      </c>
      <c r="K2719" s="4" t="s">
        <v>13040</v>
      </c>
      <c r="L2719" s="4">
        <v>1</v>
      </c>
      <c r="M2719" s="4" t="s">
        <v>9023</v>
      </c>
      <c r="N2719" s="4" t="s">
        <v>9024</v>
      </c>
      <c r="T2719" s="4" t="s">
        <v>13041</v>
      </c>
      <c r="U2719" s="4" t="s">
        <v>74</v>
      </c>
      <c r="V2719" s="4" t="s">
        <v>75</v>
      </c>
      <c r="W2719" s="4" t="s">
        <v>1562</v>
      </c>
      <c r="X2719" s="4" t="s">
        <v>1563</v>
      </c>
      <c r="Y2719" s="4" t="s">
        <v>9025</v>
      </c>
      <c r="Z2719" s="4" t="s">
        <v>9026</v>
      </c>
      <c r="AC2719" s="4">
        <v>40</v>
      </c>
      <c r="AD2719" s="4" t="s">
        <v>707</v>
      </c>
      <c r="AE2719" s="4" t="s">
        <v>708</v>
      </c>
      <c r="AJ2719" s="4" t="s">
        <v>33</v>
      </c>
      <c r="AK2719" s="4" t="s">
        <v>34</v>
      </c>
      <c r="AL2719" s="4" t="s">
        <v>1856</v>
      </c>
      <c r="AM2719" s="4" t="s">
        <v>1857</v>
      </c>
      <c r="AT2719" s="4" t="s">
        <v>82</v>
      </c>
      <c r="AU2719" s="4" t="s">
        <v>83</v>
      </c>
      <c r="AV2719" s="4" t="s">
        <v>9027</v>
      </c>
      <c r="AW2719" s="4" t="s">
        <v>9028</v>
      </c>
      <c r="AX2719" s="4" t="s">
        <v>82</v>
      </c>
      <c r="AY2719" s="4" t="s">
        <v>83</v>
      </c>
      <c r="AZ2719" s="4" t="s">
        <v>9029</v>
      </c>
      <c r="BA2719" s="4" t="s">
        <v>9030</v>
      </c>
      <c r="BG2719" s="4" t="s">
        <v>88</v>
      </c>
      <c r="BH2719" s="4" t="s">
        <v>89</v>
      </c>
      <c r="BI2719" s="4" t="s">
        <v>9031</v>
      </c>
      <c r="BJ2719" s="4" t="s">
        <v>9032</v>
      </c>
      <c r="BK2719" s="4" t="s">
        <v>9033</v>
      </c>
      <c r="BL2719" s="4" t="s">
        <v>13042</v>
      </c>
      <c r="BM2719" s="4" t="s">
        <v>9034</v>
      </c>
      <c r="BN2719" s="4" t="s">
        <v>9035</v>
      </c>
      <c r="BO2719" s="4" t="s">
        <v>82</v>
      </c>
      <c r="BP2719" s="4" t="s">
        <v>83</v>
      </c>
      <c r="BQ2719" s="4" t="s">
        <v>9036</v>
      </c>
      <c r="BR2719" s="4" t="s">
        <v>13043</v>
      </c>
      <c r="BS2719" s="4" t="s">
        <v>9037</v>
      </c>
      <c r="BT2719" s="4" t="s">
        <v>310</v>
      </c>
    </row>
    <row r="2720" spans="1:72" ht="13.5" customHeight="1">
      <c r="A2720" s="6" t="str">
        <f>HYPERLINK("http://kyu.snu.ac.kr/sdhj/index.jsp?type=hj/GK14618_00IM0001_025b.jpg","1789_해북촌_025b")</f>
        <v>1789_해북촌_025b</v>
      </c>
      <c r="B2720" s="4">
        <v>1789</v>
      </c>
      <c r="C2720" s="4" t="s">
        <v>12804</v>
      </c>
      <c r="D2720" s="4" t="s">
        <v>12805</v>
      </c>
      <c r="E2720" s="4">
        <v>2719</v>
      </c>
      <c r="F2720" s="4">
        <v>13</v>
      </c>
      <c r="G2720" s="4" t="s">
        <v>8848</v>
      </c>
      <c r="H2720" s="4" t="s">
        <v>8849</v>
      </c>
      <c r="I2720" s="4">
        <v>3</v>
      </c>
      <c r="L2720" s="4">
        <v>1</v>
      </c>
      <c r="M2720" s="4" t="s">
        <v>9023</v>
      </c>
      <c r="N2720" s="4" t="s">
        <v>9024</v>
      </c>
      <c r="S2720" s="4" t="s">
        <v>98</v>
      </c>
      <c r="T2720" s="4" t="s">
        <v>99</v>
      </c>
      <c r="W2720" s="4" t="s">
        <v>408</v>
      </c>
      <c r="X2720" s="4" t="s">
        <v>10267</v>
      </c>
      <c r="Y2720" s="4" t="s">
        <v>102</v>
      </c>
      <c r="Z2720" s="4" t="s">
        <v>103</v>
      </c>
      <c r="AC2720" s="4">
        <v>38</v>
      </c>
      <c r="AD2720" s="4" t="s">
        <v>3032</v>
      </c>
      <c r="AE2720" s="4" t="s">
        <v>3033</v>
      </c>
      <c r="AJ2720" s="4" t="s">
        <v>106</v>
      </c>
      <c r="AK2720" s="4" t="s">
        <v>107</v>
      </c>
      <c r="AL2720" s="4" t="s">
        <v>880</v>
      </c>
      <c r="AM2720" s="4" t="s">
        <v>881</v>
      </c>
      <c r="AT2720" s="4" t="s">
        <v>82</v>
      </c>
      <c r="AU2720" s="4" t="s">
        <v>83</v>
      </c>
      <c r="AV2720" s="4" t="s">
        <v>9038</v>
      </c>
      <c r="AW2720" s="4" t="s">
        <v>9039</v>
      </c>
      <c r="BG2720" s="4" t="s">
        <v>82</v>
      </c>
      <c r="BH2720" s="4" t="s">
        <v>83</v>
      </c>
      <c r="BI2720" s="4" t="s">
        <v>9040</v>
      </c>
      <c r="BJ2720" s="4" t="s">
        <v>9041</v>
      </c>
      <c r="BK2720" s="4" t="s">
        <v>82</v>
      </c>
      <c r="BL2720" s="4" t="s">
        <v>83</v>
      </c>
      <c r="BM2720" s="4" t="s">
        <v>9042</v>
      </c>
      <c r="BN2720" s="4" t="s">
        <v>9043</v>
      </c>
      <c r="BO2720" s="4" t="s">
        <v>82</v>
      </c>
      <c r="BP2720" s="4" t="s">
        <v>83</v>
      </c>
      <c r="BQ2720" s="4" t="s">
        <v>9044</v>
      </c>
      <c r="BR2720" s="4" t="s">
        <v>9045</v>
      </c>
      <c r="BS2720" s="4" t="s">
        <v>171</v>
      </c>
      <c r="BT2720" s="4" t="s">
        <v>172</v>
      </c>
    </row>
    <row r="2721" spans="1:72" ht="13.5" customHeight="1">
      <c r="A2721" s="6" t="str">
        <f>HYPERLINK("http://kyu.snu.ac.kr/sdhj/index.jsp?type=hj/GK14618_00IM0001_025b.jpg","1789_해북촌_025b")</f>
        <v>1789_해북촌_025b</v>
      </c>
      <c r="B2721" s="4">
        <v>1789</v>
      </c>
      <c r="C2721" s="4" t="s">
        <v>10424</v>
      </c>
      <c r="D2721" s="4" t="s">
        <v>10425</v>
      </c>
      <c r="E2721" s="4">
        <v>2720</v>
      </c>
      <c r="F2721" s="4">
        <v>13</v>
      </c>
      <c r="G2721" s="4" t="s">
        <v>8848</v>
      </c>
      <c r="H2721" s="4" t="s">
        <v>8849</v>
      </c>
      <c r="I2721" s="4">
        <v>3</v>
      </c>
      <c r="L2721" s="4">
        <v>1</v>
      </c>
      <c r="M2721" s="4" t="s">
        <v>9023</v>
      </c>
      <c r="N2721" s="4" t="s">
        <v>9024</v>
      </c>
      <c r="T2721" s="4" t="s">
        <v>13044</v>
      </c>
      <c r="U2721" s="4" t="s">
        <v>119</v>
      </c>
      <c r="V2721" s="4" t="s">
        <v>120</v>
      </c>
      <c r="Y2721" s="4" t="s">
        <v>9046</v>
      </c>
      <c r="Z2721" s="4" t="s">
        <v>9047</v>
      </c>
      <c r="AC2721" s="4">
        <v>67</v>
      </c>
      <c r="AD2721" s="4" t="s">
        <v>1830</v>
      </c>
      <c r="AE2721" s="4" t="s">
        <v>1831</v>
      </c>
    </row>
    <row r="2722" spans="1:72" ht="13.5" customHeight="1">
      <c r="A2722" s="6" t="str">
        <f>HYPERLINK("http://kyu.snu.ac.kr/sdhj/index.jsp?type=hj/GK14618_00IM0001_025b.jpg","1789_해북촌_025b")</f>
        <v>1789_해북촌_025b</v>
      </c>
      <c r="B2722" s="4">
        <v>1789</v>
      </c>
      <c r="C2722" s="4" t="s">
        <v>11086</v>
      </c>
      <c r="D2722" s="4" t="s">
        <v>11087</v>
      </c>
      <c r="E2722" s="4">
        <v>2721</v>
      </c>
      <c r="F2722" s="4">
        <v>13</v>
      </c>
      <c r="G2722" s="4" t="s">
        <v>8848</v>
      </c>
      <c r="H2722" s="4" t="s">
        <v>8849</v>
      </c>
      <c r="I2722" s="4">
        <v>3</v>
      </c>
      <c r="L2722" s="4">
        <v>1</v>
      </c>
      <c r="M2722" s="4" t="s">
        <v>9023</v>
      </c>
      <c r="N2722" s="4" t="s">
        <v>9024</v>
      </c>
      <c r="T2722" s="4" t="s">
        <v>13044</v>
      </c>
      <c r="U2722" s="4" t="s">
        <v>119</v>
      </c>
      <c r="V2722" s="4" t="s">
        <v>120</v>
      </c>
      <c r="Y2722" s="4" t="s">
        <v>9048</v>
      </c>
      <c r="Z2722" s="4" t="s">
        <v>9049</v>
      </c>
      <c r="AF2722" s="4" t="s">
        <v>1783</v>
      </c>
      <c r="AG2722" s="4" t="s">
        <v>669</v>
      </c>
      <c r="AH2722" s="4" t="s">
        <v>7350</v>
      </c>
      <c r="AI2722" s="4" t="s">
        <v>5414</v>
      </c>
      <c r="AT2722" s="4" t="s">
        <v>129</v>
      </c>
      <c r="AU2722" s="4" t="s">
        <v>130</v>
      </c>
      <c r="AV2722" s="4" t="s">
        <v>9050</v>
      </c>
      <c r="AW2722" s="4" t="s">
        <v>9051</v>
      </c>
      <c r="BB2722" s="4" t="s">
        <v>3714</v>
      </c>
      <c r="BC2722" s="4" t="s">
        <v>13045</v>
      </c>
      <c r="BF2722" s="4" t="s">
        <v>11712</v>
      </c>
    </row>
    <row r="2723" spans="1:72" ht="13.5" customHeight="1">
      <c r="A2723" s="6" t="str">
        <f>HYPERLINK("http://kyu.snu.ac.kr/sdhj/index.jsp?type=hj/GK14618_00IM0001_025b.jpg","1789_해북촌_025b")</f>
        <v>1789_해북촌_025b</v>
      </c>
      <c r="B2723" s="4">
        <v>1789</v>
      </c>
      <c r="C2723" s="4" t="s">
        <v>11086</v>
      </c>
      <c r="D2723" s="4" t="s">
        <v>11087</v>
      </c>
      <c r="E2723" s="4">
        <v>2722</v>
      </c>
      <c r="F2723" s="4">
        <v>13</v>
      </c>
      <c r="G2723" s="4" t="s">
        <v>8848</v>
      </c>
      <c r="H2723" s="4" t="s">
        <v>8849</v>
      </c>
      <c r="I2723" s="4">
        <v>3</v>
      </c>
      <c r="L2723" s="4">
        <v>2</v>
      </c>
      <c r="M2723" s="4" t="s">
        <v>9052</v>
      </c>
      <c r="N2723" s="4" t="s">
        <v>9053</v>
      </c>
      <c r="T2723" s="4" t="s">
        <v>13041</v>
      </c>
      <c r="U2723" s="4" t="s">
        <v>406</v>
      </c>
      <c r="V2723" s="4" t="s">
        <v>407</v>
      </c>
      <c r="W2723" s="4" t="s">
        <v>76</v>
      </c>
      <c r="X2723" s="4" t="s">
        <v>13046</v>
      </c>
      <c r="Y2723" s="4" t="s">
        <v>9054</v>
      </c>
      <c r="Z2723" s="4" t="s">
        <v>9055</v>
      </c>
      <c r="AC2723" s="4">
        <v>35</v>
      </c>
      <c r="AD2723" s="4" t="s">
        <v>251</v>
      </c>
      <c r="AE2723" s="4" t="s">
        <v>252</v>
      </c>
      <c r="AJ2723" s="4" t="s">
        <v>33</v>
      </c>
      <c r="AK2723" s="4" t="s">
        <v>34</v>
      </c>
      <c r="AL2723" s="4" t="s">
        <v>81</v>
      </c>
      <c r="AM2723" s="4" t="s">
        <v>10264</v>
      </c>
      <c r="AT2723" s="4" t="s">
        <v>388</v>
      </c>
      <c r="AU2723" s="4" t="s">
        <v>389</v>
      </c>
      <c r="AV2723" s="4" t="s">
        <v>9056</v>
      </c>
      <c r="AW2723" s="4" t="s">
        <v>9057</v>
      </c>
      <c r="BG2723" s="4" t="s">
        <v>2483</v>
      </c>
      <c r="BH2723" s="4" t="s">
        <v>13047</v>
      </c>
      <c r="BI2723" s="4" t="s">
        <v>7018</v>
      </c>
      <c r="BJ2723" s="4" t="s">
        <v>13048</v>
      </c>
      <c r="BK2723" s="4" t="s">
        <v>388</v>
      </c>
      <c r="BL2723" s="4" t="s">
        <v>389</v>
      </c>
      <c r="BM2723" s="4" t="s">
        <v>9058</v>
      </c>
      <c r="BN2723" s="4" t="s">
        <v>6901</v>
      </c>
      <c r="BQ2723" s="4" t="s">
        <v>9059</v>
      </c>
      <c r="BR2723" s="4" t="s">
        <v>9060</v>
      </c>
      <c r="BS2723" s="4" t="s">
        <v>1194</v>
      </c>
      <c r="BT2723" s="4" t="s">
        <v>1195</v>
      </c>
    </row>
    <row r="2724" spans="1:72" ht="13.5" customHeight="1">
      <c r="A2724" s="6" t="str">
        <f>HYPERLINK("http://kyu.snu.ac.kr/sdhj/index.jsp?type=hj/GK14618_00IM0001_025b.jpg","1789_해북촌_025b")</f>
        <v>1789_해북촌_025b</v>
      </c>
      <c r="B2724" s="4">
        <v>1789</v>
      </c>
      <c r="C2724" s="4" t="s">
        <v>11076</v>
      </c>
      <c r="D2724" s="4" t="s">
        <v>11077</v>
      </c>
      <c r="E2724" s="4">
        <v>2723</v>
      </c>
      <c r="F2724" s="4">
        <v>13</v>
      </c>
      <c r="G2724" s="4" t="s">
        <v>8848</v>
      </c>
      <c r="H2724" s="4" t="s">
        <v>8849</v>
      </c>
      <c r="I2724" s="4">
        <v>3</v>
      </c>
      <c r="L2724" s="4">
        <v>2</v>
      </c>
      <c r="M2724" s="4" t="s">
        <v>9052</v>
      </c>
      <c r="N2724" s="4" t="s">
        <v>9053</v>
      </c>
      <c r="S2724" s="4" t="s">
        <v>98</v>
      </c>
      <c r="T2724" s="4" t="s">
        <v>99</v>
      </c>
      <c r="W2724" s="4" t="s">
        <v>337</v>
      </c>
      <c r="X2724" s="4" t="s">
        <v>338</v>
      </c>
      <c r="Y2724" s="4" t="s">
        <v>20</v>
      </c>
      <c r="Z2724" s="4" t="s">
        <v>21</v>
      </c>
      <c r="AC2724" s="4">
        <v>35</v>
      </c>
      <c r="AD2724" s="4" t="s">
        <v>251</v>
      </c>
      <c r="AE2724" s="4" t="s">
        <v>252</v>
      </c>
      <c r="AF2724" s="4" t="s">
        <v>162</v>
      </c>
      <c r="AG2724" s="4" t="s">
        <v>163</v>
      </c>
      <c r="AJ2724" s="4" t="s">
        <v>33</v>
      </c>
      <c r="AK2724" s="4" t="s">
        <v>34</v>
      </c>
      <c r="AL2724" s="4" t="s">
        <v>94</v>
      </c>
      <c r="AM2724" s="4" t="s">
        <v>95</v>
      </c>
      <c r="AT2724" s="4" t="s">
        <v>388</v>
      </c>
      <c r="AU2724" s="4" t="s">
        <v>389</v>
      </c>
      <c r="AV2724" s="4" t="s">
        <v>1516</v>
      </c>
      <c r="AW2724" s="4" t="s">
        <v>124</v>
      </c>
      <c r="BG2724" s="4" t="s">
        <v>388</v>
      </c>
      <c r="BH2724" s="4" t="s">
        <v>389</v>
      </c>
      <c r="BI2724" s="4" t="s">
        <v>9061</v>
      </c>
      <c r="BJ2724" s="4" t="s">
        <v>3792</v>
      </c>
      <c r="BK2724" s="4" t="s">
        <v>388</v>
      </c>
      <c r="BL2724" s="4" t="s">
        <v>389</v>
      </c>
      <c r="BM2724" s="4" t="s">
        <v>9062</v>
      </c>
      <c r="BN2724" s="4" t="s">
        <v>9063</v>
      </c>
      <c r="BO2724" s="4" t="s">
        <v>388</v>
      </c>
      <c r="BP2724" s="4" t="s">
        <v>389</v>
      </c>
      <c r="BQ2724" s="4" t="s">
        <v>9064</v>
      </c>
      <c r="BR2724" s="4" t="s">
        <v>9065</v>
      </c>
      <c r="BS2724" s="4" t="s">
        <v>268</v>
      </c>
      <c r="BT2724" s="4" t="s">
        <v>269</v>
      </c>
    </row>
    <row r="2725" spans="1:72" ht="13.5" customHeight="1">
      <c r="A2725" s="6" t="str">
        <f>HYPERLINK("http://kyu.snu.ac.kr/sdhj/index.jsp?type=hj/GK14618_00IM0001_025b.jpg","1789_해북촌_025b")</f>
        <v>1789_해북촌_025b</v>
      </c>
      <c r="B2725" s="4">
        <v>1789</v>
      </c>
      <c r="C2725" s="4" t="s">
        <v>11714</v>
      </c>
      <c r="D2725" s="4" t="s">
        <v>10269</v>
      </c>
      <c r="E2725" s="4">
        <v>2724</v>
      </c>
      <c r="F2725" s="4">
        <v>13</v>
      </c>
      <c r="G2725" s="4" t="s">
        <v>8848</v>
      </c>
      <c r="H2725" s="4" t="s">
        <v>8849</v>
      </c>
      <c r="I2725" s="4">
        <v>3</v>
      </c>
      <c r="L2725" s="4">
        <v>2</v>
      </c>
      <c r="M2725" s="4" t="s">
        <v>9052</v>
      </c>
      <c r="N2725" s="4" t="s">
        <v>9053</v>
      </c>
      <c r="S2725" s="4" t="s">
        <v>215</v>
      </c>
      <c r="T2725" s="4" t="s">
        <v>216</v>
      </c>
      <c r="W2725" s="4" t="s">
        <v>1192</v>
      </c>
      <c r="X2725" s="4" t="s">
        <v>1193</v>
      </c>
      <c r="Y2725" s="4" t="s">
        <v>400</v>
      </c>
      <c r="Z2725" s="4" t="s">
        <v>401</v>
      </c>
      <c r="AC2725" s="4">
        <v>76</v>
      </c>
      <c r="AD2725" s="4" t="s">
        <v>352</v>
      </c>
      <c r="AE2725" s="4" t="s">
        <v>353</v>
      </c>
    </row>
    <row r="2726" spans="1:72" ht="13.5" customHeight="1">
      <c r="A2726" s="6" t="str">
        <f>HYPERLINK("http://kyu.snu.ac.kr/sdhj/index.jsp?type=hj/GK14618_00IM0001_025b.jpg","1789_해북촌_025b")</f>
        <v>1789_해북촌_025b</v>
      </c>
      <c r="B2726" s="4">
        <v>1789</v>
      </c>
      <c r="C2726" s="4" t="s">
        <v>11714</v>
      </c>
      <c r="D2726" s="4" t="s">
        <v>10269</v>
      </c>
      <c r="E2726" s="4">
        <v>2725</v>
      </c>
      <c r="F2726" s="4">
        <v>13</v>
      </c>
      <c r="G2726" s="4" t="s">
        <v>8848</v>
      </c>
      <c r="H2726" s="4" t="s">
        <v>8849</v>
      </c>
      <c r="I2726" s="4">
        <v>3</v>
      </c>
      <c r="L2726" s="4">
        <v>2</v>
      </c>
      <c r="M2726" s="4" t="s">
        <v>9052</v>
      </c>
      <c r="N2726" s="4" t="s">
        <v>9053</v>
      </c>
      <c r="S2726" s="4" t="s">
        <v>834</v>
      </c>
      <c r="T2726" s="4" t="s">
        <v>835</v>
      </c>
      <c r="AF2726" s="4" t="s">
        <v>534</v>
      </c>
      <c r="AG2726" s="4" t="s">
        <v>535</v>
      </c>
    </row>
    <row r="2727" spans="1:72" ht="13.5" customHeight="1">
      <c r="A2727" s="6" t="str">
        <f>HYPERLINK("http://kyu.snu.ac.kr/sdhj/index.jsp?type=hj/GK14618_00IM0001_025b.jpg","1789_해북촌_025b")</f>
        <v>1789_해북촌_025b</v>
      </c>
      <c r="B2727" s="4">
        <v>1789</v>
      </c>
      <c r="C2727" s="4" t="s">
        <v>11714</v>
      </c>
      <c r="D2727" s="4" t="s">
        <v>10269</v>
      </c>
      <c r="E2727" s="4">
        <v>2726</v>
      </c>
      <c r="F2727" s="4">
        <v>13</v>
      </c>
      <c r="G2727" s="4" t="s">
        <v>8848</v>
      </c>
      <c r="H2727" s="4" t="s">
        <v>8849</v>
      </c>
      <c r="I2727" s="4">
        <v>3</v>
      </c>
      <c r="L2727" s="4">
        <v>2</v>
      </c>
      <c r="M2727" s="4" t="s">
        <v>9052</v>
      </c>
      <c r="N2727" s="4" t="s">
        <v>9053</v>
      </c>
      <c r="S2727" s="4" t="s">
        <v>240</v>
      </c>
      <c r="T2727" s="4" t="s">
        <v>241</v>
      </c>
      <c r="AF2727" s="4" t="s">
        <v>123</v>
      </c>
      <c r="AG2727" s="4" t="s">
        <v>124</v>
      </c>
    </row>
    <row r="2728" spans="1:72" ht="13.5" customHeight="1">
      <c r="A2728" s="6" t="str">
        <f>HYPERLINK("http://kyu.snu.ac.kr/sdhj/index.jsp?type=hj/GK14618_00IM0001_025b.jpg","1789_해북촌_025b")</f>
        <v>1789_해북촌_025b</v>
      </c>
      <c r="B2728" s="4">
        <v>1789</v>
      </c>
      <c r="C2728" s="4" t="s">
        <v>11714</v>
      </c>
      <c r="D2728" s="4" t="s">
        <v>10269</v>
      </c>
      <c r="E2728" s="4">
        <v>2727</v>
      </c>
      <c r="F2728" s="4">
        <v>13</v>
      </c>
      <c r="G2728" s="4" t="s">
        <v>8848</v>
      </c>
      <c r="H2728" s="4" t="s">
        <v>8849</v>
      </c>
      <c r="I2728" s="4">
        <v>3</v>
      </c>
      <c r="L2728" s="4">
        <v>2</v>
      </c>
      <c r="M2728" s="4" t="s">
        <v>9052</v>
      </c>
      <c r="N2728" s="4" t="s">
        <v>9053</v>
      </c>
      <c r="S2728" s="4" t="s">
        <v>9004</v>
      </c>
      <c r="T2728" s="4" t="s">
        <v>9005</v>
      </c>
      <c r="U2728" s="4" t="s">
        <v>2573</v>
      </c>
      <c r="V2728" s="4" t="s">
        <v>2574</v>
      </c>
      <c r="W2728" s="4" t="s">
        <v>337</v>
      </c>
      <c r="X2728" s="4" t="s">
        <v>338</v>
      </c>
      <c r="Y2728" s="4" t="s">
        <v>5872</v>
      </c>
      <c r="Z2728" s="4" t="s">
        <v>4353</v>
      </c>
      <c r="AF2728" s="4" t="s">
        <v>1560</v>
      </c>
      <c r="AG2728" s="4" t="s">
        <v>1561</v>
      </c>
    </row>
    <row r="2729" spans="1:72" ht="13.5" customHeight="1">
      <c r="A2729" s="6" t="str">
        <f>HYPERLINK("http://kyu.snu.ac.kr/sdhj/index.jsp?type=hj/GK14618_00IM0001_025b.jpg","1789_해북촌_025b")</f>
        <v>1789_해북촌_025b</v>
      </c>
      <c r="B2729" s="4">
        <v>1789</v>
      </c>
      <c r="C2729" s="4" t="s">
        <v>11254</v>
      </c>
      <c r="D2729" s="4" t="s">
        <v>11255</v>
      </c>
      <c r="E2729" s="4">
        <v>2728</v>
      </c>
      <c r="F2729" s="4">
        <v>13</v>
      </c>
      <c r="G2729" s="4" t="s">
        <v>8848</v>
      </c>
      <c r="H2729" s="4" t="s">
        <v>8849</v>
      </c>
      <c r="I2729" s="4">
        <v>3</v>
      </c>
      <c r="L2729" s="4">
        <v>3</v>
      </c>
      <c r="M2729" s="4" t="s">
        <v>9066</v>
      </c>
      <c r="N2729" s="4" t="s">
        <v>9067</v>
      </c>
      <c r="Q2729" s="4" t="s">
        <v>9068</v>
      </c>
      <c r="R2729" s="4" t="s">
        <v>13049</v>
      </c>
      <c r="T2729" s="4" t="s">
        <v>13050</v>
      </c>
      <c r="U2729" s="4" t="s">
        <v>4827</v>
      </c>
      <c r="V2729" s="4" t="s">
        <v>4828</v>
      </c>
      <c r="W2729" s="4" t="s">
        <v>337</v>
      </c>
      <c r="X2729" s="4" t="s">
        <v>338</v>
      </c>
      <c r="Y2729" s="4" t="s">
        <v>9069</v>
      </c>
      <c r="Z2729" s="4" t="s">
        <v>9070</v>
      </c>
      <c r="AC2729" s="4">
        <v>60</v>
      </c>
      <c r="AD2729" s="4" t="s">
        <v>1582</v>
      </c>
      <c r="AE2729" s="4" t="s">
        <v>1583</v>
      </c>
      <c r="AJ2729" s="4" t="s">
        <v>33</v>
      </c>
      <c r="AK2729" s="4" t="s">
        <v>34</v>
      </c>
      <c r="AL2729" s="4" t="s">
        <v>94</v>
      </c>
      <c r="AM2729" s="4" t="s">
        <v>95</v>
      </c>
      <c r="AT2729" s="4" t="s">
        <v>388</v>
      </c>
      <c r="AU2729" s="4" t="s">
        <v>389</v>
      </c>
      <c r="AV2729" s="4" t="s">
        <v>10188</v>
      </c>
      <c r="AW2729" s="4" t="s">
        <v>8997</v>
      </c>
      <c r="BG2729" s="4" t="s">
        <v>3477</v>
      </c>
      <c r="BH2729" s="4" t="s">
        <v>3478</v>
      </c>
      <c r="BI2729" s="4" t="s">
        <v>9071</v>
      </c>
      <c r="BJ2729" s="4" t="s">
        <v>9072</v>
      </c>
      <c r="BK2729" s="4" t="s">
        <v>3453</v>
      </c>
      <c r="BL2729" s="4" t="s">
        <v>3454</v>
      </c>
      <c r="BM2729" s="4" t="s">
        <v>9073</v>
      </c>
      <c r="BN2729" s="4" t="s">
        <v>5059</v>
      </c>
      <c r="BO2729" s="4" t="s">
        <v>388</v>
      </c>
      <c r="BP2729" s="4" t="s">
        <v>389</v>
      </c>
      <c r="BQ2729" s="4" t="s">
        <v>9074</v>
      </c>
      <c r="BR2729" s="4" t="s">
        <v>13051</v>
      </c>
      <c r="BS2729" s="4" t="s">
        <v>81</v>
      </c>
      <c r="BT2729" s="4" t="s">
        <v>10211</v>
      </c>
    </row>
    <row r="2730" spans="1:72" ht="13.5" customHeight="1">
      <c r="A2730" s="6" t="str">
        <f>HYPERLINK("http://kyu.snu.ac.kr/sdhj/index.jsp?type=hj/GK14618_00IM0001_025b.jpg","1789_해북촌_025b")</f>
        <v>1789_해북촌_025b</v>
      </c>
      <c r="B2730" s="4">
        <v>1789</v>
      </c>
      <c r="C2730" s="4" t="s">
        <v>11426</v>
      </c>
      <c r="D2730" s="4" t="s">
        <v>11427</v>
      </c>
      <c r="E2730" s="4">
        <v>2729</v>
      </c>
      <c r="F2730" s="4">
        <v>13</v>
      </c>
      <c r="G2730" s="4" t="s">
        <v>8848</v>
      </c>
      <c r="H2730" s="4" t="s">
        <v>8849</v>
      </c>
      <c r="I2730" s="4">
        <v>3</v>
      </c>
      <c r="L2730" s="4">
        <v>3</v>
      </c>
      <c r="M2730" s="4" t="s">
        <v>9066</v>
      </c>
      <c r="N2730" s="4" t="s">
        <v>9067</v>
      </c>
      <c r="S2730" s="4" t="s">
        <v>98</v>
      </c>
      <c r="T2730" s="4" t="s">
        <v>99</v>
      </c>
      <c r="W2730" s="4" t="s">
        <v>337</v>
      </c>
      <c r="X2730" s="4" t="s">
        <v>338</v>
      </c>
      <c r="Y2730" s="4" t="s">
        <v>20</v>
      </c>
      <c r="Z2730" s="4" t="s">
        <v>21</v>
      </c>
      <c r="AC2730" s="4">
        <v>60</v>
      </c>
      <c r="AD2730" s="4" t="s">
        <v>1582</v>
      </c>
      <c r="AE2730" s="4" t="s">
        <v>1583</v>
      </c>
      <c r="AJ2730" s="4" t="s">
        <v>33</v>
      </c>
      <c r="AK2730" s="4" t="s">
        <v>34</v>
      </c>
      <c r="AL2730" s="4" t="s">
        <v>429</v>
      </c>
      <c r="AM2730" s="4" t="s">
        <v>430</v>
      </c>
      <c r="AT2730" s="4" t="s">
        <v>388</v>
      </c>
      <c r="AU2730" s="4" t="s">
        <v>389</v>
      </c>
      <c r="AV2730" s="4" t="s">
        <v>9075</v>
      </c>
      <c r="AW2730" s="4" t="s">
        <v>9076</v>
      </c>
      <c r="BG2730" s="4" t="s">
        <v>388</v>
      </c>
      <c r="BH2730" s="4" t="s">
        <v>389</v>
      </c>
      <c r="BI2730" s="4" t="s">
        <v>7728</v>
      </c>
      <c r="BJ2730" s="4" t="s">
        <v>2733</v>
      </c>
      <c r="BK2730" s="4" t="s">
        <v>388</v>
      </c>
      <c r="BL2730" s="4" t="s">
        <v>389</v>
      </c>
      <c r="BM2730" s="4" t="s">
        <v>9077</v>
      </c>
      <c r="BN2730" s="4" t="s">
        <v>9078</v>
      </c>
      <c r="BO2730" s="4" t="s">
        <v>388</v>
      </c>
      <c r="BP2730" s="4" t="s">
        <v>389</v>
      </c>
      <c r="BQ2730" s="4" t="s">
        <v>9079</v>
      </c>
      <c r="BR2730" s="4" t="s">
        <v>13052</v>
      </c>
      <c r="BS2730" s="4" t="s">
        <v>268</v>
      </c>
      <c r="BT2730" s="4" t="s">
        <v>269</v>
      </c>
    </row>
    <row r="2731" spans="1:72" ht="13.5" customHeight="1">
      <c r="A2731" s="6" t="str">
        <f>HYPERLINK("http://kyu.snu.ac.kr/sdhj/index.jsp?type=hj/GK14618_00IM0001_025b.jpg","1789_해북촌_025b")</f>
        <v>1789_해북촌_025b</v>
      </c>
      <c r="B2731" s="4">
        <v>1789</v>
      </c>
      <c r="C2731" s="4" t="s">
        <v>10588</v>
      </c>
      <c r="D2731" s="4" t="s">
        <v>10589</v>
      </c>
      <c r="E2731" s="4">
        <v>2730</v>
      </c>
      <c r="F2731" s="4">
        <v>13</v>
      </c>
      <c r="G2731" s="4" t="s">
        <v>8848</v>
      </c>
      <c r="H2731" s="4" t="s">
        <v>8849</v>
      </c>
      <c r="I2731" s="4">
        <v>3</v>
      </c>
      <c r="L2731" s="4">
        <v>3</v>
      </c>
      <c r="M2731" s="4" t="s">
        <v>9066</v>
      </c>
      <c r="N2731" s="4" t="s">
        <v>9067</v>
      </c>
      <c r="S2731" s="4" t="s">
        <v>234</v>
      </c>
      <c r="T2731" s="4" t="s">
        <v>235</v>
      </c>
      <c r="U2731" s="4" t="s">
        <v>9080</v>
      </c>
      <c r="V2731" s="4" t="s">
        <v>13053</v>
      </c>
      <c r="Y2731" s="4" t="s">
        <v>13054</v>
      </c>
      <c r="Z2731" s="4" t="s">
        <v>9081</v>
      </c>
      <c r="AC2731" s="4">
        <v>37</v>
      </c>
      <c r="AD2731" s="4" t="s">
        <v>626</v>
      </c>
      <c r="AE2731" s="4" t="s">
        <v>627</v>
      </c>
    </row>
    <row r="2732" spans="1:72" ht="13.5" customHeight="1">
      <c r="A2732" s="6" t="str">
        <f>HYPERLINK("http://kyu.snu.ac.kr/sdhj/index.jsp?type=hj/GK14618_00IM0001_025b.jpg","1789_해북촌_025b")</f>
        <v>1789_해북촌_025b</v>
      </c>
      <c r="B2732" s="4">
        <v>1789</v>
      </c>
      <c r="C2732" s="4" t="s">
        <v>10588</v>
      </c>
      <c r="D2732" s="4" t="s">
        <v>10589</v>
      </c>
      <c r="E2732" s="4">
        <v>2731</v>
      </c>
      <c r="F2732" s="4">
        <v>13</v>
      </c>
      <c r="G2732" s="4" t="s">
        <v>8848</v>
      </c>
      <c r="H2732" s="4" t="s">
        <v>8849</v>
      </c>
      <c r="I2732" s="4">
        <v>3</v>
      </c>
      <c r="L2732" s="4">
        <v>3</v>
      </c>
      <c r="M2732" s="4" t="s">
        <v>9066</v>
      </c>
      <c r="N2732" s="4" t="s">
        <v>9067</v>
      </c>
      <c r="S2732" s="4" t="s">
        <v>398</v>
      </c>
      <c r="T2732" s="4" t="s">
        <v>399</v>
      </c>
      <c r="W2732" s="4" t="s">
        <v>264</v>
      </c>
      <c r="X2732" s="4" t="s">
        <v>265</v>
      </c>
      <c r="Y2732" s="4" t="s">
        <v>20</v>
      </c>
      <c r="Z2732" s="4" t="s">
        <v>21</v>
      </c>
      <c r="AC2732" s="4">
        <v>37</v>
      </c>
      <c r="AD2732" s="4" t="s">
        <v>626</v>
      </c>
      <c r="AE2732" s="4" t="s">
        <v>627</v>
      </c>
    </row>
    <row r="2733" spans="1:72" ht="13.5" customHeight="1">
      <c r="A2733" s="6" t="str">
        <f>HYPERLINK("http://kyu.snu.ac.kr/sdhj/index.jsp?type=hj/GK14618_00IM0001_025b.jpg","1789_해북촌_025b")</f>
        <v>1789_해북촌_025b</v>
      </c>
      <c r="B2733" s="4">
        <v>1789</v>
      </c>
      <c r="C2733" s="4" t="s">
        <v>10588</v>
      </c>
      <c r="D2733" s="4" t="s">
        <v>10589</v>
      </c>
      <c r="E2733" s="4">
        <v>2732</v>
      </c>
      <c r="F2733" s="4">
        <v>13</v>
      </c>
      <c r="G2733" s="4" t="s">
        <v>8848</v>
      </c>
      <c r="H2733" s="4" t="s">
        <v>8849</v>
      </c>
      <c r="I2733" s="4">
        <v>3</v>
      </c>
      <c r="L2733" s="4">
        <v>3</v>
      </c>
      <c r="M2733" s="4" t="s">
        <v>9066</v>
      </c>
      <c r="N2733" s="4" t="s">
        <v>9067</v>
      </c>
      <c r="S2733" s="4" t="s">
        <v>234</v>
      </c>
      <c r="T2733" s="4" t="s">
        <v>235</v>
      </c>
      <c r="U2733" s="4" t="s">
        <v>406</v>
      </c>
      <c r="V2733" s="4" t="s">
        <v>407</v>
      </c>
      <c r="Y2733" s="4" t="s">
        <v>3058</v>
      </c>
      <c r="Z2733" s="4" t="s">
        <v>3059</v>
      </c>
      <c r="AC2733" s="4">
        <v>33</v>
      </c>
      <c r="AD2733" s="4" t="s">
        <v>140</v>
      </c>
      <c r="AE2733" s="4" t="s">
        <v>141</v>
      </c>
    </row>
    <row r="2734" spans="1:72" ht="13.5" customHeight="1">
      <c r="A2734" s="6" t="str">
        <f>HYPERLINK("http://kyu.snu.ac.kr/sdhj/index.jsp?type=hj/GK14618_00IM0001_025b.jpg","1789_해북촌_025b")</f>
        <v>1789_해북촌_025b</v>
      </c>
      <c r="B2734" s="4">
        <v>1789</v>
      </c>
      <c r="C2734" s="4" t="s">
        <v>10588</v>
      </c>
      <c r="D2734" s="4" t="s">
        <v>10589</v>
      </c>
      <c r="E2734" s="4">
        <v>2733</v>
      </c>
      <c r="F2734" s="4">
        <v>13</v>
      </c>
      <c r="G2734" s="4" t="s">
        <v>8848</v>
      </c>
      <c r="H2734" s="4" t="s">
        <v>8849</v>
      </c>
      <c r="I2734" s="4">
        <v>3</v>
      </c>
      <c r="L2734" s="4">
        <v>3</v>
      </c>
      <c r="M2734" s="4" t="s">
        <v>9066</v>
      </c>
      <c r="N2734" s="4" t="s">
        <v>9067</v>
      </c>
      <c r="S2734" s="4" t="s">
        <v>398</v>
      </c>
      <c r="T2734" s="4" t="s">
        <v>399</v>
      </c>
      <c r="W2734" s="4" t="s">
        <v>1115</v>
      </c>
      <c r="X2734" s="4" t="s">
        <v>101</v>
      </c>
      <c r="Y2734" s="4" t="s">
        <v>20</v>
      </c>
      <c r="Z2734" s="4" t="s">
        <v>21</v>
      </c>
      <c r="AC2734" s="4">
        <v>33</v>
      </c>
      <c r="AD2734" s="4" t="s">
        <v>140</v>
      </c>
      <c r="AE2734" s="4" t="s">
        <v>141</v>
      </c>
    </row>
    <row r="2735" spans="1:72" ht="13.5" customHeight="1">
      <c r="A2735" s="6" t="str">
        <f>HYPERLINK("http://kyu.snu.ac.kr/sdhj/index.jsp?type=hj/GK14618_00IM0001_025b.jpg","1789_해북촌_025b")</f>
        <v>1789_해북촌_025b</v>
      </c>
      <c r="B2735" s="4">
        <v>1789</v>
      </c>
      <c r="C2735" s="4" t="s">
        <v>10588</v>
      </c>
      <c r="D2735" s="4" t="s">
        <v>10589</v>
      </c>
      <c r="E2735" s="4">
        <v>2734</v>
      </c>
      <c r="F2735" s="4">
        <v>13</v>
      </c>
      <c r="G2735" s="4" t="s">
        <v>8848</v>
      </c>
      <c r="H2735" s="4" t="s">
        <v>8849</v>
      </c>
      <c r="I2735" s="4">
        <v>3</v>
      </c>
      <c r="L2735" s="4">
        <v>3</v>
      </c>
      <c r="M2735" s="4" t="s">
        <v>9066</v>
      </c>
      <c r="N2735" s="4" t="s">
        <v>9067</v>
      </c>
      <c r="S2735" s="4" t="s">
        <v>916</v>
      </c>
      <c r="T2735" s="4" t="s">
        <v>917</v>
      </c>
      <c r="U2735" s="4" t="s">
        <v>9082</v>
      </c>
      <c r="V2735" s="4" t="s">
        <v>9083</v>
      </c>
      <c r="Y2735" s="4" t="s">
        <v>5956</v>
      </c>
      <c r="Z2735" s="4" t="s">
        <v>5957</v>
      </c>
      <c r="AC2735" s="4">
        <v>18</v>
      </c>
      <c r="AD2735" s="4" t="s">
        <v>350</v>
      </c>
      <c r="AE2735" s="4" t="s">
        <v>351</v>
      </c>
    </row>
    <row r="2736" spans="1:72" ht="13.5" customHeight="1">
      <c r="A2736" s="6" t="str">
        <f>HYPERLINK("http://kyu.snu.ac.kr/sdhj/index.jsp?type=hj/GK14618_00IM0001_025b.jpg","1789_해북촌_025b")</f>
        <v>1789_해북촌_025b</v>
      </c>
      <c r="B2736" s="4">
        <v>1789</v>
      </c>
      <c r="C2736" s="4" t="s">
        <v>11386</v>
      </c>
      <c r="D2736" s="4" t="s">
        <v>11387</v>
      </c>
      <c r="E2736" s="4">
        <v>2735</v>
      </c>
      <c r="F2736" s="4">
        <v>13</v>
      </c>
      <c r="G2736" s="4" t="s">
        <v>8848</v>
      </c>
      <c r="H2736" s="4" t="s">
        <v>8849</v>
      </c>
      <c r="I2736" s="4">
        <v>3</v>
      </c>
      <c r="L2736" s="4">
        <v>3</v>
      </c>
      <c r="M2736" s="4" t="s">
        <v>9066</v>
      </c>
      <c r="N2736" s="4" t="s">
        <v>9067</v>
      </c>
      <c r="S2736" s="4" t="s">
        <v>2974</v>
      </c>
      <c r="T2736" s="4" t="s">
        <v>2975</v>
      </c>
      <c r="AC2736" s="4">
        <v>17</v>
      </c>
      <c r="AD2736" s="4" t="s">
        <v>358</v>
      </c>
      <c r="AE2736" s="4" t="s">
        <v>359</v>
      </c>
      <c r="AF2736" s="4" t="s">
        <v>534</v>
      </c>
      <c r="AG2736" s="4" t="s">
        <v>535</v>
      </c>
    </row>
    <row r="2737" spans="1:72" ht="13.5" customHeight="1">
      <c r="A2737" s="6" t="str">
        <f>HYPERLINK("http://kyu.snu.ac.kr/sdhj/index.jsp?type=hj/GK14618_00IM0001_025b.jpg","1789_해북촌_025b")</f>
        <v>1789_해북촌_025b</v>
      </c>
      <c r="B2737" s="4">
        <v>1789</v>
      </c>
      <c r="C2737" s="4" t="s">
        <v>11386</v>
      </c>
      <c r="D2737" s="4" t="s">
        <v>11387</v>
      </c>
      <c r="E2737" s="4">
        <v>2736</v>
      </c>
      <c r="F2737" s="4">
        <v>13</v>
      </c>
      <c r="G2737" s="4" t="s">
        <v>8848</v>
      </c>
      <c r="H2737" s="4" t="s">
        <v>8849</v>
      </c>
      <c r="I2737" s="4">
        <v>3</v>
      </c>
      <c r="L2737" s="4">
        <v>3</v>
      </c>
      <c r="M2737" s="4" t="s">
        <v>9066</v>
      </c>
      <c r="N2737" s="4" t="s">
        <v>9067</v>
      </c>
      <c r="S2737" s="4" t="s">
        <v>234</v>
      </c>
      <c r="T2737" s="4" t="s">
        <v>235</v>
      </c>
      <c r="U2737" s="4" t="s">
        <v>8088</v>
      </c>
      <c r="V2737" s="4" t="s">
        <v>8089</v>
      </c>
      <c r="Y2737" s="4" t="s">
        <v>9084</v>
      </c>
      <c r="Z2737" s="4" t="s">
        <v>9085</v>
      </c>
      <c r="AC2737" s="4">
        <v>25</v>
      </c>
      <c r="AD2737" s="4" t="s">
        <v>181</v>
      </c>
      <c r="AE2737" s="4" t="s">
        <v>182</v>
      </c>
    </row>
    <row r="2738" spans="1:72" ht="13.5" customHeight="1">
      <c r="A2738" s="6" t="str">
        <f>HYPERLINK("http://kyu.snu.ac.kr/sdhj/index.jsp?type=hj/GK14618_00IM0001_025b.jpg","1789_해북촌_025b")</f>
        <v>1789_해북촌_025b</v>
      </c>
      <c r="B2738" s="4">
        <v>1789</v>
      </c>
      <c r="C2738" s="4" t="s">
        <v>11386</v>
      </c>
      <c r="D2738" s="4" t="s">
        <v>11387</v>
      </c>
      <c r="E2738" s="4">
        <v>2737</v>
      </c>
      <c r="F2738" s="4">
        <v>13</v>
      </c>
      <c r="G2738" s="4" t="s">
        <v>8848</v>
      </c>
      <c r="H2738" s="4" t="s">
        <v>8849</v>
      </c>
      <c r="I2738" s="4">
        <v>3</v>
      </c>
      <c r="L2738" s="4">
        <v>3</v>
      </c>
      <c r="M2738" s="4" t="s">
        <v>9066</v>
      </c>
      <c r="N2738" s="4" t="s">
        <v>9067</v>
      </c>
      <c r="S2738" s="4" t="s">
        <v>398</v>
      </c>
      <c r="T2738" s="4" t="s">
        <v>399</v>
      </c>
      <c r="W2738" s="4" t="s">
        <v>76</v>
      </c>
      <c r="X2738" s="4" t="s">
        <v>13055</v>
      </c>
      <c r="Y2738" s="4" t="s">
        <v>20</v>
      </c>
      <c r="Z2738" s="4" t="s">
        <v>21</v>
      </c>
      <c r="AC2738" s="4">
        <v>25</v>
      </c>
      <c r="AD2738" s="4" t="s">
        <v>181</v>
      </c>
      <c r="AE2738" s="4" t="s">
        <v>182</v>
      </c>
      <c r="AF2738" s="4" t="s">
        <v>162</v>
      </c>
      <c r="AG2738" s="4" t="s">
        <v>163</v>
      </c>
    </row>
    <row r="2739" spans="1:72" ht="13.5" customHeight="1">
      <c r="A2739" s="6" t="str">
        <f>HYPERLINK("http://kyu.snu.ac.kr/sdhj/index.jsp?type=hj/GK14618_00IM0001_025b.jpg","1789_해북촌_025b")</f>
        <v>1789_해북촌_025b</v>
      </c>
      <c r="B2739" s="4">
        <v>1789</v>
      </c>
      <c r="C2739" s="4" t="s">
        <v>11386</v>
      </c>
      <c r="D2739" s="4" t="s">
        <v>11387</v>
      </c>
      <c r="E2739" s="4">
        <v>2738</v>
      </c>
      <c r="F2739" s="4">
        <v>13</v>
      </c>
      <c r="G2739" s="4" t="s">
        <v>8848</v>
      </c>
      <c r="H2739" s="4" t="s">
        <v>8849</v>
      </c>
      <c r="I2739" s="4">
        <v>3</v>
      </c>
      <c r="L2739" s="4">
        <v>4</v>
      </c>
      <c r="M2739" s="4" t="s">
        <v>9086</v>
      </c>
      <c r="N2739" s="4" t="s">
        <v>9087</v>
      </c>
      <c r="T2739" s="4" t="s">
        <v>10591</v>
      </c>
      <c r="U2739" s="4" t="s">
        <v>331</v>
      </c>
      <c r="V2739" s="4" t="s">
        <v>332</v>
      </c>
      <c r="W2739" s="4" t="s">
        <v>217</v>
      </c>
      <c r="X2739" s="4" t="s">
        <v>218</v>
      </c>
      <c r="Y2739" s="4" t="s">
        <v>9088</v>
      </c>
      <c r="Z2739" s="4" t="s">
        <v>9002</v>
      </c>
      <c r="AC2739" s="4">
        <v>69</v>
      </c>
      <c r="AD2739" s="4" t="s">
        <v>384</v>
      </c>
      <c r="AE2739" s="4" t="s">
        <v>385</v>
      </c>
      <c r="AJ2739" s="4" t="s">
        <v>33</v>
      </c>
      <c r="AK2739" s="4" t="s">
        <v>34</v>
      </c>
      <c r="AL2739" s="4" t="s">
        <v>213</v>
      </c>
      <c r="AM2739" s="4" t="s">
        <v>214</v>
      </c>
      <c r="AT2739" s="4" t="s">
        <v>82</v>
      </c>
      <c r="AU2739" s="4" t="s">
        <v>83</v>
      </c>
      <c r="AV2739" s="4" t="s">
        <v>8953</v>
      </c>
      <c r="AW2739" s="4" t="s">
        <v>8954</v>
      </c>
      <c r="BG2739" s="4" t="s">
        <v>82</v>
      </c>
      <c r="BH2739" s="4" t="s">
        <v>83</v>
      </c>
      <c r="BI2739" s="4" t="s">
        <v>8955</v>
      </c>
      <c r="BJ2739" s="4" t="s">
        <v>2298</v>
      </c>
      <c r="BK2739" s="4" t="s">
        <v>82</v>
      </c>
      <c r="BL2739" s="4" t="s">
        <v>83</v>
      </c>
      <c r="BM2739" s="4" t="s">
        <v>3734</v>
      </c>
      <c r="BN2739" s="4" t="s">
        <v>3735</v>
      </c>
      <c r="BO2739" s="4" t="s">
        <v>82</v>
      </c>
      <c r="BP2739" s="4" t="s">
        <v>83</v>
      </c>
      <c r="BQ2739" s="4" t="s">
        <v>9089</v>
      </c>
      <c r="BR2739" s="4" t="s">
        <v>9090</v>
      </c>
      <c r="BS2739" s="4" t="s">
        <v>94</v>
      </c>
      <c r="BT2739" s="4" t="s">
        <v>95</v>
      </c>
    </row>
    <row r="2740" spans="1:72" ht="13.5" customHeight="1">
      <c r="A2740" s="6" t="str">
        <f>HYPERLINK("http://kyu.snu.ac.kr/sdhj/index.jsp?type=hj/GK14618_00IM0001_025b.jpg","1789_해북촌_025b")</f>
        <v>1789_해북촌_025b</v>
      </c>
      <c r="B2740" s="4">
        <v>1789</v>
      </c>
      <c r="C2740" s="4" t="s">
        <v>10642</v>
      </c>
      <c r="D2740" s="4" t="s">
        <v>10643</v>
      </c>
      <c r="E2740" s="4">
        <v>2739</v>
      </c>
      <c r="F2740" s="4">
        <v>13</v>
      </c>
      <c r="G2740" s="4" t="s">
        <v>8848</v>
      </c>
      <c r="H2740" s="4" t="s">
        <v>8849</v>
      </c>
      <c r="I2740" s="4">
        <v>3</v>
      </c>
      <c r="L2740" s="4">
        <v>4</v>
      </c>
      <c r="M2740" s="4" t="s">
        <v>9086</v>
      </c>
      <c r="N2740" s="4" t="s">
        <v>9087</v>
      </c>
      <c r="S2740" s="4" t="s">
        <v>98</v>
      </c>
      <c r="T2740" s="4" t="s">
        <v>99</v>
      </c>
      <c r="W2740" s="4" t="s">
        <v>76</v>
      </c>
      <c r="X2740" s="4" t="s">
        <v>11088</v>
      </c>
      <c r="Y2740" s="4" t="s">
        <v>102</v>
      </c>
      <c r="Z2740" s="4" t="s">
        <v>103</v>
      </c>
      <c r="AC2740" s="4">
        <v>69</v>
      </c>
      <c r="AD2740" s="4" t="s">
        <v>384</v>
      </c>
      <c r="AE2740" s="4" t="s">
        <v>385</v>
      </c>
      <c r="AJ2740" s="4" t="s">
        <v>106</v>
      </c>
      <c r="AK2740" s="4" t="s">
        <v>107</v>
      </c>
      <c r="AL2740" s="4" t="s">
        <v>94</v>
      </c>
      <c r="AM2740" s="4" t="s">
        <v>95</v>
      </c>
      <c r="AT2740" s="4" t="s">
        <v>82</v>
      </c>
      <c r="AU2740" s="4" t="s">
        <v>83</v>
      </c>
      <c r="AV2740" s="4" t="s">
        <v>9091</v>
      </c>
      <c r="AW2740" s="4" t="s">
        <v>7129</v>
      </c>
      <c r="BG2740" s="4" t="s">
        <v>82</v>
      </c>
      <c r="BH2740" s="4" t="s">
        <v>83</v>
      </c>
      <c r="BI2740" s="4" t="s">
        <v>9092</v>
      </c>
      <c r="BJ2740" s="4" t="s">
        <v>3208</v>
      </c>
      <c r="BK2740" s="4" t="s">
        <v>82</v>
      </c>
      <c r="BL2740" s="4" t="s">
        <v>83</v>
      </c>
      <c r="BM2740" s="4" t="s">
        <v>3840</v>
      </c>
      <c r="BN2740" s="4" t="s">
        <v>3841</v>
      </c>
      <c r="BO2740" s="4" t="s">
        <v>331</v>
      </c>
      <c r="BP2740" s="4" t="s">
        <v>332</v>
      </c>
      <c r="BQ2740" s="4" t="s">
        <v>9093</v>
      </c>
      <c r="BR2740" s="4" t="s">
        <v>9094</v>
      </c>
      <c r="BS2740" s="4" t="s">
        <v>268</v>
      </c>
      <c r="BT2740" s="4" t="s">
        <v>269</v>
      </c>
    </row>
    <row r="2741" spans="1:72" ht="13.5" customHeight="1">
      <c r="A2741" s="6" t="str">
        <f>HYPERLINK("http://kyu.snu.ac.kr/sdhj/index.jsp?type=hj/GK14618_00IM0001_025b.jpg","1789_해북촌_025b")</f>
        <v>1789_해북촌_025b</v>
      </c>
      <c r="B2741" s="4">
        <v>1789</v>
      </c>
      <c r="C2741" s="4" t="s">
        <v>11510</v>
      </c>
      <c r="D2741" s="4" t="s">
        <v>10263</v>
      </c>
      <c r="E2741" s="4">
        <v>2740</v>
      </c>
      <c r="F2741" s="4">
        <v>13</v>
      </c>
      <c r="G2741" s="4" t="s">
        <v>8848</v>
      </c>
      <c r="H2741" s="4" t="s">
        <v>8849</v>
      </c>
      <c r="I2741" s="4">
        <v>3</v>
      </c>
      <c r="L2741" s="4">
        <v>4</v>
      </c>
      <c r="M2741" s="4" t="s">
        <v>9086</v>
      </c>
      <c r="N2741" s="4" t="s">
        <v>9087</v>
      </c>
      <c r="S2741" s="4" t="s">
        <v>234</v>
      </c>
      <c r="T2741" s="4" t="s">
        <v>235</v>
      </c>
      <c r="U2741" s="4" t="s">
        <v>74</v>
      </c>
      <c r="V2741" s="4" t="s">
        <v>75</v>
      </c>
      <c r="Y2741" s="4" t="s">
        <v>9095</v>
      </c>
      <c r="Z2741" s="4" t="s">
        <v>9096</v>
      </c>
      <c r="AA2741" s="4" t="s">
        <v>4013</v>
      </c>
      <c r="AB2741" s="4" t="s">
        <v>4014</v>
      </c>
      <c r="AC2741" s="4">
        <v>54</v>
      </c>
      <c r="AD2741" s="4" t="s">
        <v>427</v>
      </c>
      <c r="AE2741" s="4" t="s">
        <v>428</v>
      </c>
    </row>
    <row r="2742" spans="1:72" ht="13.5" customHeight="1">
      <c r="A2742" s="6" t="str">
        <f>HYPERLINK("http://kyu.snu.ac.kr/sdhj/index.jsp?type=hj/GK14618_00IM0001_025b.jpg","1789_해북촌_025b")</f>
        <v>1789_해북촌_025b</v>
      </c>
      <c r="B2742" s="4">
        <v>1789</v>
      </c>
      <c r="C2742" s="4" t="s">
        <v>10595</v>
      </c>
      <c r="D2742" s="4" t="s">
        <v>10596</v>
      </c>
      <c r="E2742" s="4">
        <v>2741</v>
      </c>
      <c r="F2742" s="4">
        <v>13</v>
      </c>
      <c r="G2742" s="4" t="s">
        <v>8848</v>
      </c>
      <c r="H2742" s="4" t="s">
        <v>8849</v>
      </c>
      <c r="I2742" s="4">
        <v>3</v>
      </c>
      <c r="L2742" s="4">
        <v>4</v>
      </c>
      <c r="M2742" s="4" t="s">
        <v>9086</v>
      </c>
      <c r="N2742" s="4" t="s">
        <v>9087</v>
      </c>
      <c r="S2742" s="4" t="s">
        <v>398</v>
      </c>
      <c r="T2742" s="4" t="s">
        <v>399</v>
      </c>
      <c r="W2742" s="4" t="s">
        <v>264</v>
      </c>
      <c r="X2742" s="4" t="s">
        <v>265</v>
      </c>
      <c r="Y2742" s="4" t="s">
        <v>102</v>
      </c>
      <c r="Z2742" s="4" t="s">
        <v>103</v>
      </c>
      <c r="AC2742" s="4">
        <v>51</v>
      </c>
      <c r="AD2742" s="4" t="s">
        <v>205</v>
      </c>
      <c r="AE2742" s="4" t="s">
        <v>206</v>
      </c>
    </row>
    <row r="2743" spans="1:72" ht="13.5" customHeight="1">
      <c r="A2743" s="6" t="str">
        <f>HYPERLINK("http://kyu.snu.ac.kr/sdhj/index.jsp?type=hj/GK14618_00IM0001_025b.jpg","1789_해북촌_025b")</f>
        <v>1789_해북촌_025b</v>
      </c>
      <c r="B2743" s="4">
        <v>1789</v>
      </c>
      <c r="C2743" s="4" t="s">
        <v>10595</v>
      </c>
      <c r="D2743" s="4" t="s">
        <v>10596</v>
      </c>
      <c r="E2743" s="4">
        <v>2742</v>
      </c>
      <c r="F2743" s="4">
        <v>13</v>
      </c>
      <c r="G2743" s="4" t="s">
        <v>8848</v>
      </c>
      <c r="H2743" s="4" t="s">
        <v>8849</v>
      </c>
      <c r="I2743" s="4">
        <v>3</v>
      </c>
      <c r="L2743" s="4">
        <v>4</v>
      </c>
      <c r="M2743" s="4" t="s">
        <v>9086</v>
      </c>
      <c r="N2743" s="4" t="s">
        <v>9087</v>
      </c>
      <c r="S2743" s="4" t="s">
        <v>234</v>
      </c>
      <c r="T2743" s="4" t="s">
        <v>235</v>
      </c>
      <c r="U2743" s="4" t="s">
        <v>5539</v>
      </c>
      <c r="V2743" s="4" t="s">
        <v>5540</v>
      </c>
      <c r="Y2743" s="4" t="s">
        <v>8664</v>
      </c>
      <c r="Z2743" s="4" t="s">
        <v>8665</v>
      </c>
      <c r="AC2743" s="4">
        <v>49</v>
      </c>
      <c r="AD2743" s="4" t="s">
        <v>748</v>
      </c>
      <c r="AE2743" s="4" t="s">
        <v>749</v>
      </c>
    </row>
    <row r="2744" spans="1:72" ht="13.5" customHeight="1">
      <c r="A2744" s="6" t="str">
        <f>HYPERLINK("http://kyu.snu.ac.kr/sdhj/index.jsp?type=hj/GK14618_00IM0001_025b.jpg","1789_해북촌_025b")</f>
        <v>1789_해북촌_025b</v>
      </c>
      <c r="B2744" s="4">
        <v>1789</v>
      </c>
      <c r="C2744" s="4" t="s">
        <v>10595</v>
      </c>
      <c r="D2744" s="4" t="s">
        <v>10596</v>
      </c>
      <c r="E2744" s="4">
        <v>2743</v>
      </c>
      <c r="F2744" s="4">
        <v>13</v>
      </c>
      <c r="G2744" s="4" t="s">
        <v>8848</v>
      </c>
      <c r="H2744" s="4" t="s">
        <v>8849</v>
      </c>
      <c r="I2744" s="4">
        <v>3</v>
      </c>
      <c r="L2744" s="4">
        <v>4</v>
      </c>
      <c r="M2744" s="4" t="s">
        <v>9086</v>
      </c>
      <c r="N2744" s="4" t="s">
        <v>9087</v>
      </c>
      <c r="S2744" s="4" t="s">
        <v>398</v>
      </c>
      <c r="T2744" s="4" t="s">
        <v>399</v>
      </c>
      <c r="W2744" s="4" t="s">
        <v>337</v>
      </c>
      <c r="X2744" s="4" t="s">
        <v>338</v>
      </c>
      <c r="Y2744" s="4" t="s">
        <v>102</v>
      </c>
      <c r="Z2744" s="4" t="s">
        <v>103</v>
      </c>
      <c r="AC2744" s="4">
        <v>49</v>
      </c>
      <c r="AD2744" s="4" t="s">
        <v>748</v>
      </c>
      <c r="AE2744" s="4" t="s">
        <v>749</v>
      </c>
    </row>
    <row r="2745" spans="1:72" ht="13.5" customHeight="1">
      <c r="A2745" s="6" t="str">
        <f>HYPERLINK("http://kyu.snu.ac.kr/sdhj/index.jsp?type=hj/GK14618_00IM0001_025b.jpg","1789_해북촌_025b")</f>
        <v>1789_해북촌_025b</v>
      </c>
      <c r="B2745" s="4">
        <v>1789</v>
      </c>
      <c r="C2745" s="4" t="s">
        <v>10595</v>
      </c>
      <c r="D2745" s="4" t="s">
        <v>10596</v>
      </c>
      <c r="E2745" s="4">
        <v>2744</v>
      </c>
      <c r="F2745" s="4">
        <v>13</v>
      </c>
      <c r="G2745" s="4" t="s">
        <v>8848</v>
      </c>
      <c r="H2745" s="4" t="s">
        <v>8849</v>
      </c>
      <c r="I2745" s="4">
        <v>3</v>
      </c>
      <c r="L2745" s="4">
        <v>4</v>
      </c>
      <c r="M2745" s="4" t="s">
        <v>9086</v>
      </c>
      <c r="N2745" s="4" t="s">
        <v>9087</v>
      </c>
      <c r="S2745" s="4" t="s">
        <v>916</v>
      </c>
      <c r="T2745" s="4" t="s">
        <v>917</v>
      </c>
      <c r="U2745" s="4" t="s">
        <v>74</v>
      </c>
      <c r="V2745" s="4" t="s">
        <v>75</v>
      </c>
      <c r="Y2745" s="4" t="s">
        <v>3370</v>
      </c>
      <c r="Z2745" s="4" t="s">
        <v>13056</v>
      </c>
      <c r="AC2745" s="4">
        <v>30</v>
      </c>
      <c r="AD2745" s="4" t="s">
        <v>266</v>
      </c>
      <c r="AE2745" s="4" t="s">
        <v>267</v>
      </c>
    </row>
    <row r="2746" spans="1:72" ht="13.5" customHeight="1">
      <c r="A2746" s="6" t="str">
        <f>HYPERLINK("http://kyu.snu.ac.kr/sdhj/index.jsp?type=hj/GK14618_00IM0001_025b.jpg","1789_해북촌_025b")</f>
        <v>1789_해북촌_025b</v>
      </c>
      <c r="B2746" s="4">
        <v>1789</v>
      </c>
      <c r="C2746" s="4" t="s">
        <v>10595</v>
      </c>
      <c r="D2746" s="4" t="s">
        <v>10596</v>
      </c>
      <c r="E2746" s="4">
        <v>2745</v>
      </c>
      <c r="F2746" s="4">
        <v>13</v>
      </c>
      <c r="G2746" s="4" t="s">
        <v>8848</v>
      </c>
      <c r="H2746" s="4" t="s">
        <v>8849</v>
      </c>
      <c r="I2746" s="4">
        <v>3</v>
      </c>
      <c r="L2746" s="4">
        <v>4</v>
      </c>
      <c r="M2746" s="4" t="s">
        <v>9086</v>
      </c>
      <c r="N2746" s="4" t="s">
        <v>9087</v>
      </c>
      <c r="S2746" s="4" t="s">
        <v>4129</v>
      </c>
      <c r="T2746" s="4" t="s">
        <v>4130</v>
      </c>
      <c r="W2746" s="4" t="s">
        <v>1115</v>
      </c>
      <c r="X2746" s="4" t="s">
        <v>101</v>
      </c>
      <c r="Y2746" s="4" t="s">
        <v>102</v>
      </c>
      <c r="Z2746" s="4" t="s">
        <v>103</v>
      </c>
      <c r="AC2746" s="4">
        <v>30</v>
      </c>
      <c r="AD2746" s="4" t="s">
        <v>266</v>
      </c>
      <c r="AE2746" s="4" t="s">
        <v>267</v>
      </c>
    </row>
    <row r="2747" spans="1:72" ht="13.5" customHeight="1">
      <c r="A2747" s="6" t="str">
        <f>HYPERLINK("http://kyu.snu.ac.kr/sdhj/index.jsp?type=hj/GK14618_00IM0001_025b.jpg","1789_해북촌_025b")</f>
        <v>1789_해북촌_025b</v>
      </c>
      <c r="B2747" s="4">
        <v>1789</v>
      </c>
      <c r="C2747" s="4" t="s">
        <v>10595</v>
      </c>
      <c r="D2747" s="4" t="s">
        <v>10596</v>
      </c>
      <c r="E2747" s="4">
        <v>2746</v>
      </c>
      <c r="F2747" s="4">
        <v>13</v>
      </c>
      <c r="G2747" s="4" t="s">
        <v>8848</v>
      </c>
      <c r="H2747" s="4" t="s">
        <v>8849</v>
      </c>
      <c r="I2747" s="4">
        <v>3</v>
      </c>
      <c r="L2747" s="4">
        <v>4</v>
      </c>
      <c r="M2747" s="4" t="s">
        <v>9086</v>
      </c>
      <c r="N2747" s="4" t="s">
        <v>9087</v>
      </c>
      <c r="S2747" s="4" t="s">
        <v>916</v>
      </c>
      <c r="T2747" s="4" t="s">
        <v>917</v>
      </c>
      <c r="U2747" s="4" t="s">
        <v>74</v>
      </c>
      <c r="V2747" s="4" t="s">
        <v>75</v>
      </c>
      <c r="Y2747" s="4" t="s">
        <v>4159</v>
      </c>
      <c r="Z2747" s="4" t="s">
        <v>13057</v>
      </c>
      <c r="AC2747" s="4">
        <v>28</v>
      </c>
      <c r="AD2747" s="4" t="s">
        <v>177</v>
      </c>
      <c r="AE2747" s="4" t="s">
        <v>178</v>
      </c>
    </row>
    <row r="2748" spans="1:72" ht="13.5" customHeight="1">
      <c r="A2748" s="6" t="str">
        <f>HYPERLINK("http://kyu.snu.ac.kr/sdhj/index.jsp?type=hj/GK14618_00IM0001_025b.jpg","1789_해북촌_025b")</f>
        <v>1789_해북촌_025b</v>
      </c>
      <c r="B2748" s="4">
        <v>1789</v>
      </c>
      <c r="C2748" s="4" t="s">
        <v>10595</v>
      </c>
      <c r="D2748" s="4" t="s">
        <v>10596</v>
      </c>
      <c r="E2748" s="4">
        <v>2747</v>
      </c>
      <c r="F2748" s="4">
        <v>13</v>
      </c>
      <c r="G2748" s="4" t="s">
        <v>8848</v>
      </c>
      <c r="H2748" s="4" t="s">
        <v>8849</v>
      </c>
      <c r="I2748" s="4">
        <v>3</v>
      </c>
      <c r="L2748" s="4">
        <v>4</v>
      </c>
      <c r="M2748" s="4" t="s">
        <v>9086</v>
      </c>
      <c r="N2748" s="4" t="s">
        <v>9087</v>
      </c>
      <c r="S2748" s="4" t="s">
        <v>2974</v>
      </c>
      <c r="T2748" s="4" t="s">
        <v>2975</v>
      </c>
      <c r="AF2748" s="4" t="s">
        <v>534</v>
      </c>
      <c r="AG2748" s="4" t="s">
        <v>535</v>
      </c>
    </row>
    <row r="2749" spans="1:72" ht="13.5" customHeight="1">
      <c r="A2749" s="6" t="str">
        <f>HYPERLINK("http://kyu.snu.ac.kr/sdhj/index.jsp?type=hj/GK14618_00IM0001_025b.jpg","1789_해북촌_025b")</f>
        <v>1789_해북촌_025b</v>
      </c>
      <c r="B2749" s="4">
        <v>1789</v>
      </c>
      <c r="C2749" s="4" t="s">
        <v>10595</v>
      </c>
      <c r="D2749" s="4" t="s">
        <v>10596</v>
      </c>
      <c r="E2749" s="4">
        <v>2748</v>
      </c>
      <c r="F2749" s="4">
        <v>13</v>
      </c>
      <c r="G2749" s="4" t="s">
        <v>8848</v>
      </c>
      <c r="H2749" s="4" t="s">
        <v>8849</v>
      </c>
      <c r="I2749" s="4">
        <v>3</v>
      </c>
      <c r="L2749" s="4">
        <v>4</v>
      </c>
      <c r="M2749" s="4" t="s">
        <v>9086</v>
      </c>
      <c r="N2749" s="4" t="s">
        <v>9087</v>
      </c>
      <c r="S2749" s="4" t="s">
        <v>2974</v>
      </c>
      <c r="T2749" s="4" t="s">
        <v>2975</v>
      </c>
      <c r="Y2749" s="4" t="s">
        <v>790</v>
      </c>
      <c r="Z2749" s="4" t="s">
        <v>791</v>
      </c>
      <c r="AF2749" s="4" t="s">
        <v>668</v>
      </c>
      <c r="AG2749" s="4" t="s">
        <v>669</v>
      </c>
      <c r="AH2749" s="4" t="s">
        <v>9097</v>
      </c>
      <c r="AI2749" s="4" t="s">
        <v>9098</v>
      </c>
    </row>
    <row r="2750" spans="1:72" ht="13.5" customHeight="1">
      <c r="A2750" s="6" t="str">
        <f>HYPERLINK("http://kyu.snu.ac.kr/sdhj/index.jsp?type=hj/GK14618_00IM0001_025b.jpg","1789_해북촌_025b")</f>
        <v>1789_해북촌_025b</v>
      </c>
      <c r="B2750" s="4">
        <v>1789</v>
      </c>
      <c r="C2750" s="4" t="s">
        <v>10595</v>
      </c>
      <c r="D2750" s="4" t="s">
        <v>10596</v>
      </c>
      <c r="E2750" s="4">
        <v>2749</v>
      </c>
      <c r="F2750" s="4">
        <v>13</v>
      </c>
      <c r="G2750" s="4" t="s">
        <v>8848</v>
      </c>
      <c r="H2750" s="4" t="s">
        <v>8849</v>
      </c>
      <c r="I2750" s="4">
        <v>3</v>
      </c>
      <c r="L2750" s="4">
        <v>4</v>
      </c>
      <c r="M2750" s="4" t="s">
        <v>9086</v>
      </c>
      <c r="N2750" s="4" t="s">
        <v>9087</v>
      </c>
      <c r="T2750" s="4" t="s">
        <v>10597</v>
      </c>
      <c r="U2750" s="4" t="s">
        <v>119</v>
      </c>
      <c r="V2750" s="4" t="s">
        <v>120</v>
      </c>
      <c r="Y2750" s="4" t="s">
        <v>9099</v>
      </c>
      <c r="Z2750" s="4" t="s">
        <v>9100</v>
      </c>
      <c r="AC2750" s="4">
        <v>35</v>
      </c>
      <c r="AD2750" s="4" t="s">
        <v>251</v>
      </c>
      <c r="AE2750" s="4" t="s">
        <v>252</v>
      </c>
      <c r="AF2750" s="4" t="s">
        <v>162</v>
      </c>
      <c r="AG2750" s="4" t="s">
        <v>163</v>
      </c>
    </row>
    <row r="2751" spans="1:72" ht="13.5" customHeight="1">
      <c r="A2751" s="6" t="str">
        <f>HYPERLINK("http://kyu.snu.ac.kr/sdhj/index.jsp?type=hj/GK14618_00IM0001_025b.jpg","1789_해북촌_025b")</f>
        <v>1789_해북촌_025b</v>
      </c>
      <c r="B2751" s="4">
        <v>1789</v>
      </c>
      <c r="C2751" s="4" t="s">
        <v>10595</v>
      </c>
      <c r="D2751" s="4" t="s">
        <v>10596</v>
      </c>
      <c r="E2751" s="4">
        <v>2750</v>
      </c>
      <c r="F2751" s="4">
        <v>13</v>
      </c>
      <c r="G2751" s="4" t="s">
        <v>8848</v>
      </c>
      <c r="H2751" s="4" t="s">
        <v>8849</v>
      </c>
      <c r="I2751" s="4">
        <v>3</v>
      </c>
      <c r="L2751" s="4">
        <v>5</v>
      </c>
      <c r="M2751" s="4" t="s">
        <v>9101</v>
      </c>
      <c r="N2751" s="4" t="s">
        <v>9102</v>
      </c>
      <c r="T2751" s="4" t="s">
        <v>10591</v>
      </c>
      <c r="U2751" s="4" t="s">
        <v>568</v>
      </c>
      <c r="V2751" s="4" t="s">
        <v>569</v>
      </c>
      <c r="W2751" s="4" t="s">
        <v>544</v>
      </c>
      <c r="X2751" s="4" t="s">
        <v>405</v>
      </c>
      <c r="Y2751" s="4" t="s">
        <v>9103</v>
      </c>
      <c r="Z2751" s="4" t="s">
        <v>9104</v>
      </c>
      <c r="AC2751" s="4">
        <v>68</v>
      </c>
      <c r="AJ2751" s="4" t="s">
        <v>33</v>
      </c>
      <c r="AK2751" s="4" t="s">
        <v>34</v>
      </c>
      <c r="AL2751" s="4" t="s">
        <v>459</v>
      </c>
      <c r="AM2751" s="4" t="s">
        <v>460</v>
      </c>
      <c r="AV2751" s="4" t="s">
        <v>9105</v>
      </c>
      <c r="AW2751" s="4" t="s">
        <v>9106</v>
      </c>
      <c r="BI2751" s="4" t="s">
        <v>6025</v>
      </c>
      <c r="BJ2751" s="4" t="s">
        <v>6026</v>
      </c>
      <c r="BM2751" s="4" t="s">
        <v>9107</v>
      </c>
      <c r="BN2751" s="4" t="s">
        <v>5098</v>
      </c>
      <c r="BQ2751" s="4" t="s">
        <v>9108</v>
      </c>
      <c r="BR2751" s="4" t="s">
        <v>9109</v>
      </c>
      <c r="BS2751" s="4" t="s">
        <v>1370</v>
      </c>
      <c r="BT2751" s="4" t="s">
        <v>1371</v>
      </c>
    </row>
    <row r="2752" spans="1:72" ht="13.5" customHeight="1">
      <c r="A2752" s="6" t="str">
        <f>HYPERLINK("http://kyu.snu.ac.kr/sdhj/index.jsp?type=hj/GK14618_00IM0001_025b.jpg","1789_해북촌_025b")</f>
        <v>1789_해북촌_025b</v>
      </c>
      <c r="B2752" s="4">
        <v>1789</v>
      </c>
      <c r="C2752" s="4" t="s">
        <v>10595</v>
      </c>
      <c r="D2752" s="4" t="s">
        <v>10596</v>
      </c>
      <c r="E2752" s="4">
        <v>2751</v>
      </c>
      <c r="F2752" s="4">
        <v>13</v>
      </c>
      <c r="G2752" s="4" t="s">
        <v>8848</v>
      </c>
      <c r="H2752" s="4" t="s">
        <v>8849</v>
      </c>
      <c r="I2752" s="4">
        <v>3</v>
      </c>
      <c r="L2752" s="4">
        <v>5</v>
      </c>
      <c r="M2752" s="4" t="s">
        <v>9101</v>
      </c>
      <c r="N2752" s="4" t="s">
        <v>9102</v>
      </c>
      <c r="S2752" s="4" t="s">
        <v>98</v>
      </c>
      <c r="T2752" s="4" t="s">
        <v>99</v>
      </c>
      <c r="W2752" s="4" t="s">
        <v>408</v>
      </c>
      <c r="X2752" s="4" t="s">
        <v>10594</v>
      </c>
      <c r="Y2752" s="4" t="s">
        <v>400</v>
      </c>
      <c r="Z2752" s="4" t="s">
        <v>401</v>
      </c>
      <c r="AC2752" s="4">
        <v>54</v>
      </c>
      <c r="AD2752" s="4" t="s">
        <v>427</v>
      </c>
      <c r="AE2752" s="4" t="s">
        <v>428</v>
      </c>
      <c r="AJ2752" s="4" t="s">
        <v>33</v>
      </c>
      <c r="AK2752" s="4" t="s">
        <v>34</v>
      </c>
      <c r="AL2752" s="4" t="s">
        <v>790</v>
      </c>
      <c r="AM2752" s="4" t="s">
        <v>791</v>
      </c>
      <c r="AT2752" s="4" t="s">
        <v>388</v>
      </c>
      <c r="AU2752" s="4" t="s">
        <v>389</v>
      </c>
      <c r="AV2752" s="4" t="s">
        <v>9110</v>
      </c>
      <c r="AW2752" s="4" t="s">
        <v>13058</v>
      </c>
      <c r="BG2752" s="4" t="s">
        <v>388</v>
      </c>
      <c r="BH2752" s="4" t="s">
        <v>389</v>
      </c>
      <c r="BI2752" s="4" t="s">
        <v>9111</v>
      </c>
      <c r="BJ2752" s="4" t="s">
        <v>8468</v>
      </c>
      <c r="BK2752" s="4" t="s">
        <v>388</v>
      </c>
      <c r="BL2752" s="4" t="s">
        <v>389</v>
      </c>
      <c r="BM2752" s="4" t="s">
        <v>247</v>
      </c>
      <c r="BN2752" s="4" t="s">
        <v>248</v>
      </c>
      <c r="BO2752" s="4" t="s">
        <v>388</v>
      </c>
      <c r="BP2752" s="4" t="s">
        <v>389</v>
      </c>
      <c r="BQ2752" s="4" t="s">
        <v>9112</v>
      </c>
      <c r="BR2752" s="4" t="s">
        <v>5615</v>
      </c>
      <c r="BS2752" s="4" t="s">
        <v>429</v>
      </c>
      <c r="BT2752" s="4" t="s">
        <v>430</v>
      </c>
    </row>
    <row r="2753" spans="1:72" ht="13.5" customHeight="1">
      <c r="A2753" s="6" t="str">
        <f>HYPERLINK("http://kyu.snu.ac.kr/sdhj/index.jsp?type=hj/GK14618_00IM0001_025b.jpg","1789_해북촌_025b")</f>
        <v>1789_해북촌_025b</v>
      </c>
      <c r="B2753" s="4">
        <v>1789</v>
      </c>
      <c r="C2753" s="4" t="s">
        <v>10424</v>
      </c>
      <c r="D2753" s="4" t="s">
        <v>10425</v>
      </c>
      <c r="E2753" s="4">
        <v>2752</v>
      </c>
      <c r="F2753" s="4">
        <v>13</v>
      </c>
      <c r="G2753" s="4" t="s">
        <v>8848</v>
      </c>
      <c r="H2753" s="4" t="s">
        <v>8849</v>
      </c>
      <c r="I2753" s="4">
        <v>3</v>
      </c>
      <c r="L2753" s="4">
        <v>5</v>
      </c>
      <c r="M2753" s="4" t="s">
        <v>9101</v>
      </c>
      <c r="N2753" s="4" t="s">
        <v>9102</v>
      </c>
      <c r="S2753" s="4" t="s">
        <v>240</v>
      </c>
      <c r="T2753" s="4" t="s">
        <v>241</v>
      </c>
      <c r="AF2753" s="4" t="s">
        <v>534</v>
      </c>
      <c r="AG2753" s="4" t="s">
        <v>535</v>
      </c>
    </row>
    <row r="2754" spans="1:72" ht="13.5" customHeight="1">
      <c r="A2754" s="6" t="str">
        <f>HYPERLINK("http://kyu.snu.ac.kr/sdhj/index.jsp?type=hj/GK14618_00IM0001_025b.jpg","1789_해북촌_025b")</f>
        <v>1789_해북촌_025b</v>
      </c>
      <c r="B2754" s="4">
        <v>1789</v>
      </c>
      <c r="C2754" s="4" t="s">
        <v>10424</v>
      </c>
      <c r="D2754" s="4" t="s">
        <v>10425</v>
      </c>
      <c r="E2754" s="4">
        <v>2753</v>
      </c>
      <c r="F2754" s="4">
        <v>13</v>
      </c>
      <c r="G2754" s="4" t="s">
        <v>8848</v>
      </c>
      <c r="H2754" s="4" t="s">
        <v>8849</v>
      </c>
      <c r="I2754" s="4">
        <v>3</v>
      </c>
      <c r="L2754" s="4">
        <v>5</v>
      </c>
      <c r="M2754" s="4" t="s">
        <v>9101</v>
      </c>
      <c r="N2754" s="4" t="s">
        <v>9102</v>
      </c>
      <c r="S2754" s="4" t="s">
        <v>240</v>
      </c>
      <c r="T2754" s="4" t="s">
        <v>241</v>
      </c>
      <c r="AC2754" s="4">
        <v>13</v>
      </c>
      <c r="AD2754" s="4" t="s">
        <v>191</v>
      </c>
      <c r="AE2754" s="4" t="s">
        <v>192</v>
      </c>
      <c r="AF2754" s="4" t="s">
        <v>162</v>
      </c>
      <c r="AG2754" s="4" t="s">
        <v>163</v>
      </c>
    </row>
    <row r="2755" spans="1:72" ht="13.5" customHeight="1">
      <c r="A2755" s="6" t="str">
        <f>HYPERLINK("http://kyu.snu.ac.kr/sdhj/index.jsp?type=hj/GK14618_00IM0001_025b.jpg","1789_해북촌_025b")</f>
        <v>1789_해북촌_025b</v>
      </c>
      <c r="B2755" s="4">
        <v>1789</v>
      </c>
      <c r="C2755" s="4" t="s">
        <v>10424</v>
      </c>
      <c r="D2755" s="4" t="s">
        <v>10425</v>
      </c>
      <c r="E2755" s="4">
        <v>2754</v>
      </c>
      <c r="F2755" s="4">
        <v>13</v>
      </c>
      <c r="G2755" s="4" t="s">
        <v>8848</v>
      </c>
      <c r="H2755" s="4" t="s">
        <v>8849</v>
      </c>
      <c r="I2755" s="4">
        <v>3</v>
      </c>
      <c r="L2755" s="4">
        <v>5</v>
      </c>
      <c r="M2755" s="4" t="s">
        <v>9101</v>
      </c>
      <c r="N2755" s="4" t="s">
        <v>9102</v>
      </c>
      <c r="S2755" s="4" t="s">
        <v>240</v>
      </c>
      <c r="T2755" s="4" t="s">
        <v>241</v>
      </c>
      <c r="AC2755" s="4">
        <v>10</v>
      </c>
      <c r="AD2755" s="4" t="s">
        <v>278</v>
      </c>
      <c r="AE2755" s="4" t="s">
        <v>279</v>
      </c>
      <c r="AF2755" s="4" t="s">
        <v>162</v>
      </c>
      <c r="AG2755" s="4" t="s">
        <v>163</v>
      </c>
    </row>
    <row r="2756" spans="1:72" ht="13.5" customHeight="1">
      <c r="A2756" s="6" t="str">
        <f>HYPERLINK("http://kyu.snu.ac.kr/sdhj/index.jsp?type=hj/GK14618_00IM0001_025b.jpg","1789_해북촌_025b")</f>
        <v>1789_해북촌_025b</v>
      </c>
      <c r="B2756" s="4">
        <v>1789</v>
      </c>
      <c r="C2756" s="4" t="s">
        <v>10424</v>
      </c>
      <c r="D2756" s="4" t="s">
        <v>10425</v>
      </c>
      <c r="E2756" s="4">
        <v>2755</v>
      </c>
      <c r="F2756" s="4">
        <v>13</v>
      </c>
      <c r="G2756" s="4" t="s">
        <v>8848</v>
      </c>
      <c r="H2756" s="4" t="s">
        <v>8849</v>
      </c>
      <c r="I2756" s="4">
        <v>4</v>
      </c>
      <c r="J2756" s="4" t="s">
        <v>9113</v>
      </c>
      <c r="K2756" s="4" t="s">
        <v>9114</v>
      </c>
      <c r="L2756" s="4">
        <v>1</v>
      </c>
      <c r="M2756" s="4" t="s">
        <v>9115</v>
      </c>
      <c r="N2756" s="4" t="s">
        <v>9116</v>
      </c>
      <c r="T2756" s="4" t="s">
        <v>10427</v>
      </c>
      <c r="U2756" s="4" t="s">
        <v>74</v>
      </c>
      <c r="V2756" s="4" t="s">
        <v>75</v>
      </c>
      <c r="W2756" s="4" t="s">
        <v>1562</v>
      </c>
      <c r="X2756" s="4" t="s">
        <v>1563</v>
      </c>
      <c r="Y2756" s="4" t="s">
        <v>1227</v>
      </c>
      <c r="Z2756" s="4" t="s">
        <v>13059</v>
      </c>
      <c r="AC2756" s="4">
        <v>50</v>
      </c>
      <c r="AD2756" s="4" t="s">
        <v>205</v>
      </c>
      <c r="AE2756" s="4" t="s">
        <v>206</v>
      </c>
      <c r="AJ2756" s="4" t="s">
        <v>33</v>
      </c>
      <c r="AK2756" s="4" t="s">
        <v>34</v>
      </c>
      <c r="AL2756" s="4" t="s">
        <v>1856</v>
      </c>
      <c r="AM2756" s="4" t="s">
        <v>1857</v>
      </c>
      <c r="AT2756" s="4" t="s">
        <v>82</v>
      </c>
      <c r="AU2756" s="4" t="s">
        <v>83</v>
      </c>
      <c r="AV2756" s="4" t="s">
        <v>9117</v>
      </c>
      <c r="AW2756" s="4" t="s">
        <v>9118</v>
      </c>
      <c r="BG2756" s="4" t="s">
        <v>82</v>
      </c>
      <c r="BH2756" s="4" t="s">
        <v>83</v>
      </c>
      <c r="BI2756" s="4" t="s">
        <v>8854</v>
      </c>
      <c r="BJ2756" s="4" t="s">
        <v>8855</v>
      </c>
      <c r="BK2756" s="4" t="s">
        <v>82</v>
      </c>
      <c r="BL2756" s="4" t="s">
        <v>83</v>
      </c>
      <c r="BM2756" s="4" t="s">
        <v>9119</v>
      </c>
      <c r="BN2756" s="4" t="s">
        <v>9120</v>
      </c>
      <c r="BO2756" s="4" t="s">
        <v>82</v>
      </c>
      <c r="BP2756" s="4" t="s">
        <v>83</v>
      </c>
      <c r="BQ2756" s="4" t="s">
        <v>9121</v>
      </c>
      <c r="BR2756" s="4" t="s">
        <v>9122</v>
      </c>
      <c r="BS2756" s="4" t="s">
        <v>429</v>
      </c>
      <c r="BT2756" s="4" t="s">
        <v>430</v>
      </c>
    </row>
    <row r="2757" spans="1:72" ht="13.5" customHeight="1">
      <c r="A2757" s="6" t="str">
        <f>HYPERLINK("http://kyu.snu.ac.kr/sdhj/index.jsp?type=hj/GK14618_00IM0001_025b.jpg","1789_해북촌_025b")</f>
        <v>1789_해북촌_025b</v>
      </c>
      <c r="B2757" s="4">
        <v>1789</v>
      </c>
      <c r="C2757" s="4" t="s">
        <v>10604</v>
      </c>
      <c r="D2757" s="4" t="s">
        <v>10224</v>
      </c>
      <c r="E2757" s="4">
        <v>2756</v>
      </c>
      <c r="F2757" s="4">
        <v>13</v>
      </c>
      <c r="G2757" s="4" t="s">
        <v>8848</v>
      </c>
      <c r="H2757" s="4" t="s">
        <v>8849</v>
      </c>
      <c r="I2757" s="4">
        <v>4</v>
      </c>
      <c r="L2757" s="4">
        <v>1</v>
      </c>
      <c r="M2757" s="4" t="s">
        <v>9115</v>
      </c>
      <c r="N2757" s="4" t="s">
        <v>9116</v>
      </c>
      <c r="S2757" s="4" t="s">
        <v>98</v>
      </c>
      <c r="T2757" s="4" t="s">
        <v>99</v>
      </c>
      <c r="W2757" s="4" t="s">
        <v>2612</v>
      </c>
      <c r="X2757" s="4" t="s">
        <v>2613</v>
      </c>
      <c r="Y2757" s="4" t="s">
        <v>102</v>
      </c>
      <c r="Z2757" s="4" t="s">
        <v>103</v>
      </c>
      <c r="AC2757" s="4">
        <v>46</v>
      </c>
      <c r="AD2757" s="4" t="s">
        <v>221</v>
      </c>
      <c r="AE2757" s="4" t="s">
        <v>222</v>
      </c>
      <c r="AJ2757" s="4" t="s">
        <v>106</v>
      </c>
      <c r="AK2757" s="4" t="s">
        <v>107</v>
      </c>
      <c r="AL2757" s="4" t="s">
        <v>2616</v>
      </c>
      <c r="AM2757" s="4" t="s">
        <v>2617</v>
      </c>
      <c r="AT2757" s="4" t="s">
        <v>82</v>
      </c>
      <c r="AU2757" s="4" t="s">
        <v>83</v>
      </c>
      <c r="AV2757" s="4" t="s">
        <v>7617</v>
      </c>
      <c r="AW2757" s="4" t="s">
        <v>13060</v>
      </c>
      <c r="BG2757" s="4" t="s">
        <v>82</v>
      </c>
      <c r="BH2757" s="4" t="s">
        <v>83</v>
      </c>
      <c r="BI2757" s="4" t="s">
        <v>9123</v>
      </c>
      <c r="BJ2757" s="4" t="s">
        <v>9124</v>
      </c>
      <c r="BK2757" s="4" t="s">
        <v>82</v>
      </c>
      <c r="BL2757" s="4" t="s">
        <v>83</v>
      </c>
      <c r="BM2757" s="4" t="s">
        <v>13061</v>
      </c>
      <c r="BN2757" s="4" t="s">
        <v>204</v>
      </c>
      <c r="BO2757" s="4" t="s">
        <v>82</v>
      </c>
      <c r="BP2757" s="4" t="s">
        <v>83</v>
      </c>
      <c r="BQ2757" s="4" t="s">
        <v>9125</v>
      </c>
      <c r="BR2757" s="4" t="s">
        <v>13062</v>
      </c>
      <c r="BS2757" s="4" t="s">
        <v>9126</v>
      </c>
      <c r="BT2757" s="4" t="s">
        <v>9127</v>
      </c>
    </row>
    <row r="2758" spans="1:72" ht="13.5" customHeight="1">
      <c r="A2758" s="6" t="str">
        <f>HYPERLINK("http://kyu.snu.ac.kr/sdhj/index.jsp?type=hj/GK14618_00IM0001_025b.jpg","1789_해북촌_025b")</f>
        <v>1789_해북촌_025b</v>
      </c>
      <c r="B2758" s="4">
        <v>1789</v>
      </c>
      <c r="C2758" s="4" t="s">
        <v>13063</v>
      </c>
      <c r="D2758" s="4" t="s">
        <v>13064</v>
      </c>
      <c r="E2758" s="4">
        <v>2757</v>
      </c>
      <c r="F2758" s="4">
        <v>13</v>
      </c>
      <c r="G2758" s="4" t="s">
        <v>8848</v>
      </c>
      <c r="H2758" s="4" t="s">
        <v>8849</v>
      </c>
      <c r="I2758" s="4">
        <v>4</v>
      </c>
      <c r="L2758" s="4">
        <v>1</v>
      </c>
      <c r="M2758" s="4" t="s">
        <v>9115</v>
      </c>
      <c r="N2758" s="4" t="s">
        <v>9116</v>
      </c>
      <c r="T2758" s="4" t="s">
        <v>13065</v>
      </c>
      <c r="U2758" s="4" t="s">
        <v>119</v>
      </c>
      <c r="V2758" s="4" t="s">
        <v>120</v>
      </c>
      <c r="Y2758" s="4" t="s">
        <v>9128</v>
      </c>
      <c r="Z2758" s="4" t="s">
        <v>9129</v>
      </c>
      <c r="AC2758" s="4">
        <v>76</v>
      </c>
      <c r="AD2758" s="4" t="s">
        <v>160</v>
      </c>
      <c r="AE2758" s="4" t="s">
        <v>161</v>
      </c>
    </row>
    <row r="2759" spans="1:72" ht="13.5" customHeight="1">
      <c r="A2759" s="6" t="str">
        <f>HYPERLINK("http://kyu.snu.ac.kr/sdhj/index.jsp?type=hj/GK14618_00IM0001_025b.jpg","1789_해북촌_025b")</f>
        <v>1789_해북촌_025b</v>
      </c>
      <c r="B2759" s="4">
        <v>1789</v>
      </c>
      <c r="C2759" s="4" t="s">
        <v>13063</v>
      </c>
      <c r="D2759" s="4" t="s">
        <v>13064</v>
      </c>
      <c r="E2759" s="4">
        <v>2758</v>
      </c>
      <c r="F2759" s="4">
        <v>13</v>
      </c>
      <c r="G2759" s="4" t="s">
        <v>8848</v>
      </c>
      <c r="H2759" s="4" t="s">
        <v>8849</v>
      </c>
      <c r="I2759" s="4">
        <v>4</v>
      </c>
      <c r="L2759" s="4">
        <v>1</v>
      </c>
      <c r="M2759" s="4" t="s">
        <v>9115</v>
      </c>
      <c r="N2759" s="4" t="s">
        <v>9116</v>
      </c>
      <c r="T2759" s="4" t="s">
        <v>13065</v>
      </c>
      <c r="U2759" s="4" t="s">
        <v>119</v>
      </c>
      <c r="V2759" s="4" t="s">
        <v>120</v>
      </c>
      <c r="Y2759" s="4" t="s">
        <v>9130</v>
      </c>
      <c r="Z2759" s="4" t="s">
        <v>9131</v>
      </c>
      <c r="AF2759" s="4" t="s">
        <v>411</v>
      </c>
      <c r="AG2759" s="4" t="s">
        <v>412</v>
      </c>
    </row>
    <row r="2760" spans="1:72" ht="13.5" customHeight="1">
      <c r="A2760" s="6" t="str">
        <f>HYPERLINK("http://kyu.snu.ac.kr/sdhj/index.jsp?type=hj/GK14618_00IM0001_025b.jpg","1789_해북촌_025b")</f>
        <v>1789_해북촌_025b</v>
      </c>
      <c r="B2760" s="4">
        <v>1789</v>
      </c>
      <c r="C2760" s="4" t="s">
        <v>13063</v>
      </c>
      <c r="D2760" s="4" t="s">
        <v>13064</v>
      </c>
      <c r="E2760" s="4">
        <v>2759</v>
      </c>
      <c r="F2760" s="4">
        <v>13</v>
      </c>
      <c r="G2760" s="4" t="s">
        <v>8848</v>
      </c>
      <c r="H2760" s="4" t="s">
        <v>8849</v>
      </c>
      <c r="I2760" s="4">
        <v>4</v>
      </c>
      <c r="L2760" s="4">
        <v>2</v>
      </c>
      <c r="M2760" s="4" t="s">
        <v>9132</v>
      </c>
      <c r="N2760" s="4" t="s">
        <v>9133</v>
      </c>
      <c r="T2760" s="4" t="s">
        <v>10499</v>
      </c>
      <c r="U2760" s="4" t="s">
        <v>388</v>
      </c>
      <c r="V2760" s="4" t="s">
        <v>389</v>
      </c>
      <c r="W2760" s="4" t="s">
        <v>217</v>
      </c>
      <c r="X2760" s="4" t="s">
        <v>218</v>
      </c>
      <c r="Y2760" s="4" t="s">
        <v>9134</v>
      </c>
      <c r="Z2760" s="4" t="s">
        <v>602</v>
      </c>
      <c r="AC2760" s="4">
        <v>78</v>
      </c>
      <c r="AD2760" s="4" t="s">
        <v>350</v>
      </c>
      <c r="AE2760" s="4" t="s">
        <v>351</v>
      </c>
      <c r="AJ2760" s="4" t="s">
        <v>33</v>
      </c>
      <c r="AK2760" s="4" t="s">
        <v>34</v>
      </c>
      <c r="AL2760" s="4" t="s">
        <v>213</v>
      </c>
      <c r="AM2760" s="4" t="s">
        <v>214</v>
      </c>
      <c r="AT2760" s="4" t="s">
        <v>388</v>
      </c>
      <c r="AU2760" s="4" t="s">
        <v>389</v>
      </c>
      <c r="AV2760" s="4" t="s">
        <v>8953</v>
      </c>
      <c r="AW2760" s="4" t="s">
        <v>8954</v>
      </c>
      <c r="BG2760" s="4" t="s">
        <v>388</v>
      </c>
      <c r="BH2760" s="4" t="s">
        <v>389</v>
      </c>
      <c r="BI2760" s="4" t="s">
        <v>8955</v>
      </c>
      <c r="BJ2760" s="4" t="s">
        <v>2298</v>
      </c>
      <c r="BK2760" s="4" t="s">
        <v>388</v>
      </c>
      <c r="BL2760" s="4" t="s">
        <v>389</v>
      </c>
      <c r="BM2760" s="4" t="s">
        <v>3734</v>
      </c>
      <c r="BN2760" s="4" t="s">
        <v>3735</v>
      </c>
      <c r="BO2760" s="4" t="s">
        <v>388</v>
      </c>
      <c r="BP2760" s="4" t="s">
        <v>389</v>
      </c>
      <c r="BQ2760" s="4" t="s">
        <v>9089</v>
      </c>
      <c r="BR2760" s="4" t="s">
        <v>9090</v>
      </c>
      <c r="BS2760" s="4" t="s">
        <v>94</v>
      </c>
      <c r="BT2760" s="4" t="s">
        <v>95</v>
      </c>
    </row>
    <row r="2761" spans="1:72" ht="13.5" customHeight="1">
      <c r="A2761" s="6" t="str">
        <f>HYPERLINK("http://kyu.snu.ac.kr/sdhj/index.jsp?type=hj/GK14618_00IM0001_025b.jpg","1789_해북촌_025b")</f>
        <v>1789_해북촌_025b</v>
      </c>
      <c r="B2761" s="4">
        <v>1789</v>
      </c>
      <c r="C2761" s="4" t="s">
        <v>10642</v>
      </c>
      <c r="D2761" s="4" t="s">
        <v>10643</v>
      </c>
      <c r="E2761" s="4">
        <v>2760</v>
      </c>
      <c r="F2761" s="4">
        <v>13</v>
      </c>
      <c r="G2761" s="4" t="s">
        <v>8848</v>
      </c>
      <c r="H2761" s="4" t="s">
        <v>8849</v>
      </c>
      <c r="I2761" s="4">
        <v>4</v>
      </c>
      <c r="L2761" s="4">
        <v>2</v>
      </c>
      <c r="M2761" s="4" t="s">
        <v>9132</v>
      </c>
      <c r="N2761" s="4" t="s">
        <v>9133</v>
      </c>
      <c r="S2761" s="4" t="s">
        <v>98</v>
      </c>
      <c r="T2761" s="4" t="s">
        <v>99</v>
      </c>
      <c r="W2761" s="4" t="s">
        <v>642</v>
      </c>
      <c r="X2761" s="4" t="s">
        <v>643</v>
      </c>
      <c r="Y2761" s="4" t="s">
        <v>20</v>
      </c>
      <c r="Z2761" s="4" t="s">
        <v>21</v>
      </c>
      <c r="AC2761" s="4">
        <v>79</v>
      </c>
      <c r="AD2761" s="4" t="s">
        <v>313</v>
      </c>
      <c r="AE2761" s="4" t="s">
        <v>314</v>
      </c>
      <c r="AJ2761" s="4" t="s">
        <v>33</v>
      </c>
      <c r="AK2761" s="4" t="s">
        <v>34</v>
      </c>
      <c r="AL2761" s="4" t="s">
        <v>423</v>
      </c>
      <c r="AM2761" s="4" t="s">
        <v>424</v>
      </c>
      <c r="AT2761" s="4" t="s">
        <v>388</v>
      </c>
      <c r="AU2761" s="4" t="s">
        <v>389</v>
      </c>
      <c r="AV2761" s="4" t="s">
        <v>9135</v>
      </c>
      <c r="AW2761" s="4" t="s">
        <v>9136</v>
      </c>
      <c r="BG2761" s="4" t="s">
        <v>3453</v>
      </c>
      <c r="BH2761" s="4" t="s">
        <v>3454</v>
      </c>
      <c r="BI2761" s="4" t="s">
        <v>5035</v>
      </c>
      <c r="BJ2761" s="4" t="s">
        <v>5036</v>
      </c>
      <c r="BK2761" s="4" t="s">
        <v>3477</v>
      </c>
      <c r="BL2761" s="4" t="s">
        <v>3478</v>
      </c>
      <c r="BM2761" s="4" t="s">
        <v>6025</v>
      </c>
      <c r="BN2761" s="4" t="s">
        <v>6026</v>
      </c>
      <c r="BO2761" s="4" t="s">
        <v>388</v>
      </c>
      <c r="BP2761" s="4" t="s">
        <v>389</v>
      </c>
      <c r="BQ2761" s="4" t="s">
        <v>9137</v>
      </c>
      <c r="BR2761" s="4" t="s">
        <v>13066</v>
      </c>
      <c r="BS2761" s="4" t="s">
        <v>268</v>
      </c>
      <c r="BT2761" s="4" t="s">
        <v>269</v>
      </c>
    </row>
    <row r="2762" spans="1:72" ht="13.5" customHeight="1">
      <c r="A2762" s="6" t="str">
        <f>HYPERLINK("http://kyu.snu.ac.kr/sdhj/index.jsp?type=hj/GK14618_00IM0001_025b.jpg","1789_해북촌_025b")</f>
        <v>1789_해북촌_025b</v>
      </c>
      <c r="B2762" s="4">
        <v>1789</v>
      </c>
      <c r="C2762" s="4" t="s">
        <v>13067</v>
      </c>
      <c r="D2762" s="4" t="s">
        <v>13068</v>
      </c>
      <c r="E2762" s="4">
        <v>2761</v>
      </c>
      <c r="F2762" s="4">
        <v>13</v>
      </c>
      <c r="G2762" s="4" t="s">
        <v>8848</v>
      </c>
      <c r="H2762" s="4" t="s">
        <v>8849</v>
      </c>
      <c r="I2762" s="4">
        <v>4</v>
      </c>
      <c r="L2762" s="4">
        <v>2</v>
      </c>
      <c r="M2762" s="4" t="s">
        <v>9132</v>
      </c>
      <c r="N2762" s="4" t="s">
        <v>9133</v>
      </c>
      <c r="S2762" s="4" t="s">
        <v>234</v>
      </c>
      <c r="T2762" s="4" t="s">
        <v>235</v>
      </c>
      <c r="Y2762" s="4" t="s">
        <v>9138</v>
      </c>
      <c r="Z2762" s="4" t="s">
        <v>9139</v>
      </c>
      <c r="AF2762" s="4" t="s">
        <v>123</v>
      </c>
      <c r="AG2762" s="4" t="s">
        <v>124</v>
      </c>
    </row>
    <row r="2763" spans="1:72" ht="13.5" customHeight="1">
      <c r="A2763" s="6" t="str">
        <f>HYPERLINK("http://kyu.snu.ac.kr/sdhj/index.jsp?type=hj/GK14618_00IM0001_025b.jpg","1789_해북촌_025b")</f>
        <v>1789_해북촌_025b</v>
      </c>
      <c r="B2763" s="4">
        <v>1789</v>
      </c>
      <c r="C2763" s="4" t="s">
        <v>10504</v>
      </c>
      <c r="D2763" s="4" t="s">
        <v>10249</v>
      </c>
      <c r="E2763" s="4">
        <v>2762</v>
      </c>
      <c r="F2763" s="4">
        <v>13</v>
      </c>
      <c r="G2763" s="4" t="s">
        <v>8848</v>
      </c>
      <c r="H2763" s="4" t="s">
        <v>8849</v>
      </c>
      <c r="I2763" s="4">
        <v>4</v>
      </c>
      <c r="L2763" s="4">
        <v>2</v>
      </c>
      <c r="M2763" s="4" t="s">
        <v>9132</v>
      </c>
      <c r="N2763" s="4" t="s">
        <v>9133</v>
      </c>
      <c r="S2763" s="4" t="s">
        <v>398</v>
      </c>
      <c r="T2763" s="4" t="s">
        <v>399</v>
      </c>
      <c r="W2763" s="4" t="s">
        <v>408</v>
      </c>
      <c r="X2763" s="4" t="s">
        <v>12209</v>
      </c>
      <c r="Y2763" s="4" t="s">
        <v>20</v>
      </c>
      <c r="Z2763" s="4" t="s">
        <v>21</v>
      </c>
      <c r="AC2763" s="4">
        <v>49</v>
      </c>
      <c r="AD2763" s="4" t="s">
        <v>748</v>
      </c>
      <c r="AE2763" s="4" t="s">
        <v>749</v>
      </c>
    </row>
    <row r="2764" spans="1:72" ht="13.5" customHeight="1">
      <c r="A2764" s="6" t="str">
        <f>HYPERLINK("http://kyu.snu.ac.kr/sdhj/index.jsp?type=hj/GK14618_00IM0001_025b.jpg","1789_해북촌_025b")</f>
        <v>1789_해북촌_025b</v>
      </c>
      <c r="B2764" s="4">
        <v>1789</v>
      </c>
      <c r="C2764" s="4" t="s">
        <v>10504</v>
      </c>
      <c r="D2764" s="4" t="s">
        <v>10249</v>
      </c>
      <c r="E2764" s="4">
        <v>2763</v>
      </c>
      <c r="F2764" s="4">
        <v>13</v>
      </c>
      <c r="G2764" s="4" t="s">
        <v>8848</v>
      </c>
      <c r="H2764" s="4" t="s">
        <v>8849</v>
      </c>
      <c r="I2764" s="4">
        <v>4</v>
      </c>
      <c r="L2764" s="4">
        <v>2</v>
      </c>
      <c r="M2764" s="4" t="s">
        <v>9132</v>
      </c>
      <c r="N2764" s="4" t="s">
        <v>9133</v>
      </c>
      <c r="S2764" s="4" t="s">
        <v>234</v>
      </c>
      <c r="T2764" s="4" t="s">
        <v>235</v>
      </c>
      <c r="U2764" s="4" t="s">
        <v>3653</v>
      </c>
      <c r="V2764" s="4" t="s">
        <v>3654</v>
      </c>
      <c r="Y2764" s="4" t="s">
        <v>9015</v>
      </c>
      <c r="Z2764" s="4" t="s">
        <v>9016</v>
      </c>
      <c r="AC2764" s="4">
        <v>42</v>
      </c>
      <c r="AD2764" s="4" t="s">
        <v>1184</v>
      </c>
      <c r="AE2764" s="4" t="s">
        <v>1185</v>
      </c>
    </row>
    <row r="2765" spans="1:72" ht="13.5" customHeight="1">
      <c r="A2765" s="6" t="str">
        <f>HYPERLINK("http://kyu.snu.ac.kr/sdhj/index.jsp?type=hj/GK14618_00IM0001_025b.jpg","1789_해북촌_025b")</f>
        <v>1789_해북촌_025b</v>
      </c>
      <c r="B2765" s="4">
        <v>1789</v>
      </c>
      <c r="C2765" s="4" t="s">
        <v>10504</v>
      </c>
      <c r="D2765" s="4" t="s">
        <v>10249</v>
      </c>
      <c r="E2765" s="4">
        <v>2764</v>
      </c>
      <c r="F2765" s="4">
        <v>13</v>
      </c>
      <c r="G2765" s="4" t="s">
        <v>8848</v>
      </c>
      <c r="H2765" s="4" t="s">
        <v>8849</v>
      </c>
      <c r="I2765" s="4">
        <v>4</v>
      </c>
      <c r="L2765" s="4">
        <v>2</v>
      </c>
      <c r="M2765" s="4" t="s">
        <v>9132</v>
      </c>
      <c r="N2765" s="4" t="s">
        <v>9133</v>
      </c>
      <c r="S2765" s="4" t="s">
        <v>916</v>
      </c>
      <c r="T2765" s="4" t="s">
        <v>917</v>
      </c>
      <c r="U2765" s="4" t="s">
        <v>2451</v>
      </c>
      <c r="V2765" s="4" t="s">
        <v>2452</v>
      </c>
      <c r="Y2765" s="4" t="s">
        <v>9140</v>
      </c>
      <c r="Z2765" s="4" t="s">
        <v>9141</v>
      </c>
      <c r="AC2765" s="4">
        <v>20</v>
      </c>
      <c r="AD2765" s="4" t="s">
        <v>509</v>
      </c>
      <c r="AE2765" s="4" t="s">
        <v>510</v>
      </c>
      <c r="AF2765" s="4" t="s">
        <v>162</v>
      </c>
      <c r="AG2765" s="4" t="s">
        <v>163</v>
      </c>
    </row>
    <row r="2766" spans="1:72" ht="13.5" customHeight="1">
      <c r="A2766" s="6" t="str">
        <f>HYPERLINK("http://kyu.snu.ac.kr/sdhj/index.jsp?type=hj/GK14618_00IM0001_025b.jpg","1789_해북촌_025b")</f>
        <v>1789_해북촌_025b</v>
      </c>
      <c r="B2766" s="4">
        <v>1789</v>
      </c>
      <c r="C2766" s="4" t="s">
        <v>10504</v>
      </c>
      <c r="D2766" s="4" t="s">
        <v>10249</v>
      </c>
      <c r="E2766" s="4">
        <v>2765</v>
      </c>
      <c r="F2766" s="4">
        <v>13</v>
      </c>
      <c r="G2766" s="4" t="s">
        <v>8848</v>
      </c>
      <c r="H2766" s="4" t="s">
        <v>8849</v>
      </c>
      <c r="I2766" s="4">
        <v>4</v>
      </c>
      <c r="L2766" s="4">
        <v>3</v>
      </c>
      <c r="M2766" s="4" t="s">
        <v>9142</v>
      </c>
      <c r="N2766" s="4" t="s">
        <v>9143</v>
      </c>
      <c r="T2766" s="4" t="s">
        <v>11327</v>
      </c>
      <c r="U2766" s="4" t="s">
        <v>9144</v>
      </c>
      <c r="V2766" s="4" t="s">
        <v>9145</v>
      </c>
      <c r="W2766" s="4" t="s">
        <v>1369</v>
      </c>
      <c r="X2766" s="4" t="s">
        <v>1228</v>
      </c>
      <c r="Y2766" s="4" t="s">
        <v>9146</v>
      </c>
      <c r="Z2766" s="4" t="s">
        <v>5133</v>
      </c>
      <c r="AC2766" s="4">
        <v>54</v>
      </c>
      <c r="AD2766" s="4" t="s">
        <v>427</v>
      </c>
      <c r="AE2766" s="4" t="s">
        <v>428</v>
      </c>
      <c r="AJ2766" s="4" t="s">
        <v>33</v>
      </c>
      <c r="AK2766" s="4" t="s">
        <v>34</v>
      </c>
      <c r="AL2766" s="4" t="s">
        <v>1370</v>
      </c>
      <c r="AM2766" s="4" t="s">
        <v>1371</v>
      </c>
      <c r="AT2766" s="4" t="s">
        <v>929</v>
      </c>
      <c r="AU2766" s="4" t="s">
        <v>930</v>
      </c>
      <c r="AV2766" s="4" t="s">
        <v>8979</v>
      </c>
      <c r="AW2766" s="4" t="s">
        <v>13069</v>
      </c>
      <c r="BG2766" s="4" t="s">
        <v>929</v>
      </c>
      <c r="BH2766" s="4" t="s">
        <v>930</v>
      </c>
      <c r="BI2766" s="4" t="s">
        <v>8980</v>
      </c>
      <c r="BJ2766" s="4" t="s">
        <v>8981</v>
      </c>
      <c r="BK2766" s="4" t="s">
        <v>929</v>
      </c>
      <c r="BL2766" s="4" t="s">
        <v>930</v>
      </c>
      <c r="BM2766" s="4" t="s">
        <v>8963</v>
      </c>
      <c r="BN2766" s="4" t="s">
        <v>8964</v>
      </c>
      <c r="BO2766" s="4" t="s">
        <v>82</v>
      </c>
      <c r="BP2766" s="4" t="s">
        <v>83</v>
      </c>
      <c r="BQ2766" s="4" t="s">
        <v>8982</v>
      </c>
      <c r="BR2766" s="4" t="s">
        <v>13030</v>
      </c>
      <c r="BS2766" s="4" t="s">
        <v>429</v>
      </c>
      <c r="BT2766" s="4" t="s">
        <v>430</v>
      </c>
    </row>
    <row r="2767" spans="1:72" ht="13.5" customHeight="1">
      <c r="A2767" s="6" t="str">
        <f>HYPERLINK("http://kyu.snu.ac.kr/sdhj/index.jsp?type=hj/GK14618_00IM0001_025b.jpg","1789_해북촌_025b")</f>
        <v>1789_해북촌_025b</v>
      </c>
      <c r="B2767" s="4">
        <v>1789</v>
      </c>
      <c r="C2767" s="4" t="s">
        <v>13031</v>
      </c>
      <c r="D2767" s="4" t="s">
        <v>13032</v>
      </c>
      <c r="E2767" s="4">
        <v>2766</v>
      </c>
      <c r="F2767" s="4">
        <v>13</v>
      </c>
      <c r="G2767" s="4" t="s">
        <v>8848</v>
      </c>
      <c r="H2767" s="4" t="s">
        <v>8849</v>
      </c>
      <c r="I2767" s="4">
        <v>4</v>
      </c>
      <c r="L2767" s="4">
        <v>3</v>
      </c>
      <c r="M2767" s="4" t="s">
        <v>9142</v>
      </c>
      <c r="N2767" s="4" t="s">
        <v>9143</v>
      </c>
      <c r="S2767" s="4" t="s">
        <v>98</v>
      </c>
      <c r="T2767" s="4" t="s">
        <v>99</v>
      </c>
      <c r="W2767" s="4" t="s">
        <v>76</v>
      </c>
      <c r="X2767" s="4" t="s">
        <v>11328</v>
      </c>
      <c r="Y2767" s="4" t="s">
        <v>20</v>
      </c>
      <c r="Z2767" s="4" t="s">
        <v>21</v>
      </c>
      <c r="AC2767" s="4">
        <v>60</v>
      </c>
      <c r="AD2767" s="4" t="s">
        <v>1582</v>
      </c>
      <c r="AE2767" s="4" t="s">
        <v>1583</v>
      </c>
      <c r="AJ2767" s="4" t="s">
        <v>106</v>
      </c>
      <c r="AK2767" s="4" t="s">
        <v>107</v>
      </c>
      <c r="AL2767" s="4" t="s">
        <v>81</v>
      </c>
      <c r="AM2767" s="4" t="s">
        <v>11329</v>
      </c>
      <c r="AT2767" s="4" t="s">
        <v>82</v>
      </c>
      <c r="AU2767" s="4" t="s">
        <v>83</v>
      </c>
      <c r="AV2767" s="4" t="s">
        <v>9147</v>
      </c>
      <c r="AW2767" s="4" t="s">
        <v>9148</v>
      </c>
      <c r="BG2767" s="4" t="s">
        <v>82</v>
      </c>
      <c r="BH2767" s="4" t="s">
        <v>83</v>
      </c>
      <c r="BI2767" s="4" t="s">
        <v>9149</v>
      </c>
      <c r="BJ2767" s="4" t="s">
        <v>2948</v>
      </c>
      <c r="BK2767" s="4" t="s">
        <v>82</v>
      </c>
      <c r="BL2767" s="4" t="s">
        <v>83</v>
      </c>
      <c r="BM2767" s="4" t="s">
        <v>9150</v>
      </c>
      <c r="BN2767" s="4" t="s">
        <v>9151</v>
      </c>
      <c r="BO2767" s="4" t="s">
        <v>82</v>
      </c>
      <c r="BP2767" s="4" t="s">
        <v>83</v>
      </c>
      <c r="BQ2767" s="4" t="s">
        <v>9152</v>
      </c>
      <c r="BR2767" s="4" t="s">
        <v>13070</v>
      </c>
      <c r="BS2767" s="4" t="s">
        <v>429</v>
      </c>
      <c r="BT2767" s="4" t="s">
        <v>430</v>
      </c>
    </row>
    <row r="2768" spans="1:72" ht="13.5" customHeight="1">
      <c r="A2768" s="6" t="str">
        <f>HYPERLINK("http://kyu.snu.ac.kr/sdhj/index.jsp?type=hj/GK14618_00IM0001_025b.jpg","1789_해북촌_025b")</f>
        <v>1789_해북촌_025b</v>
      </c>
      <c r="B2768" s="4">
        <v>1789</v>
      </c>
      <c r="C2768" s="4" t="s">
        <v>13071</v>
      </c>
      <c r="D2768" s="4" t="s">
        <v>13072</v>
      </c>
      <c r="E2768" s="4">
        <v>2767</v>
      </c>
      <c r="F2768" s="4">
        <v>13</v>
      </c>
      <c r="G2768" s="4" t="s">
        <v>8848</v>
      </c>
      <c r="H2768" s="4" t="s">
        <v>8849</v>
      </c>
      <c r="I2768" s="4">
        <v>4</v>
      </c>
      <c r="L2768" s="4">
        <v>3</v>
      </c>
      <c r="M2768" s="4" t="s">
        <v>9142</v>
      </c>
      <c r="N2768" s="4" t="s">
        <v>9143</v>
      </c>
      <c r="S2768" s="4" t="s">
        <v>234</v>
      </c>
      <c r="T2768" s="4" t="s">
        <v>235</v>
      </c>
      <c r="U2768" s="4" t="s">
        <v>9153</v>
      </c>
      <c r="V2768" s="4" t="s">
        <v>9154</v>
      </c>
      <c r="Y2768" s="4" t="s">
        <v>9155</v>
      </c>
      <c r="Z2768" s="4" t="s">
        <v>9156</v>
      </c>
      <c r="AA2768" s="4" t="s">
        <v>9157</v>
      </c>
      <c r="AB2768" s="4" t="s">
        <v>9158</v>
      </c>
      <c r="AC2768" s="4">
        <v>39</v>
      </c>
      <c r="AD2768" s="4" t="s">
        <v>914</v>
      </c>
      <c r="AE2768" s="4" t="s">
        <v>915</v>
      </c>
    </row>
    <row r="2769" spans="1:72" ht="13.5" customHeight="1">
      <c r="A2769" s="6" t="str">
        <f>HYPERLINK("http://kyu.snu.ac.kr/sdhj/index.jsp?type=hj/GK14618_00IM0001_025b.jpg","1789_해북촌_025b")</f>
        <v>1789_해북촌_025b</v>
      </c>
      <c r="B2769" s="4">
        <v>1789</v>
      </c>
      <c r="C2769" s="4" t="s">
        <v>10526</v>
      </c>
      <c r="D2769" s="4" t="s">
        <v>10527</v>
      </c>
      <c r="E2769" s="4">
        <v>2768</v>
      </c>
      <c r="F2769" s="4">
        <v>13</v>
      </c>
      <c r="G2769" s="4" t="s">
        <v>8848</v>
      </c>
      <c r="H2769" s="4" t="s">
        <v>8849</v>
      </c>
      <c r="I2769" s="4">
        <v>4</v>
      </c>
      <c r="L2769" s="4">
        <v>3</v>
      </c>
      <c r="M2769" s="4" t="s">
        <v>9142</v>
      </c>
      <c r="N2769" s="4" t="s">
        <v>9143</v>
      </c>
      <c r="S2769" s="4" t="s">
        <v>398</v>
      </c>
      <c r="T2769" s="4" t="s">
        <v>399</v>
      </c>
      <c r="W2769" s="4" t="s">
        <v>76</v>
      </c>
      <c r="X2769" s="4" t="s">
        <v>11328</v>
      </c>
      <c r="Y2769" s="4" t="s">
        <v>102</v>
      </c>
      <c r="Z2769" s="4" t="s">
        <v>103</v>
      </c>
      <c r="AC2769" s="4">
        <v>39</v>
      </c>
      <c r="AD2769" s="4" t="s">
        <v>914</v>
      </c>
      <c r="AE2769" s="4" t="s">
        <v>915</v>
      </c>
    </row>
    <row r="2770" spans="1:72" ht="13.5" customHeight="1">
      <c r="A2770" s="6" t="str">
        <f>HYPERLINK("http://kyu.snu.ac.kr/sdhj/index.jsp?type=hj/GK14618_00IM0001_025b.jpg","1789_해북촌_025b")</f>
        <v>1789_해북촌_025b</v>
      </c>
      <c r="B2770" s="4">
        <v>1789</v>
      </c>
      <c r="C2770" s="4" t="s">
        <v>10526</v>
      </c>
      <c r="D2770" s="4" t="s">
        <v>10527</v>
      </c>
      <c r="E2770" s="4">
        <v>2769</v>
      </c>
      <c r="F2770" s="4">
        <v>13</v>
      </c>
      <c r="G2770" s="4" t="s">
        <v>8848</v>
      </c>
      <c r="H2770" s="4" t="s">
        <v>8849</v>
      </c>
      <c r="I2770" s="4">
        <v>4</v>
      </c>
      <c r="L2770" s="4">
        <v>3</v>
      </c>
      <c r="M2770" s="4" t="s">
        <v>9142</v>
      </c>
      <c r="N2770" s="4" t="s">
        <v>9143</v>
      </c>
      <c r="S2770" s="4" t="s">
        <v>234</v>
      </c>
      <c r="T2770" s="4" t="s">
        <v>235</v>
      </c>
      <c r="U2770" s="4" t="s">
        <v>9159</v>
      </c>
      <c r="V2770" s="4" t="s">
        <v>9160</v>
      </c>
      <c r="Y2770" s="4" t="s">
        <v>9161</v>
      </c>
      <c r="Z2770" s="4" t="s">
        <v>2688</v>
      </c>
      <c r="AC2770" s="4">
        <v>30</v>
      </c>
      <c r="AD2770" s="4" t="s">
        <v>266</v>
      </c>
      <c r="AE2770" s="4" t="s">
        <v>267</v>
      </c>
      <c r="AF2770" s="4" t="s">
        <v>162</v>
      </c>
      <c r="AG2770" s="4" t="s">
        <v>163</v>
      </c>
    </row>
    <row r="2771" spans="1:72" ht="13.5" customHeight="1">
      <c r="A2771" s="6" t="str">
        <f>HYPERLINK("http://kyu.snu.ac.kr/sdhj/index.jsp?type=hj/GK14618_00IM0001_025b.jpg","1789_해북촌_025b")</f>
        <v>1789_해북촌_025b</v>
      </c>
      <c r="B2771" s="4">
        <v>1789</v>
      </c>
      <c r="C2771" s="4" t="s">
        <v>10526</v>
      </c>
      <c r="D2771" s="4" t="s">
        <v>10527</v>
      </c>
      <c r="E2771" s="4">
        <v>2770</v>
      </c>
      <c r="F2771" s="4">
        <v>13</v>
      </c>
      <c r="G2771" s="4" t="s">
        <v>8848</v>
      </c>
      <c r="H2771" s="4" t="s">
        <v>8849</v>
      </c>
      <c r="I2771" s="4">
        <v>4</v>
      </c>
      <c r="L2771" s="4">
        <v>3</v>
      </c>
      <c r="M2771" s="4" t="s">
        <v>9142</v>
      </c>
      <c r="N2771" s="4" t="s">
        <v>9143</v>
      </c>
      <c r="S2771" s="4" t="s">
        <v>398</v>
      </c>
      <c r="T2771" s="4" t="s">
        <v>399</v>
      </c>
      <c r="W2771" s="4" t="s">
        <v>1115</v>
      </c>
      <c r="X2771" s="4" t="s">
        <v>101</v>
      </c>
      <c r="Y2771" s="4" t="s">
        <v>102</v>
      </c>
      <c r="Z2771" s="4" t="s">
        <v>103</v>
      </c>
      <c r="AC2771" s="4">
        <v>30</v>
      </c>
      <c r="AD2771" s="4" t="s">
        <v>266</v>
      </c>
      <c r="AE2771" s="4" t="s">
        <v>267</v>
      </c>
      <c r="AF2771" s="4" t="s">
        <v>162</v>
      </c>
      <c r="AG2771" s="4" t="s">
        <v>163</v>
      </c>
    </row>
    <row r="2772" spans="1:72" ht="13.5" customHeight="1">
      <c r="A2772" s="6" t="str">
        <f>HYPERLINK("http://kyu.snu.ac.kr/sdhj/index.jsp?type=hj/GK14618_00IM0001_025b.jpg","1789_해북촌_025b")</f>
        <v>1789_해북촌_025b</v>
      </c>
      <c r="B2772" s="4">
        <v>1789</v>
      </c>
      <c r="C2772" s="4" t="s">
        <v>10526</v>
      </c>
      <c r="D2772" s="4" t="s">
        <v>10527</v>
      </c>
      <c r="E2772" s="4">
        <v>2771</v>
      </c>
      <c r="F2772" s="4">
        <v>13</v>
      </c>
      <c r="G2772" s="4" t="s">
        <v>8848</v>
      </c>
      <c r="H2772" s="4" t="s">
        <v>8849</v>
      </c>
      <c r="I2772" s="4">
        <v>4</v>
      </c>
      <c r="L2772" s="4">
        <v>3</v>
      </c>
      <c r="M2772" s="4" t="s">
        <v>9142</v>
      </c>
      <c r="N2772" s="4" t="s">
        <v>9143</v>
      </c>
      <c r="T2772" s="4" t="s">
        <v>11330</v>
      </c>
      <c r="U2772" s="4" t="s">
        <v>119</v>
      </c>
      <c r="V2772" s="4" t="s">
        <v>120</v>
      </c>
      <c r="Y2772" s="4" t="s">
        <v>4209</v>
      </c>
      <c r="Z2772" s="4" t="s">
        <v>13073</v>
      </c>
      <c r="AC2772" s="4">
        <v>24</v>
      </c>
      <c r="AD2772" s="4" t="s">
        <v>442</v>
      </c>
      <c r="AE2772" s="4" t="s">
        <v>443</v>
      </c>
    </row>
    <row r="2773" spans="1:72" ht="13.5" customHeight="1">
      <c r="A2773" s="6" t="str">
        <f>HYPERLINK("http://kyu.snu.ac.kr/sdhj/index.jsp?type=hj/GK14618_00IM0001_025b.jpg","1789_해북촌_025b")</f>
        <v>1789_해북촌_025b</v>
      </c>
      <c r="B2773" s="4">
        <v>1789</v>
      </c>
      <c r="C2773" s="4" t="s">
        <v>10526</v>
      </c>
      <c r="D2773" s="4" t="s">
        <v>10527</v>
      </c>
      <c r="E2773" s="4">
        <v>2772</v>
      </c>
      <c r="F2773" s="4">
        <v>13</v>
      </c>
      <c r="G2773" s="4" t="s">
        <v>8848</v>
      </c>
      <c r="H2773" s="4" t="s">
        <v>8849</v>
      </c>
      <c r="I2773" s="4">
        <v>4</v>
      </c>
      <c r="L2773" s="4">
        <v>4</v>
      </c>
      <c r="M2773" s="4" t="s">
        <v>9162</v>
      </c>
      <c r="N2773" s="4" t="s">
        <v>9114</v>
      </c>
      <c r="T2773" s="4" t="s">
        <v>10427</v>
      </c>
      <c r="U2773" s="4" t="s">
        <v>388</v>
      </c>
      <c r="V2773" s="4" t="s">
        <v>389</v>
      </c>
      <c r="W2773" s="4" t="s">
        <v>2585</v>
      </c>
      <c r="X2773" s="4" t="s">
        <v>21</v>
      </c>
      <c r="Y2773" s="4" t="s">
        <v>9163</v>
      </c>
      <c r="Z2773" s="4" t="s">
        <v>8115</v>
      </c>
      <c r="AC2773" s="4">
        <v>60</v>
      </c>
      <c r="AD2773" s="4" t="s">
        <v>1582</v>
      </c>
      <c r="AE2773" s="4" t="s">
        <v>1583</v>
      </c>
      <c r="AJ2773" s="4" t="s">
        <v>33</v>
      </c>
      <c r="AK2773" s="4" t="s">
        <v>34</v>
      </c>
      <c r="AL2773" s="4" t="s">
        <v>1116</v>
      </c>
      <c r="AM2773" s="4" t="s">
        <v>1117</v>
      </c>
      <c r="AT2773" s="4" t="s">
        <v>388</v>
      </c>
      <c r="AU2773" s="4" t="s">
        <v>389</v>
      </c>
      <c r="AV2773" s="4" t="s">
        <v>9164</v>
      </c>
      <c r="AW2773" s="4" t="s">
        <v>762</v>
      </c>
      <c r="BG2773" s="4" t="s">
        <v>388</v>
      </c>
      <c r="BH2773" s="4" t="s">
        <v>389</v>
      </c>
      <c r="BI2773" s="4" t="s">
        <v>9165</v>
      </c>
      <c r="BJ2773" s="4" t="s">
        <v>4653</v>
      </c>
      <c r="BM2773" s="4" t="s">
        <v>6639</v>
      </c>
      <c r="BN2773" s="4" t="s">
        <v>6640</v>
      </c>
      <c r="BO2773" s="4" t="s">
        <v>388</v>
      </c>
      <c r="BP2773" s="4" t="s">
        <v>389</v>
      </c>
      <c r="BQ2773" s="4" t="s">
        <v>7504</v>
      </c>
      <c r="BR2773" s="4" t="s">
        <v>7505</v>
      </c>
      <c r="BS2773" s="4" t="s">
        <v>94</v>
      </c>
      <c r="BT2773" s="4" t="s">
        <v>95</v>
      </c>
    </row>
    <row r="2774" spans="1:72" ht="13.5" customHeight="1">
      <c r="A2774" s="6" t="str">
        <f>HYPERLINK("http://kyu.snu.ac.kr/sdhj/index.jsp?type=hj/GK14618_00IM0001_025b.jpg","1789_해북촌_025b")</f>
        <v>1789_해북촌_025b</v>
      </c>
      <c r="B2774" s="4">
        <v>1789</v>
      </c>
      <c r="C2774" s="4" t="s">
        <v>10592</v>
      </c>
      <c r="D2774" s="4" t="s">
        <v>10593</v>
      </c>
      <c r="E2774" s="4">
        <v>2773</v>
      </c>
      <c r="F2774" s="4">
        <v>13</v>
      </c>
      <c r="G2774" s="4" t="s">
        <v>8848</v>
      </c>
      <c r="H2774" s="4" t="s">
        <v>8849</v>
      </c>
      <c r="I2774" s="4">
        <v>4</v>
      </c>
      <c r="L2774" s="4">
        <v>4</v>
      </c>
      <c r="M2774" s="4" t="s">
        <v>9162</v>
      </c>
      <c r="N2774" s="4" t="s">
        <v>9114</v>
      </c>
      <c r="S2774" s="4" t="s">
        <v>98</v>
      </c>
      <c r="T2774" s="4" t="s">
        <v>99</v>
      </c>
      <c r="W2774" s="4" t="s">
        <v>76</v>
      </c>
      <c r="X2774" s="4" t="s">
        <v>11598</v>
      </c>
      <c r="Y2774" s="4" t="s">
        <v>20</v>
      </c>
      <c r="Z2774" s="4" t="s">
        <v>21</v>
      </c>
      <c r="AC2774" s="4">
        <v>60</v>
      </c>
      <c r="AD2774" s="4" t="s">
        <v>1582</v>
      </c>
      <c r="AE2774" s="4" t="s">
        <v>1583</v>
      </c>
      <c r="AJ2774" s="4" t="s">
        <v>33</v>
      </c>
      <c r="AK2774" s="4" t="s">
        <v>34</v>
      </c>
      <c r="AL2774" s="4" t="s">
        <v>81</v>
      </c>
      <c r="AM2774" s="4" t="s">
        <v>11599</v>
      </c>
      <c r="AT2774" s="4" t="s">
        <v>2483</v>
      </c>
      <c r="AU2774" s="4" t="s">
        <v>13074</v>
      </c>
      <c r="AV2774" s="4" t="s">
        <v>7018</v>
      </c>
      <c r="AW2774" s="4" t="s">
        <v>13075</v>
      </c>
      <c r="BI2774" s="4" t="s">
        <v>9058</v>
      </c>
      <c r="BJ2774" s="4" t="s">
        <v>6901</v>
      </c>
      <c r="BM2774" s="4" t="s">
        <v>2792</v>
      </c>
      <c r="BN2774" s="4" t="s">
        <v>2793</v>
      </c>
      <c r="BO2774" s="4" t="s">
        <v>388</v>
      </c>
      <c r="BP2774" s="4" t="s">
        <v>389</v>
      </c>
      <c r="BQ2774" s="4" t="s">
        <v>9166</v>
      </c>
      <c r="BR2774" s="4" t="s">
        <v>9167</v>
      </c>
      <c r="BS2774" s="4" t="s">
        <v>1614</v>
      </c>
      <c r="BT2774" s="4" t="s">
        <v>1615</v>
      </c>
    </row>
    <row r="2775" spans="1:72" ht="13.5" customHeight="1">
      <c r="A2775" s="6" t="str">
        <f>HYPERLINK("http://kyu.snu.ac.kr/sdhj/index.jsp?type=hj/GK14618_00IM0001_026a.jpg","1789_해북촌_026a")</f>
        <v>1789_해북촌_026a</v>
      </c>
      <c r="B2775" s="4">
        <v>1789</v>
      </c>
      <c r="C2775" s="4" t="s">
        <v>10592</v>
      </c>
      <c r="D2775" s="4" t="s">
        <v>10593</v>
      </c>
      <c r="E2775" s="4">
        <v>2774</v>
      </c>
      <c r="F2775" s="4">
        <v>13</v>
      </c>
      <c r="G2775" s="4" t="s">
        <v>8848</v>
      </c>
      <c r="H2775" s="4" t="s">
        <v>8849</v>
      </c>
      <c r="I2775" s="4">
        <v>4</v>
      </c>
      <c r="L2775" s="4">
        <v>4</v>
      </c>
      <c r="M2775" s="4" t="s">
        <v>9162</v>
      </c>
      <c r="N2775" s="4" t="s">
        <v>9114</v>
      </c>
      <c r="S2775" s="4" t="s">
        <v>234</v>
      </c>
      <c r="T2775" s="4" t="s">
        <v>235</v>
      </c>
      <c r="U2775" s="4" t="s">
        <v>378</v>
      </c>
      <c r="V2775" s="4" t="s">
        <v>379</v>
      </c>
      <c r="Y2775" s="4" t="s">
        <v>2586</v>
      </c>
      <c r="Z2775" s="4" t="s">
        <v>2587</v>
      </c>
      <c r="AC2775" s="4">
        <v>39</v>
      </c>
      <c r="AD2775" s="4" t="s">
        <v>914</v>
      </c>
      <c r="AE2775" s="4" t="s">
        <v>915</v>
      </c>
    </row>
    <row r="2776" spans="1:72" ht="13.5" customHeight="1">
      <c r="A2776" s="6" t="str">
        <f>HYPERLINK("http://kyu.snu.ac.kr/sdhj/index.jsp?type=hj/GK14618_00IM0001_026a.jpg","1789_해북촌_026a")</f>
        <v>1789_해북촌_026a</v>
      </c>
      <c r="B2776" s="4">
        <v>1789</v>
      </c>
      <c r="C2776" s="4" t="s">
        <v>10436</v>
      </c>
      <c r="D2776" s="4" t="s">
        <v>10437</v>
      </c>
      <c r="E2776" s="4">
        <v>2775</v>
      </c>
      <c r="F2776" s="4">
        <v>13</v>
      </c>
      <c r="G2776" s="4" t="s">
        <v>8848</v>
      </c>
      <c r="H2776" s="4" t="s">
        <v>8849</v>
      </c>
      <c r="I2776" s="4">
        <v>4</v>
      </c>
      <c r="L2776" s="4">
        <v>4</v>
      </c>
      <c r="M2776" s="4" t="s">
        <v>9162</v>
      </c>
      <c r="N2776" s="4" t="s">
        <v>9114</v>
      </c>
      <c r="S2776" s="4" t="s">
        <v>398</v>
      </c>
      <c r="T2776" s="4" t="s">
        <v>399</v>
      </c>
      <c r="W2776" s="4" t="s">
        <v>337</v>
      </c>
      <c r="X2776" s="4" t="s">
        <v>338</v>
      </c>
      <c r="Y2776" s="4" t="s">
        <v>20</v>
      </c>
      <c r="Z2776" s="4" t="s">
        <v>21</v>
      </c>
      <c r="AF2776" s="4" t="s">
        <v>411</v>
      </c>
      <c r="AG2776" s="4" t="s">
        <v>412</v>
      </c>
    </row>
    <row r="2777" spans="1:72" ht="13.5" customHeight="1">
      <c r="A2777" s="6" t="str">
        <f>HYPERLINK("http://kyu.snu.ac.kr/sdhj/index.jsp?type=hj/GK14618_00IM0001_026a.jpg","1789_해북촌_026a")</f>
        <v>1789_해북촌_026a</v>
      </c>
      <c r="B2777" s="4">
        <v>1789</v>
      </c>
      <c r="C2777" s="4" t="s">
        <v>10436</v>
      </c>
      <c r="D2777" s="4" t="s">
        <v>10437</v>
      </c>
      <c r="E2777" s="4">
        <v>2776</v>
      </c>
      <c r="F2777" s="4">
        <v>13</v>
      </c>
      <c r="G2777" s="4" t="s">
        <v>8848</v>
      </c>
      <c r="H2777" s="4" t="s">
        <v>8849</v>
      </c>
      <c r="I2777" s="4">
        <v>4</v>
      </c>
      <c r="L2777" s="4">
        <v>4</v>
      </c>
      <c r="M2777" s="4" t="s">
        <v>9162</v>
      </c>
      <c r="N2777" s="4" t="s">
        <v>9114</v>
      </c>
      <c r="S2777" s="4" t="s">
        <v>234</v>
      </c>
      <c r="T2777" s="4" t="s">
        <v>235</v>
      </c>
      <c r="U2777" s="4" t="s">
        <v>590</v>
      </c>
      <c r="V2777" s="4" t="s">
        <v>10435</v>
      </c>
      <c r="Y2777" s="4" t="s">
        <v>713</v>
      </c>
      <c r="Z2777" s="4" t="s">
        <v>714</v>
      </c>
      <c r="AC2777" s="4">
        <v>20</v>
      </c>
      <c r="AD2777" s="4" t="s">
        <v>509</v>
      </c>
      <c r="AE2777" s="4" t="s">
        <v>510</v>
      </c>
      <c r="BF2777" s="4" t="s">
        <v>4241</v>
      </c>
    </row>
    <row r="2778" spans="1:72" ht="13.5" customHeight="1">
      <c r="A2778" s="6" t="str">
        <f>HYPERLINK("http://kyu.snu.ac.kr/sdhj/index.jsp?type=hj/GK14618_00IM0001_026a.jpg","1789_해북촌_026a")</f>
        <v>1789_해북촌_026a</v>
      </c>
      <c r="B2778" s="4">
        <v>1789</v>
      </c>
      <c r="C2778" s="4" t="s">
        <v>10436</v>
      </c>
      <c r="D2778" s="4" t="s">
        <v>10437</v>
      </c>
      <c r="E2778" s="4">
        <v>2777</v>
      </c>
      <c r="F2778" s="4">
        <v>13</v>
      </c>
      <c r="G2778" s="4" t="s">
        <v>8848</v>
      </c>
      <c r="H2778" s="4" t="s">
        <v>8849</v>
      </c>
      <c r="I2778" s="4">
        <v>4</v>
      </c>
      <c r="L2778" s="4">
        <v>5</v>
      </c>
      <c r="M2778" s="4" t="s">
        <v>9168</v>
      </c>
      <c r="N2778" s="4" t="s">
        <v>9169</v>
      </c>
      <c r="T2778" s="4" t="s">
        <v>12214</v>
      </c>
      <c r="U2778" s="4" t="s">
        <v>74</v>
      </c>
      <c r="V2778" s="4" t="s">
        <v>75</v>
      </c>
      <c r="W2778" s="4" t="s">
        <v>1369</v>
      </c>
      <c r="X2778" s="4" t="s">
        <v>1228</v>
      </c>
      <c r="Y2778" s="4" t="s">
        <v>9170</v>
      </c>
      <c r="Z2778" s="4" t="s">
        <v>9171</v>
      </c>
      <c r="AC2778" s="4">
        <v>57</v>
      </c>
      <c r="AD2778" s="4" t="s">
        <v>1637</v>
      </c>
      <c r="AE2778" s="4" t="s">
        <v>1638</v>
      </c>
      <c r="AJ2778" s="4" t="s">
        <v>33</v>
      </c>
      <c r="AK2778" s="4" t="s">
        <v>34</v>
      </c>
      <c r="AL2778" s="4" t="s">
        <v>1370</v>
      </c>
      <c r="AM2778" s="4" t="s">
        <v>1371</v>
      </c>
      <c r="AT2778" s="4" t="s">
        <v>929</v>
      </c>
      <c r="AU2778" s="4" t="s">
        <v>930</v>
      </c>
      <c r="AV2778" s="4" t="s">
        <v>8979</v>
      </c>
      <c r="AW2778" s="4" t="s">
        <v>13076</v>
      </c>
      <c r="BG2778" s="4" t="s">
        <v>929</v>
      </c>
      <c r="BH2778" s="4" t="s">
        <v>930</v>
      </c>
      <c r="BI2778" s="4" t="s">
        <v>8980</v>
      </c>
      <c r="BJ2778" s="4" t="s">
        <v>8981</v>
      </c>
      <c r="BK2778" s="4" t="s">
        <v>929</v>
      </c>
      <c r="BL2778" s="4" t="s">
        <v>930</v>
      </c>
      <c r="BM2778" s="4" t="s">
        <v>8963</v>
      </c>
      <c r="BN2778" s="4" t="s">
        <v>8964</v>
      </c>
      <c r="BO2778" s="4" t="s">
        <v>82</v>
      </c>
      <c r="BP2778" s="4" t="s">
        <v>83</v>
      </c>
      <c r="BQ2778" s="4" t="s">
        <v>8982</v>
      </c>
      <c r="BR2778" s="4" t="s">
        <v>13030</v>
      </c>
      <c r="BS2778" s="4" t="s">
        <v>429</v>
      </c>
      <c r="BT2778" s="4" t="s">
        <v>430</v>
      </c>
    </row>
    <row r="2779" spans="1:72" ht="13.5" customHeight="1">
      <c r="A2779" s="6" t="str">
        <f>HYPERLINK("http://kyu.snu.ac.kr/sdhj/index.jsp?type=hj/GK14618_00IM0001_026a.jpg","1789_해북촌_026a")</f>
        <v>1789_해북촌_026a</v>
      </c>
      <c r="B2779" s="4">
        <v>1789</v>
      </c>
      <c r="C2779" s="4" t="s">
        <v>13031</v>
      </c>
      <c r="D2779" s="4" t="s">
        <v>13032</v>
      </c>
      <c r="E2779" s="4">
        <v>2778</v>
      </c>
      <c r="F2779" s="4">
        <v>13</v>
      </c>
      <c r="G2779" s="4" t="s">
        <v>8848</v>
      </c>
      <c r="H2779" s="4" t="s">
        <v>8849</v>
      </c>
      <c r="I2779" s="4">
        <v>4</v>
      </c>
      <c r="L2779" s="4">
        <v>5</v>
      </c>
      <c r="M2779" s="4" t="s">
        <v>9168</v>
      </c>
      <c r="N2779" s="4" t="s">
        <v>9169</v>
      </c>
      <c r="S2779" s="4" t="s">
        <v>98</v>
      </c>
      <c r="T2779" s="4" t="s">
        <v>99</v>
      </c>
      <c r="W2779" s="4" t="s">
        <v>1516</v>
      </c>
      <c r="X2779" s="4" t="s">
        <v>124</v>
      </c>
      <c r="Y2779" s="4" t="s">
        <v>102</v>
      </c>
      <c r="Z2779" s="4" t="s">
        <v>103</v>
      </c>
      <c r="AC2779" s="4">
        <v>57</v>
      </c>
      <c r="AD2779" s="4" t="s">
        <v>1637</v>
      </c>
      <c r="AE2779" s="4" t="s">
        <v>1638</v>
      </c>
      <c r="AJ2779" s="4" t="s">
        <v>106</v>
      </c>
      <c r="AK2779" s="4" t="s">
        <v>107</v>
      </c>
      <c r="AL2779" s="4" t="s">
        <v>7302</v>
      </c>
      <c r="AM2779" s="4" t="s">
        <v>7303</v>
      </c>
      <c r="AT2779" s="4" t="s">
        <v>13077</v>
      </c>
      <c r="AU2779" s="4" t="s">
        <v>13078</v>
      </c>
      <c r="AV2779" s="4" t="s">
        <v>9172</v>
      </c>
      <c r="AW2779" s="4" t="s">
        <v>9173</v>
      </c>
      <c r="BG2779" s="4" t="s">
        <v>331</v>
      </c>
      <c r="BH2779" s="4" t="s">
        <v>332</v>
      </c>
      <c r="BI2779" s="4" t="s">
        <v>3302</v>
      </c>
      <c r="BJ2779" s="4" t="s">
        <v>3303</v>
      </c>
      <c r="BK2779" s="4" t="s">
        <v>331</v>
      </c>
      <c r="BL2779" s="4" t="s">
        <v>332</v>
      </c>
      <c r="BM2779" s="4" t="s">
        <v>9174</v>
      </c>
      <c r="BN2779" s="4" t="s">
        <v>9175</v>
      </c>
      <c r="BO2779" s="4" t="s">
        <v>1820</v>
      </c>
      <c r="BP2779" s="4" t="s">
        <v>1821</v>
      </c>
      <c r="BQ2779" s="4" t="s">
        <v>9176</v>
      </c>
      <c r="BR2779" s="4" t="s">
        <v>9177</v>
      </c>
      <c r="BS2779" s="4" t="s">
        <v>9178</v>
      </c>
      <c r="BT2779" s="4" t="s">
        <v>9179</v>
      </c>
    </row>
    <row r="2780" spans="1:72" ht="13.5" customHeight="1">
      <c r="A2780" s="6" t="str">
        <f>HYPERLINK("http://kyu.snu.ac.kr/sdhj/index.jsp?type=hj/GK14618_00IM0001_026a.jpg","1789_해북촌_026a")</f>
        <v>1789_해북촌_026a</v>
      </c>
      <c r="B2780" s="4">
        <v>1789</v>
      </c>
      <c r="C2780" s="4" t="s">
        <v>11159</v>
      </c>
      <c r="D2780" s="4" t="s">
        <v>11160</v>
      </c>
      <c r="E2780" s="4">
        <v>2779</v>
      </c>
      <c r="F2780" s="4">
        <v>13</v>
      </c>
      <c r="G2780" s="4" t="s">
        <v>8848</v>
      </c>
      <c r="H2780" s="4" t="s">
        <v>8849</v>
      </c>
      <c r="I2780" s="4">
        <v>4</v>
      </c>
      <c r="L2780" s="4">
        <v>5</v>
      </c>
      <c r="M2780" s="4" t="s">
        <v>9168</v>
      </c>
      <c r="N2780" s="4" t="s">
        <v>9169</v>
      </c>
      <c r="S2780" s="4" t="s">
        <v>234</v>
      </c>
      <c r="T2780" s="4" t="s">
        <v>235</v>
      </c>
      <c r="U2780" s="4" t="s">
        <v>9180</v>
      </c>
      <c r="V2780" s="4" t="s">
        <v>9181</v>
      </c>
      <c r="Y2780" s="4" t="s">
        <v>9182</v>
      </c>
      <c r="Z2780" s="4" t="s">
        <v>467</v>
      </c>
      <c r="AC2780" s="4">
        <v>30</v>
      </c>
      <c r="AD2780" s="4" t="s">
        <v>266</v>
      </c>
      <c r="AE2780" s="4" t="s">
        <v>267</v>
      </c>
    </row>
    <row r="2781" spans="1:72" ht="13.5" customHeight="1">
      <c r="A2781" s="6" t="str">
        <f>HYPERLINK("http://kyu.snu.ac.kr/sdhj/index.jsp?type=hj/GK14618_00IM0001_026a.jpg","1789_해북촌_026a")</f>
        <v>1789_해북촌_026a</v>
      </c>
      <c r="B2781" s="4">
        <v>1789</v>
      </c>
      <c r="C2781" s="4" t="s">
        <v>11101</v>
      </c>
      <c r="D2781" s="4" t="s">
        <v>10274</v>
      </c>
      <c r="E2781" s="4">
        <v>2780</v>
      </c>
      <c r="F2781" s="4">
        <v>13</v>
      </c>
      <c r="G2781" s="4" t="s">
        <v>8848</v>
      </c>
      <c r="H2781" s="4" t="s">
        <v>8849</v>
      </c>
      <c r="I2781" s="4">
        <v>4</v>
      </c>
      <c r="L2781" s="4">
        <v>5</v>
      </c>
      <c r="M2781" s="4" t="s">
        <v>9168</v>
      </c>
      <c r="N2781" s="4" t="s">
        <v>9169</v>
      </c>
      <c r="S2781" s="4" t="s">
        <v>240</v>
      </c>
      <c r="T2781" s="4" t="s">
        <v>241</v>
      </c>
      <c r="AF2781" s="4" t="s">
        <v>534</v>
      </c>
      <c r="AG2781" s="4" t="s">
        <v>535</v>
      </c>
    </row>
    <row r="2782" spans="1:72" ht="13.5" customHeight="1">
      <c r="A2782" s="6" t="str">
        <f>HYPERLINK("http://kyu.snu.ac.kr/sdhj/index.jsp?type=hj/GK14618_00IM0001_026a.jpg","1789_해북촌_026a")</f>
        <v>1789_해북촌_026a</v>
      </c>
      <c r="B2782" s="4">
        <v>1789</v>
      </c>
      <c r="C2782" s="4" t="s">
        <v>11101</v>
      </c>
      <c r="D2782" s="4" t="s">
        <v>10274</v>
      </c>
      <c r="E2782" s="4">
        <v>2781</v>
      </c>
      <c r="F2782" s="4">
        <v>13</v>
      </c>
      <c r="G2782" s="4" t="s">
        <v>8848</v>
      </c>
      <c r="H2782" s="4" t="s">
        <v>8849</v>
      </c>
      <c r="I2782" s="4">
        <v>4</v>
      </c>
      <c r="L2782" s="4">
        <v>5</v>
      </c>
      <c r="M2782" s="4" t="s">
        <v>9168</v>
      </c>
      <c r="N2782" s="4" t="s">
        <v>9169</v>
      </c>
      <c r="S2782" s="4" t="s">
        <v>398</v>
      </c>
      <c r="T2782" s="4" t="s">
        <v>399</v>
      </c>
      <c r="W2782" s="4" t="s">
        <v>76</v>
      </c>
      <c r="X2782" s="4" t="s">
        <v>12215</v>
      </c>
      <c r="Y2782" s="4" t="s">
        <v>20</v>
      </c>
      <c r="Z2782" s="4" t="s">
        <v>21</v>
      </c>
      <c r="AC2782" s="4">
        <v>30</v>
      </c>
      <c r="AD2782" s="4" t="s">
        <v>266</v>
      </c>
      <c r="AE2782" s="4" t="s">
        <v>267</v>
      </c>
    </row>
    <row r="2783" spans="1:72" ht="13.5" customHeight="1">
      <c r="A2783" s="6" t="str">
        <f>HYPERLINK("http://kyu.snu.ac.kr/sdhj/index.jsp?type=hj/GK14618_00IM0001_026a.jpg","1789_해북촌_026a")</f>
        <v>1789_해북촌_026a</v>
      </c>
      <c r="B2783" s="4">
        <v>1789</v>
      </c>
      <c r="C2783" s="4" t="s">
        <v>11101</v>
      </c>
      <c r="D2783" s="4" t="s">
        <v>10274</v>
      </c>
      <c r="E2783" s="4">
        <v>2782</v>
      </c>
      <c r="F2783" s="4">
        <v>13</v>
      </c>
      <c r="G2783" s="4" t="s">
        <v>8848</v>
      </c>
      <c r="H2783" s="4" t="s">
        <v>8849</v>
      </c>
      <c r="I2783" s="4">
        <v>4</v>
      </c>
      <c r="L2783" s="4">
        <v>5</v>
      </c>
      <c r="M2783" s="4" t="s">
        <v>9168</v>
      </c>
      <c r="N2783" s="4" t="s">
        <v>9169</v>
      </c>
      <c r="S2783" s="4" t="s">
        <v>240</v>
      </c>
      <c r="T2783" s="4" t="s">
        <v>241</v>
      </c>
      <c r="AC2783" s="4">
        <v>10</v>
      </c>
      <c r="AD2783" s="4" t="s">
        <v>278</v>
      </c>
      <c r="AE2783" s="4" t="s">
        <v>279</v>
      </c>
      <c r="AF2783" s="4" t="s">
        <v>162</v>
      </c>
      <c r="AG2783" s="4" t="s">
        <v>163</v>
      </c>
    </row>
    <row r="2784" spans="1:72" ht="13.5" customHeight="1">
      <c r="A2784" s="6" t="str">
        <f>HYPERLINK("http://kyu.snu.ac.kr/sdhj/index.jsp?type=hj/GK14618_00IM0001_026a.jpg","1789_해북촌_026a")</f>
        <v>1789_해북촌_026a</v>
      </c>
      <c r="B2784" s="4">
        <v>1789</v>
      </c>
      <c r="C2784" s="4" t="s">
        <v>11101</v>
      </c>
      <c r="D2784" s="4" t="s">
        <v>10274</v>
      </c>
      <c r="E2784" s="4">
        <v>2783</v>
      </c>
      <c r="F2784" s="4">
        <v>13</v>
      </c>
      <c r="G2784" s="4" t="s">
        <v>8848</v>
      </c>
      <c r="H2784" s="4" t="s">
        <v>8849</v>
      </c>
      <c r="I2784" s="4">
        <v>4</v>
      </c>
      <c r="L2784" s="4">
        <v>5</v>
      </c>
      <c r="M2784" s="4" t="s">
        <v>9168</v>
      </c>
      <c r="N2784" s="4" t="s">
        <v>9169</v>
      </c>
      <c r="T2784" s="4" t="s">
        <v>13079</v>
      </c>
      <c r="U2784" s="4" t="s">
        <v>119</v>
      </c>
      <c r="V2784" s="4" t="s">
        <v>120</v>
      </c>
      <c r="Y2784" s="4" t="s">
        <v>9183</v>
      </c>
      <c r="Z2784" s="4" t="s">
        <v>9184</v>
      </c>
      <c r="AC2784" s="4">
        <v>53</v>
      </c>
      <c r="AD2784" s="4" t="s">
        <v>185</v>
      </c>
      <c r="AE2784" s="4" t="s">
        <v>186</v>
      </c>
    </row>
    <row r="2785" spans="1:72" ht="13.5" customHeight="1">
      <c r="A2785" s="6" t="str">
        <f>HYPERLINK("http://kyu.snu.ac.kr/sdhj/index.jsp?type=hj/GK14618_00IM0001_026a.jpg","1789_해북촌_026a")</f>
        <v>1789_해북촌_026a</v>
      </c>
      <c r="B2785" s="4">
        <v>1789</v>
      </c>
      <c r="C2785" s="4" t="s">
        <v>11101</v>
      </c>
      <c r="D2785" s="4" t="s">
        <v>10274</v>
      </c>
      <c r="E2785" s="4">
        <v>2784</v>
      </c>
      <c r="F2785" s="4">
        <v>13</v>
      </c>
      <c r="G2785" s="4" t="s">
        <v>8848</v>
      </c>
      <c r="H2785" s="4" t="s">
        <v>8849</v>
      </c>
      <c r="I2785" s="4">
        <v>5</v>
      </c>
      <c r="J2785" s="4" t="s">
        <v>9185</v>
      </c>
      <c r="K2785" s="4" t="s">
        <v>9186</v>
      </c>
      <c r="L2785" s="4">
        <v>1</v>
      </c>
      <c r="M2785" s="4" t="s">
        <v>9187</v>
      </c>
      <c r="N2785" s="4" t="s">
        <v>9188</v>
      </c>
      <c r="T2785" s="4" t="s">
        <v>12833</v>
      </c>
      <c r="U2785" s="4" t="s">
        <v>388</v>
      </c>
      <c r="V2785" s="4" t="s">
        <v>389</v>
      </c>
      <c r="W2785" s="4" t="s">
        <v>337</v>
      </c>
      <c r="X2785" s="4" t="s">
        <v>338</v>
      </c>
      <c r="Y2785" s="4" t="s">
        <v>9189</v>
      </c>
      <c r="Z2785" s="4" t="s">
        <v>9190</v>
      </c>
      <c r="AC2785" s="4">
        <v>73</v>
      </c>
      <c r="AD2785" s="4" t="s">
        <v>191</v>
      </c>
      <c r="AE2785" s="4" t="s">
        <v>192</v>
      </c>
      <c r="AJ2785" s="4" t="s">
        <v>33</v>
      </c>
      <c r="AK2785" s="4" t="s">
        <v>34</v>
      </c>
      <c r="AL2785" s="4" t="s">
        <v>429</v>
      </c>
      <c r="AM2785" s="4" t="s">
        <v>430</v>
      </c>
      <c r="AT2785" s="4" t="s">
        <v>388</v>
      </c>
      <c r="AU2785" s="4" t="s">
        <v>389</v>
      </c>
      <c r="AV2785" s="4" t="s">
        <v>10188</v>
      </c>
      <c r="AW2785" s="4" t="s">
        <v>8997</v>
      </c>
      <c r="BG2785" s="4" t="s">
        <v>3477</v>
      </c>
      <c r="BH2785" s="4" t="s">
        <v>3478</v>
      </c>
      <c r="BI2785" s="4" t="s">
        <v>9071</v>
      </c>
      <c r="BJ2785" s="4" t="s">
        <v>9072</v>
      </c>
      <c r="BK2785" s="4" t="s">
        <v>3453</v>
      </c>
      <c r="BL2785" s="4" t="s">
        <v>3454</v>
      </c>
      <c r="BM2785" s="4" t="s">
        <v>9073</v>
      </c>
      <c r="BN2785" s="4" t="s">
        <v>5059</v>
      </c>
      <c r="BO2785" s="4" t="s">
        <v>388</v>
      </c>
      <c r="BP2785" s="4" t="s">
        <v>389</v>
      </c>
      <c r="BQ2785" s="4" t="s">
        <v>9074</v>
      </c>
      <c r="BR2785" s="4" t="s">
        <v>13051</v>
      </c>
      <c r="BS2785" s="4" t="s">
        <v>81</v>
      </c>
      <c r="BT2785" s="4" t="s">
        <v>10211</v>
      </c>
    </row>
    <row r="2786" spans="1:72" ht="13.5" customHeight="1">
      <c r="A2786" s="6" t="str">
        <f>HYPERLINK("http://kyu.snu.ac.kr/sdhj/index.jsp?type=hj/GK14618_00IM0001_026a.jpg","1789_해북촌_026a")</f>
        <v>1789_해북촌_026a</v>
      </c>
      <c r="B2786" s="4">
        <v>1789</v>
      </c>
      <c r="C2786" s="4" t="s">
        <v>11426</v>
      </c>
      <c r="D2786" s="4" t="s">
        <v>11427</v>
      </c>
      <c r="E2786" s="4">
        <v>2785</v>
      </c>
      <c r="F2786" s="4">
        <v>13</v>
      </c>
      <c r="G2786" s="4" t="s">
        <v>8848</v>
      </c>
      <c r="H2786" s="4" t="s">
        <v>8849</v>
      </c>
      <c r="I2786" s="4">
        <v>5</v>
      </c>
      <c r="L2786" s="4">
        <v>1</v>
      </c>
      <c r="M2786" s="4" t="s">
        <v>9187</v>
      </c>
      <c r="N2786" s="4" t="s">
        <v>9188</v>
      </c>
      <c r="S2786" s="4" t="s">
        <v>98</v>
      </c>
      <c r="T2786" s="4" t="s">
        <v>99</v>
      </c>
      <c r="W2786" s="4" t="s">
        <v>408</v>
      </c>
      <c r="X2786" s="4" t="s">
        <v>13080</v>
      </c>
      <c r="Y2786" s="4" t="s">
        <v>20</v>
      </c>
      <c r="Z2786" s="4" t="s">
        <v>21</v>
      </c>
      <c r="AC2786" s="4">
        <v>79</v>
      </c>
      <c r="AD2786" s="4" t="s">
        <v>914</v>
      </c>
      <c r="AE2786" s="4" t="s">
        <v>915</v>
      </c>
      <c r="AJ2786" s="4" t="s">
        <v>33</v>
      </c>
      <c r="AK2786" s="4" t="s">
        <v>34</v>
      </c>
      <c r="AL2786" s="4" t="s">
        <v>429</v>
      </c>
      <c r="AM2786" s="4" t="s">
        <v>430</v>
      </c>
      <c r="AT2786" s="4" t="s">
        <v>388</v>
      </c>
      <c r="AU2786" s="4" t="s">
        <v>389</v>
      </c>
      <c r="AV2786" s="4" t="s">
        <v>9191</v>
      </c>
      <c r="AW2786" s="4" t="s">
        <v>9192</v>
      </c>
      <c r="BG2786" s="4" t="s">
        <v>388</v>
      </c>
      <c r="BH2786" s="4" t="s">
        <v>389</v>
      </c>
      <c r="BI2786" s="4" t="s">
        <v>9193</v>
      </c>
      <c r="BJ2786" s="4" t="s">
        <v>9194</v>
      </c>
      <c r="BK2786" s="4" t="s">
        <v>388</v>
      </c>
      <c r="BL2786" s="4" t="s">
        <v>389</v>
      </c>
      <c r="BM2786" s="4" t="s">
        <v>9195</v>
      </c>
      <c r="BN2786" s="4" t="s">
        <v>2576</v>
      </c>
      <c r="BO2786" s="4" t="s">
        <v>388</v>
      </c>
      <c r="BP2786" s="4" t="s">
        <v>389</v>
      </c>
      <c r="BQ2786" s="4" t="s">
        <v>9196</v>
      </c>
      <c r="BR2786" s="4" t="s">
        <v>13081</v>
      </c>
      <c r="BS2786" s="4" t="s">
        <v>429</v>
      </c>
      <c r="BT2786" s="4" t="s">
        <v>430</v>
      </c>
    </row>
    <row r="2787" spans="1:72" ht="13.5" customHeight="1">
      <c r="A2787" s="6" t="str">
        <f>HYPERLINK("http://kyu.snu.ac.kr/sdhj/index.jsp?type=hj/GK14618_00IM0001_026a.jpg","1789_해북촌_026a")</f>
        <v>1789_해북촌_026a</v>
      </c>
      <c r="B2787" s="4">
        <v>1789</v>
      </c>
      <c r="C2787" s="4" t="s">
        <v>10453</v>
      </c>
      <c r="D2787" s="4" t="s">
        <v>10202</v>
      </c>
      <c r="E2787" s="4">
        <v>2786</v>
      </c>
      <c r="F2787" s="4">
        <v>13</v>
      </c>
      <c r="G2787" s="4" t="s">
        <v>8848</v>
      </c>
      <c r="H2787" s="4" t="s">
        <v>8849</v>
      </c>
      <c r="I2787" s="4">
        <v>5</v>
      </c>
      <c r="L2787" s="4">
        <v>1</v>
      </c>
      <c r="M2787" s="4" t="s">
        <v>9187</v>
      </c>
      <c r="N2787" s="4" t="s">
        <v>9188</v>
      </c>
      <c r="S2787" s="4" t="s">
        <v>234</v>
      </c>
      <c r="T2787" s="4" t="s">
        <v>235</v>
      </c>
      <c r="U2787" s="4" t="s">
        <v>9197</v>
      </c>
      <c r="V2787" s="4" t="s">
        <v>9198</v>
      </c>
      <c r="Y2787" s="4" t="s">
        <v>3495</v>
      </c>
      <c r="Z2787" s="4" t="s">
        <v>13082</v>
      </c>
      <c r="AC2787" s="4">
        <v>49</v>
      </c>
      <c r="AD2787" s="4" t="s">
        <v>748</v>
      </c>
      <c r="AE2787" s="4" t="s">
        <v>749</v>
      </c>
    </row>
    <row r="2788" spans="1:72" ht="13.5" customHeight="1">
      <c r="A2788" s="6" t="str">
        <f>HYPERLINK("http://kyu.snu.ac.kr/sdhj/index.jsp?type=hj/GK14618_00IM0001_026a.jpg","1789_해북촌_026a")</f>
        <v>1789_해북촌_026a</v>
      </c>
      <c r="B2788" s="4">
        <v>1789</v>
      </c>
      <c r="C2788" s="4" t="s">
        <v>11086</v>
      </c>
      <c r="D2788" s="4" t="s">
        <v>11087</v>
      </c>
      <c r="E2788" s="4">
        <v>2787</v>
      </c>
      <c r="F2788" s="4">
        <v>13</v>
      </c>
      <c r="G2788" s="4" t="s">
        <v>8848</v>
      </c>
      <c r="H2788" s="4" t="s">
        <v>8849</v>
      </c>
      <c r="I2788" s="4">
        <v>5</v>
      </c>
      <c r="L2788" s="4">
        <v>1</v>
      </c>
      <c r="M2788" s="4" t="s">
        <v>9187</v>
      </c>
      <c r="N2788" s="4" t="s">
        <v>9188</v>
      </c>
      <c r="S2788" s="4" t="s">
        <v>398</v>
      </c>
      <c r="T2788" s="4" t="s">
        <v>399</v>
      </c>
      <c r="W2788" s="4" t="s">
        <v>938</v>
      </c>
      <c r="X2788" s="4" t="s">
        <v>939</v>
      </c>
      <c r="Y2788" s="4" t="s">
        <v>20</v>
      </c>
      <c r="Z2788" s="4" t="s">
        <v>21</v>
      </c>
      <c r="AC2788" s="4">
        <v>49</v>
      </c>
      <c r="AD2788" s="4" t="s">
        <v>748</v>
      </c>
      <c r="AE2788" s="4" t="s">
        <v>749</v>
      </c>
    </row>
    <row r="2789" spans="1:72" ht="13.5" customHeight="1">
      <c r="A2789" s="6" t="str">
        <f>HYPERLINK("http://kyu.snu.ac.kr/sdhj/index.jsp?type=hj/GK14618_00IM0001_026a.jpg","1789_해북촌_026a")</f>
        <v>1789_해북촌_026a</v>
      </c>
      <c r="B2789" s="4">
        <v>1789</v>
      </c>
      <c r="C2789" s="4" t="s">
        <v>11381</v>
      </c>
      <c r="D2789" s="4" t="s">
        <v>11382</v>
      </c>
      <c r="E2789" s="4">
        <v>2788</v>
      </c>
      <c r="F2789" s="4">
        <v>13</v>
      </c>
      <c r="G2789" s="4" t="s">
        <v>8848</v>
      </c>
      <c r="H2789" s="4" t="s">
        <v>8849</v>
      </c>
      <c r="I2789" s="4">
        <v>5</v>
      </c>
      <c r="L2789" s="4">
        <v>1</v>
      </c>
      <c r="M2789" s="4" t="s">
        <v>9187</v>
      </c>
      <c r="N2789" s="4" t="s">
        <v>9188</v>
      </c>
      <c r="S2789" s="4" t="s">
        <v>2974</v>
      </c>
      <c r="T2789" s="4" t="s">
        <v>2975</v>
      </c>
      <c r="AC2789" s="4">
        <v>5</v>
      </c>
      <c r="AD2789" s="4" t="s">
        <v>888</v>
      </c>
      <c r="AE2789" s="4" t="s">
        <v>889</v>
      </c>
      <c r="AF2789" s="4" t="s">
        <v>162</v>
      </c>
      <c r="AG2789" s="4" t="s">
        <v>163</v>
      </c>
    </row>
    <row r="2790" spans="1:72" ht="13.5" customHeight="1">
      <c r="A2790" s="6" t="str">
        <f>HYPERLINK("http://kyu.snu.ac.kr/sdhj/index.jsp?type=hj/GK14618_00IM0001_026a.jpg","1789_해북촌_026a")</f>
        <v>1789_해북촌_026a</v>
      </c>
      <c r="B2790" s="4">
        <v>1789</v>
      </c>
      <c r="C2790" s="4" t="s">
        <v>11381</v>
      </c>
      <c r="D2790" s="4" t="s">
        <v>11382</v>
      </c>
      <c r="E2790" s="4">
        <v>2789</v>
      </c>
      <c r="F2790" s="4">
        <v>13</v>
      </c>
      <c r="G2790" s="4" t="s">
        <v>8848</v>
      </c>
      <c r="H2790" s="4" t="s">
        <v>8849</v>
      </c>
      <c r="I2790" s="4">
        <v>5</v>
      </c>
      <c r="L2790" s="4">
        <v>2</v>
      </c>
      <c r="M2790" s="4" t="s">
        <v>9185</v>
      </c>
      <c r="N2790" s="4" t="s">
        <v>9186</v>
      </c>
      <c r="T2790" s="4" t="s">
        <v>11327</v>
      </c>
      <c r="U2790" s="4" t="s">
        <v>9199</v>
      </c>
      <c r="V2790" s="4" t="s">
        <v>4880</v>
      </c>
      <c r="W2790" s="4" t="s">
        <v>2585</v>
      </c>
      <c r="X2790" s="4" t="s">
        <v>21</v>
      </c>
      <c r="Y2790" s="4" t="s">
        <v>3597</v>
      </c>
      <c r="Z2790" s="4" t="s">
        <v>3598</v>
      </c>
      <c r="AC2790" s="4">
        <v>33</v>
      </c>
      <c r="AD2790" s="4" t="s">
        <v>480</v>
      </c>
      <c r="AE2790" s="4" t="s">
        <v>481</v>
      </c>
      <c r="AJ2790" s="4" t="s">
        <v>33</v>
      </c>
      <c r="AK2790" s="4" t="s">
        <v>34</v>
      </c>
      <c r="AL2790" s="4" t="s">
        <v>1116</v>
      </c>
      <c r="AM2790" s="4" t="s">
        <v>1117</v>
      </c>
      <c r="AT2790" s="4" t="s">
        <v>1009</v>
      </c>
      <c r="AU2790" s="4" t="s">
        <v>1010</v>
      </c>
      <c r="AV2790" s="4" t="s">
        <v>9200</v>
      </c>
      <c r="AW2790" s="4" t="s">
        <v>9201</v>
      </c>
      <c r="BG2790" s="4" t="s">
        <v>1009</v>
      </c>
      <c r="BH2790" s="4" t="s">
        <v>1010</v>
      </c>
      <c r="BI2790" s="4" t="s">
        <v>1093</v>
      </c>
      <c r="BJ2790" s="4" t="s">
        <v>1094</v>
      </c>
      <c r="BK2790" s="4" t="s">
        <v>3453</v>
      </c>
      <c r="BL2790" s="4" t="s">
        <v>3454</v>
      </c>
      <c r="BM2790" s="4" t="s">
        <v>9202</v>
      </c>
      <c r="BN2790" s="4" t="s">
        <v>4272</v>
      </c>
      <c r="BO2790" s="4" t="s">
        <v>388</v>
      </c>
      <c r="BP2790" s="4" t="s">
        <v>389</v>
      </c>
      <c r="BQ2790" s="4" t="s">
        <v>9203</v>
      </c>
      <c r="BR2790" s="4" t="s">
        <v>9204</v>
      </c>
      <c r="BS2790" s="4" t="s">
        <v>554</v>
      </c>
      <c r="BT2790" s="4" t="s">
        <v>555</v>
      </c>
    </row>
    <row r="2791" spans="1:72" ht="13.5" customHeight="1">
      <c r="A2791" s="6" t="str">
        <f>HYPERLINK("http://kyu.snu.ac.kr/sdhj/index.jsp?type=hj/GK14618_00IM0001_026a.jpg","1789_해북촌_026a")</f>
        <v>1789_해북촌_026a</v>
      </c>
      <c r="B2791" s="4">
        <v>1789</v>
      </c>
      <c r="C2791" s="4" t="s">
        <v>10362</v>
      </c>
      <c r="D2791" s="4" t="s">
        <v>10363</v>
      </c>
      <c r="E2791" s="4">
        <v>2790</v>
      </c>
      <c r="F2791" s="4">
        <v>13</v>
      </c>
      <c r="G2791" s="4" t="s">
        <v>8848</v>
      </c>
      <c r="H2791" s="4" t="s">
        <v>8849</v>
      </c>
      <c r="I2791" s="4">
        <v>5</v>
      </c>
      <c r="L2791" s="4">
        <v>2</v>
      </c>
      <c r="M2791" s="4" t="s">
        <v>9185</v>
      </c>
      <c r="N2791" s="4" t="s">
        <v>9186</v>
      </c>
      <c r="S2791" s="4" t="s">
        <v>98</v>
      </c>
      <c r="T2791" s="4" t="s">
        <v>99</v>
      </c>
      <c r="W2791" s="4" t="s">
        <v>76</v>
      </c>
      <c r="X2791" s="4" t="s">
        <v>11328</v>
      </c>
      <c r="Y2791" s="4" t="s">
        <v>400</v>
      </c>
      <c r="Z2791" s="4" t="s">
        <v>401</v>
      </c>
      <c r="AC2791" s="4">
        <v>33</v>
      </c>
      <c r="AD2791" s="4" t="s">
        <v>480</v>
      </c>
      <c r="AE2791" s="4" t="s">
        <v>481</v>
      </c>
      <c r="AJ2791" s="4" t="s">
        <v>33</v>
      </c>
      <c r="AK2791" s="4" t="s">
        <v>34</v>
      </c>
      <c r="AL2791" s="4" t="s">
        <v>81</v>
      </c>
      <c r="AM2791" s="4" t="s">
        <v>11329</v>
      </c>
      <c r="AT2791" s="4" t="s">
        <v>1009</v>
      </c>
      <c r="AU2791" s="4" t="s">
        <v>1010</v>
      </c>
      <c r="AV2791" s="4" t="s">
        <v>9056</v>
      </c>
      <c r="AW2791" s="4" t="s">
        <v>9057</v>
      </c>
      <c r="BG2791" s="4" t="s">
        <v>3477</v>
      </c>
      <c r="BH2791" s="4" t="s">
        <v>3478</v>
      </c>
      <c r="BI2791" s="4" t="s">
        <v>7018</v>
      </c>
      <c r="BJ2791" s="4" t="s">
        <v>13083</v>
      </c>
      <c r="BK2791" s="4" t="s">
        <v>388</v>
      </c>
      <c r="BL2791" s="4" t="s">
        <v>389</v>
      </c>
      <c r="BM2791" s="4" t="s">
        <v>9058</v>
      </c>
      <c r="BN2791" s="4" t="s">
        <v>6901</v>
      </c>
      <c r="BO2791" s="4" t="s">
        <v>388</v>
      </c>
      <c r="BP2791" s="4" t="s">
        <v>389</v>
      </c>
      <c r="BQ2791" s="4" t="s">
        <v>9205</v>
      </c>
      <c r="BR2791" s="4" t="s">
        <v>9206</v>
      </c>
      <c r="BS2791" s="4" t="s">
        <v>1194</v>
      </c>
      <c r="BT2791" s="4" t="s">
        <v>1195</v>
      </c>
    </row>
    <row r="2792" spans="1:72" ht="13.5" customHeight="1">
      <c r="A2792" s="6" t="str">
        <f>HYPERLINK("http://kyu.snu.ac.kr/sdhj/index.jsp?type=hj/GK14618_00IM0001_026a.jpg","1789_해북촌_026a")</f>
        <v>1789_해북촌_026a</v>
      </c>
      <c r="B2792" s="4">
        <v>1789</v>
      </c>
      <c r="C2792" s="4" t="s">
        <v>13084</v>
      </c>
      <c r="D2792" s="4" t="s">
        <v>13085</v>
      </c>
      <c r="E2792" s="4">
        <v>2791</v>
      </c>
      <c r="F2792" s="4">
        <v>13</v>
      </c>
      <c r="G2792" s="4" t="s">
        <v>8848</v>
      </c>
      <c r="H2792" s="4" t="s">
        <v>8849</v>
      </c>
      <c r="I2792" s="4">
        <v>5</v>
      </c>
      <c r="L2792" s="4">
        <v>3</v>
      </c>
      <c r="M2792" s="4" t="s">
        <v>9207</v>
      </c>
      <c r="N2792" s="4" t="s">
        <v>9208</v>
      </c>
      <c r="T2792" s="4" t="s">
        <v>10968</v>
      </c>
      <c r="U2792" s="4" t="s">
        <v>9209</v>
      </c>
      <c r="V2792" s="4" t="s">
        <v>9210</v>
      </c>
      <c r="W2792" s="4" t="s">
        <v>1369</v>
      </c>
      <c r="X2792" s="4" t="s">
        <v>1228</v>
      </c>
      <c r="Y2792" s="4" t="s">
        <v>9211</v>
      </c>
      <c r="Z2792" s="4" t="s">
        <v>4894</v>
      </c>
      <c r="AC2792" s="4">
        <v>51</v>
      </c>
      <c r="AJ2792" s="4" t="s">
        <v>33</v>
      </c>
      <c r="AK2792" s="4" t="s">
        <v>34</v>
      </c>
      <c r="AL2792" s="4" t="s">
        <v>1370</v>
      </c>
      <c r="AM2792" s="4" t="s">
        <v>1371</v>
      </c>
      <c r="AT2792" s="4" t="s">
        <v>929</v>
      </c>
      <c r="AU2792" s="4" t="s">
        <v>930</v>
      </c>
      <c r="AV2792" s="4" t="s">
        <v>8979</v>
      </c>
      <c r="AW2792" s="4" t="s">
        <v>13086</v>
      </c>
      <c r="BG2792" s="4" t="s">
        <v>929</v>
      </c>
      <c r="BH2792" s="4" t="s">
        <v>930</v>
      </c>
      <c r="BI2792" s="4" t="s">
        <v>8980</v>
      </c>
      <c r="BJ2792" s="4" t="s">
        <v>8981</v>
      </c>
      <c r="BK2792" s="4" t="s">
        <v>929</v>
      </c>
      <c r="BL2792" s="4" t="s">
        <v>930</v>
      </c>
      <c r="BM2792" s="4" t="s">
        <v>8963</v>
      </c>
      <c r="BN2792" s="4" t="s">
        <v>8964</v>
      </c>
      <c r="BO2792" s="4" t="s">
        <v>82</v>
      </c>
      <c r="BP2792" s="4" t="s">
        <v>83</v>
      </c>
      <c r="BQ2792" s="4" t="s">
        <v>9212</v>
      </c>
      <c r="BR2792" s="4" t="s">
        <v>13087</v>
      </c>
      <c r="BS2792" s="4" t="s">
        <v>3257</v>
      </c>
      <c r="BT2792" s="4" t="s">
        <v>3258</v>
      </c>
    </row>
    <row r="2793" spans="1:72" ht="13.5" customHeight="1">
      <c r="A2793" s="6" t="str">
        <f>HYPERLINK("http://kyu.snu.ac.kr/sdhj/index.jsp?type=hj/GK14618_00IM0001_026a.jpg","1789_해북촌_026a")</f>
        <v>1789_해북촌_026a</v>
      </c>
      <c r="B2793" s="4">
        <v>1789</v>
      </c>
      <c r="C2793" s="4" t="s">
        <v>10972</v>
      </c>
      <c r="D2793" s="4" t="s">
        <v>10973</v>
      </c>
      <c r="E2793" s="4">
        <v>2792</v>
      </c>
      <c r="F2793" s="4">
        <v>13</v>
      </c>
      <c r="G2793" s="4" t="s">
        <v>8848</v>
      </c>
      <c r="H2793" s="4" t="s">
        <v>8849</v>
      </c>
      <c r="I2793" s="4">
        <v>5</v>
      </c>
      <c r="L2793" s="4">
        <v>3</v>
      </c>
      <c r="M2793" s="4" t="s">
        <v>9207</v>
      </c>
      <c r="N2793" s="4" t="s">
        <v>9208</v>
      </c>
      <c r="S2793" s="4" t="s">
        <v>98</v>
      </c>
      <c r="T2793" s="4" t="s">
        <v>99</v>
      </c>
      <c r="W2793" s="4" t="s">
        <v>217</v>
      </c>
      <c r="X2793" s="4" t="s">
        <v>218</v>
      </c>
      <c r="Y2793" s="4" t="s">
        <v>102</v>
      </c>
      <c r="Z2793" s="4" t="s">
        <v>103</v>
      </c>
      <c r="AC2793" s="4">
        <v>52</v>
      </c>
      <c r="AD2793" s="4" t="s">
        <v>127</v>
      </c>
      <c r="AE2793" s="4" t="s">
        <v>128</v>
      </c>
      <c r="AJ2793" s="4" t="s">
        <v>106</v>
      </c>
      <c r="AK2793" s="4" t="s">
        <v>107</v>
      </c>
      <c r="AL2793" s="4" t="s">
        <v>213</v>
      </c>
      <c r="AM2793" s="4" t="s">
        <v>214</v>
      </c>
      <c r="AT2793" s="4" t="s">
        <v>3453</v>
      </c>
      <c r="AU2793" s="4" t="s">
        <v>3454</v>
      </c>
      <c r="AV2793" s="4" t="s">
        <v>815</v>
      </c>
      <c r="AW2793" s="4" t="s">
        <v>816</v>
      </c>
      <c r="BG2793" s="4" t="s">
        <v>388</v>
      </c>
      <c r="BH2793" s="4" t="s">
        <v>389</v>
      </c>
      <c r="BI2793" s="4" t="s">
        <v>8953</v>
      </c>
      <c r="BJ2793" s="4" t="s">
        <v>8954</v>
      </c>
      <c r="BK2793" s="4" t="s">
        <v>388</v>
      </c>
      <c r="BL2793" s="4" t="s">
        <v>389</v>
      </c>
      <c r="BM2793" s="4" t="s">
        <v>8955</v>
      </c>
      <c r="BN2793" s="4" t="s">
        <v>2298</v>
      </c>
      <c r="BO2793" s="4" t="s">
        <v>388</v>
      </c>
      <c r="BP2793" s="4" t="s">
        <v>389</v>
      </c>
      <c r="BQ2793" s="4" t="s">
        <v>8956</v>
      </c>
      <c r="BR2793" s="4" t="s">
        <v>8957</v>
      </c>
      <c r="BS2793" s="4" t="s">
        <v>117</v>
      </c>
      <c r="BT2793" s="4" t="s">
        <v>118</v>
      </c>
    </row>
    <row r="2794" spans="1:72" ht="13.5" customHeight="1">
      <c r="A2794" s="6" t="str">
        <f>HYPERLINK("http://kyu.snu.ac.kr/sdhj/index.jsp?type=hj/GK14618_00IM0001_026a.jpg","1789_해북촌_026a")</f>
        <v>1789_해북촌_026a</v>
      </c>
      <c r="B2794" s="4">
        <v>1789</v>
      </c>
      <c r="C2794" s="4" t="s">
        <v>13024</v>
      </c>
      <c r="D2794" s="4" t="s">
        <v>13025</v>
      </c>
      <c r="E2794" s="4">
        <v>2793</v>
      </c>
      <c r="F2794" s="4">
        <v>13</v>
      </c>
      <c r="G2794" s="4" t="s">
        <v>8848</v>
      </c>
      <c r="H2794" s="4" t="s">
        <v>8849</v>
      </c>
      <c r="I2794" s="4">
        <v>5</v>
      </c>
      <c r="L2794" s="4">
        <v>3</v>
      </c>
      <c r="M2794" s="4" t="s">
        <v>9207</v>
      </c>
      <c r="N2794" s="4" t="s">
        <v>9208</v>
      </c>
      <c r="S2794" s="4" t="s">
        <v>240</v>
      </c>
      <c r="T2794" s="4" t="s">
        <v>241</v>
      </c>
      <c r="AF2794" s="4" t="s">
        <v>534</v>
      </c>
      <c r="AG2794" s="4" t="s">
        <v>535</v>
      </c>
    </row>
    <row r="2795" spans="1:72" ht="13.5" customHeight="1">
      <c r="A2795" s="6" t="str">
        <f>HYPERLINK("http://kyu.snu.ac.kr/sdhj/index.jsp?type=hj/GK14618_00IM0001_026a.jpg","1789_해북촌_026a")</f>
        <v>1789_해북촌_026a</v>
      </c>
      <c r="B2795" s="4">
        <v>1789</v>
      </c>
      <c r="C2795" s="4" t="s">
        <v>10972</v>
      </c>
      <c r="D2795" s="4" t="s">
        <v>10973</v>
      </c>
      <c r="E2795" s="4">
        <v>2794</v>
      </c>
      <c r="F2795" s="4">
        <v>13</v>
      </c>
      <c r="G2795" s="4" t="s">
        <v>8848</v>
      </c>
      <c r="H2795" s="4" t="s">
        <v>8849</v>
      </c>
      <c r="I2795" s="4">
        <v>5</v>
      </c>
      <c r="L2795" s="4">
        <v>3</v>
      </c>
      <c r="M2795" s="4" t="s">
        <v>9207</v>
      </c>
      <c r="N2795" s="4" t="s">
        <v>9208</v>
      </c>
      <c r="S2795" s="4" t="s">
        <v>234</v>
      </c>
      <c r="T2795" s="4" t="s">
        <v>235</v>
      </c>
      <c r="U2795" s="4" t="s">
        <v>590</v>
      </c>
      <c r="V2795" s="4" t="s">
        <v>13088</v>
      </c>
      <c r="Y2795" s="4" t="s">
        <v>5481</v>
      </c>
      <c r="Z2795" s="4" t="s">
        <v>1841</v>
      </c>
      <c r="AC2795" s="4">
        <v>25</v>
      </c>
      <c r="AD2795" s="4" t="s">
        <v>181</v>
      </c>
      <c r="AE2795" s="4" t="s">
        <v>182</v>
      </c>
      <c r="AF2795" s="4" t="s">
        <v>162</v>
      </c>
      <c r="AG2795" s="4" t="s">
        <v>163</v>
      </c>
    </row>
    <row r="2796" spans="1:72" ht="13.5" customHeight="1">
      <c r="A2796" s="6" t="str">
        <f>HYPERLINK("http://kyu.snu.ac.kr/sdhj/index.jsp?type=hj/GK14618_00IM0001_026a.jpg","1789_해북촌_026a")</f>
        <v>1789_해북촌_026a</v>
      </c>
      <c r="B2796" s="4">
        <v>1789</v>
      </c>
      <c r="C2796" s="4" t="s">
        <v>10972</v>
      </c>
      <c r="D2796" s="4" t="s">
        <v>10973</v>
      </c>
      <c r="E2796" s="4">
        <v>2795</v>
      </c>
      <c r="F2796" s="4">
        <v>13</v>
      </c>
      <c r="G2796" s="4" t="s">
        <v>8848</v>
      </c>
      <c r="H2796" s="4" t="s">
        <v>8849</v>
      </c>
      <c r="I2796" s="4">
        <v>5</v>
      </c>
      <c r="L2796" s="4">
        <v>3</v>
      </c>
      <c r="M2796" s="4" t="s">
        <v>9207</v>
      </c>
      <c r="N2796" s="4" t="s">
        <v>9208</v>
      </c>
      <c r="S2796" s="4" t="s">
        <v>398</v>
      </c>
      <c r="T2796" s="4" t="s">
        <v>399</v>
      </c>
      <c r="W2796" s="4" t="s">
        <v>597</v>
      </c>
      <c r="X2796" s="4" t="s">
        <v>598</v>
      </c>
      <c r="Y2796" s="4" t="s">
        <v>20</v>
      </c>
      <c r="Z2796" s="4" t="s">
        <v>21</v>
      </c>
      <c r="AC2796" s="4">
        <v>25</v>
      </c>
      <c r="AD2796" s="4" t="s">
        <v>181</v>
      </c>
      <c r="AE2796" s="4" t="s">
        <v>182</v>
      </c>
    </row>
    <row r="2797" spans="1:72" ht="13.5" customHeight="1">
      <c r="A2797" s="6" t="str">
        <f>HYPERLINK("http://kyu.snu.ac.kr/sdhj/index.jsp?type=hj/GK14618_00IM0001_026a.jpg","1789_해북촌_026a")</f>
        <v>1789_해북촌_026a</v>
      </c>
      <c r="B2797" s="4">
        <v>1789</v>
      </c>
      <c r="C2797" s="4" t="s">
        <v>10972</v>
      </c>
      <c r="D2797" s="4" t="s">
        <v>10973</v>
      </c>
      <c r="E2797" s="4">
        <v>2796</v>
      </c>
      <c r="F2797" s="4">
        <v>13</v>
      </c>
      <c r="G2797" s="4" t="s">
        <v>8848</v>
      </c>
      <c r="H2797" s="4" t="s">
        <v>8849</v>
      </c>
      <c r="I2797" s="4">
        <v>5</v>
      </c>
      <c r="L2797" s="4">
        <v>3</v>
      </c>
      <c r="M2797" s="4" t="s">
        <v>9207</v>
      </c>
      <c r="N2797" s="4" t="s">
        <v>9208</v>
      </c>
      <c r="T2797" s="4" t="s">
        <v>10974</v>
      </c>
      <c r="U2797" s="4" t="s">
        <v>119</v>
      </c>
      <c r="V2797" s="4" t="s">
        <v>120</v>
      </c>
      <c r="Y2797" s="4" t="s">
        <v>3441</v>
      </c>
      <c r="Z2797" s="4" t="s">
        <v>3442</v>
      </c>
      <c r="AC2797" s="4">
        <v>61</v>
      </c>
      <c r="AD2797" s="4" t="s">
        <v>242</v>
      </c>
      <c r="AE2797" s="4" t="s">
        <v>243</v>
      </c>
    </row>
    <row r="2798" spans="1:72" ht="13.5" customHeight="1">
      <c r="A2798" s="6" t="str">
        <f>HYPERLINK("http://kyu.snu.ac.kr/sdhj/index.jsp?type=hj/GK14618_00IM0001_026a.jpg","1789_해북촌_026a")</f>
        <v>1789_해북촌_026a</v>
      </c>
      <c r="B2798" s="4">
        <v>1789</v>
      </c>
      <c r="C2798" s="4" t="s">
        <v>10972</v>
      </c>
      <c r="D2798" s="4" t="s">
        <v>10973</v>
      </c>
      <c r="E2798" s="4">
        <v>2797</v>
      </c>
      <c r="F2798" s="4">
        <v>13</v>
      </c>
      <c r="G2798" s="4" t="s">
        <v>8848</v>
      </c>
      <c r="H2798" s="4" t="s">
        <v>8849</v>
      </c>
      <c r="I2798" s="4">
        <v>5</v>
      </c>
      <c r="L2798" s="4">
        <v>4</v>
      </c>
      <c r="M2798" s="4" t="s">
        <v>9213</v>
      </c>
      <c r="N2798" s="4" t="s">
        <v>9214</v>
      </c>
      <c r="Q2798" s="4" t="s">
        <v>9215</v>
      </c>
      <c r="R2798" s="4" t="s">
        <v>13089</v>
      </c>
      <c r="T2798" s="4" t="s">
        <v>10968</v>
      </c>
      <c r="U2798" s="4" t="s">
        <v>3629</v>
      </c>
      <c r="V2798" s="4" t="s">
        <v>3630</v>
      </c>
      <c r="W2798" s="4" t="s">
        <v>217</v>
      </c>
      <c r="X2798" s="4" t="s">
        <v>218</v>
      </c>
      <c r="Y2798" s="4" t="s">
        <v>9216</v>
      </c>
      <c r="Z2798" s="4" t="s">
        <v>9217</v>
      </c>
      <c r="AC2798" s="4">
        <v>28</v>
      </c>
      <c r="AD2798" s="4" t="s">
        <v>177</v>
      </c>
      <c r="AE2798" s="4" t="s">
        <v>178</v>
      </c>
      <c r="AJ2798" s="4" t="s">
        <v>33</v>
      </c>
      <c r="AK2798" s="4" t="s">
        <v>34</v>
      </c>
      <c r="AL2798" s="4" t="s">
        <v>213</v>
      </c>
      <c r="AM2798" s="4" t="s">
        <v>214</v>
      </c>
      <c r="AV2798" s="4" t="s">
        <v>2954</v>
      </c>
      <c r="AW2798" s="4" t="s">
        <v>2955</v>
      </c>
      <c r="BI2798" s="4" t="s">
        <v>9218</v>
      </c>
      <c r="BJ2798" s="4" t="s">
        <v>9219</v>
      </c>
      <c r="BM2798" s="4" t="s">
        <v>8955</v>
      </c>
      <c r="BN2798" s="4" t="s">
        <v>2298</v>
      </c>
      <c r="BQ2798" s="4" t="s">
        <v>9220</v>
      </c>
      <c r="BR2798" s="4" t="s">
        <v>13090</v>
      </c>
      <c r="BS2798" s="4" t="s">
        <v>81</v>
      </c>
      <c r="BT2798" s="4" t="s">
        <v>11335</v>
      </c>
    </row>
    <row r="2799" spans="1:72" ht="13.5" customHeight="1">
      <c r="A2799" s="6" t="str">
        <f>HYPERLINK("http://kyu.snu.ac.kr/sdhj/index.jsp?type=hj/GK14618_00IM0001_026a.jpg","1789_해북촌_026a")</f>
        <v>1789_해북촌_026a</v>
      </c>
      <c r="B2799" s="4">
        <v>1789</v>
      </c>
      <c r="C2799" s="4" t="s">
        <v>11336</v>
      </c>
      <c r="D2799" s="4" t="s">
        <v>11337</v>
      </c>
      <c r="E2799" s="4">
        <v>2798</v>
      </c>
      <c r="F2799" s="4">
        <v>13</v>
      </c>
      <c r="G2799" s="4" t="s">
        <v>8848</v>
      </c>
      <c r="H2799" s="4" t="s">
        <v>8849</v>
      </c>
      <c r="I2799" s="4">
        <v>5</v>
      </c>
      <c r="L2799" s="4">
        <v>4</v>
      </c>
      <c r="M2799" s="4" t="s">
        <v>9213</v>
      </c>
      <c r="N2799" s="4" t="s">
        <v>9214</v>
      </c>
      <c r="S2799" s="4" t="s">
        <v>696</v>
      </c>
      <c r="T2799" s="4" t="s">
        <v>697</v>
      </c>
      <c r="U2799" s="4" t="s">
        <v>9221</v>
      </c>
      <c r="V2799" s="4" t="s">
        <v>9222</v>
      </c>
      <c r="Y2799" s="4" t="s">
        <v>9223</v>
      </c>
      <c r="Z2799" s="4" t="s">
        <v>9224</v>
      </c>
      <c r="AC2799" s="4">
        <v>42</v>
      </c>
      <c r="AD2799" s="4" t="s">
        <v>1830</v>
      </c>
      <c r="AE2799" s="4" t="s">
        <v>1831</v>
      </c>
    </row>
    <row r="2800" spans="1:72" ht="13.5" customHeight="1">
      <c r="A2800" s="6" t="str">
        <f>HYPERLINK("http://kyu.snu.ac.kr/sdhj/index.jsp?type=hj/GK14618_00IM0001_026a.jpg","1789_해북촌_026a")</f>
        <v>1789_해북촌_026a</v>
      </c>
      <c r="B2800" s="4">
        <v>1789</v>
      </c>
      <c r="C2800" s="4" t="s">
        <v>11336</v>
      </c>
      <c r="D2800" s="4" t="s">
        <v>11337</v>
      </c>
      <c r="E2800" s="4">
        <v>2799</v>
      </c>
      <c r="F2800" s="4">
        <v>13</v>
      </c>
      <c r="G2800" s="4" t="s">
        <v>8848</v>
      </c>
      <c r="H2800" s="4" t="s">
        <v>8849</v>
      </c>
      <c r="I2800" s="4">
        <v>5</v>
      </c>
      <c r="L2800" s="4">
        <v>4</v>
      </c>
      <c r="M2800" s="4" t="s">
        <v>9213</v>
      </c>
      <c r="N2800" s="4" t="s">
        <v>9214</v>
      </c>
      <c r="S2800" s="4" t="s">
        <v>215</v>
      </c>
      <c r="T2800" s="4" t="s">
        <v>216</v>
      </c>
      <c r="W2800" s="4" t="s">
        <v>76</v>
      </c>
      <c r="X2800" s="4" t="s">
        <v>13091</v>
      </c>
      <c r="Y2800" s="4" t="s">
        <v>400</v>
      </c>
      <c r="Z2800" s="4" t="s">
        <v>401</v>
      </c>
      <c r="AC2800" s="4">
        <v>72</v>
      </c>
      <c r="AD2800" s="4" t="s">
        <v>104</v>
      </c>
      <c r="AE2800" s="4" t="s">
        <v>105</v>
      </c>
    </row>
    <row r="2801" spans="1:72" ht="13.5" customHeight="1">
      <c r="A2801" s="6" t="str">
        <f>HYPERLINK("http://kyu.snu.ac.kr/sdhj/index.jsp?type=hj/GK14618_00IM0001_026a.jpg","1789_해북촌_026a")</f>
        <v>1789_해북촌_026a</v>
      </c>
      <c r="B2801" s="4">
        <v>1789</v>
      </c>
      <c r="C2801" s="4" t="s">
        <v>11336</v>
      </c>
      <c r="D2801" s="4" t="s">
        <v>11337</v>
      </c>
      <c r="E2801" s="4">
        <v>2800</v>
      </c>
      <c r="F2801" s="4">
        <v>13</v>
      </c>
      <c r="G2801" s="4" t="s">
        <v>8848</v>
      </c>
      <c r="H2801" s="4" t="s">
        <v>8849</v>
      </c>
      <c r="I2801" s="4">
        <v>5</v>
      </c>
      <c r="L2801" s="4">
        <v>4</v>
      </c>
      <c r="M2801" s="4" t="s">
        <v>9213</v>
      </c>
      <c r="N2801" s="4" t="s">
        <v>9214</v>
      </c>
      <c r="S2801" s="4" t="s">
        <v>3670</v>
      </c>
      <c r="T2801" s="4" t="s">
        <v>3671</v>
      </c>
      <c r="W2801" s="4" t="s">
        <v>300</v>
      </c>
      <c r="X2801" s="4" t="s">
        <v>301</v>
      </c>
      <c r="Y2801" s="4" t="s">
        <v>20</v>
      </c>
      <c r="Z2801" s="4" t="s">
        <v>21</v>
      </c>
      <c r="AC2801" s="4">
        <v>42</v>
      </c>
      <c r="AD2801" s="4" t="s">
        <v>1830</v>
      </c>
      <c r="AE2801" s="4" t="s">
        <v>1831</v>
      </c>
      <c r="AF2801" s="4" t="s">
        <v>162</v>
      </c>
      <c r="AG2801" s="4" t="s">
        <v>163</v>
      </c>
    </row>
    <row r="2802" spans="1:72" ht="13.5" customHeight="1">
      <c r="A2802" s="6" t="str">
        <f>HYPERLINK("http://kyu.snu.ac.kr/sdhj/index.jsp?type=hj/GK14618_00IM0001_026a.jpg","1789_해북촌_026a")</f>
        <v>1789_해북촌_026a</v>
      </c>
      <c r="B2802" s="4">
        <v>1789</v>
      </c>
      <c r="C2802" s="4" t="s">
        <v>11336</v>
      </c>
      <c r="D2802" s="4" t="s">
        <v>11337</v>
      </c>
      <c r="E2802" s="4">
        <v>2801</v>
      </c>
      <c r="F2802" s="4">
        <v>13</v>
      </c>
      <c r="G2802" s="4" t="s">
        <v>8848</v>
      </c>
      <c r="H2802" s="4" t="s">
        <v>8849</v>
      </c>
      <c r="I2802" s="4">
        <v>5</v>
      </c>
      <c r="L2802" s="4">
        <v>5</v>
      </c>
      <c r="M2802" s="4" t="s">
        <v>9225</v>
      </c>
      <c r="N2802" s="4" t="s">
        <v>9226</v>
      </c>
      <c r="T2802" s="4" t="s">
        <v>12134</v>
      </c>
      <c r="U2802" s="4" t="s">
        <v>3377</v>
      </c>
      <c r="V2802" s="4" t="s">
        <v>3378</v>
      </c>
      <c r="W2802" s="4" t="s">
        <v>247</v>
      </c>
      <c r="X2802" s="4" t="s">
        <v>248</v>
      </c>
      <c r="Y2802" s="4" t="s">
        <v>400</v>
      </c>
      <c r="Z2802" s="4" t="s">
        <v>401</v>
      </c>
      <c r="AC2802" s="4">
        <v>54</v>
      </c>
      <c r="AD2802" s="4" t="s">
        <v>427</v>
      </c>
      <c r="AE2802" s="4" t="s">
        <v>428</v>
      </c>
      <c r="AJ2802" s="4" t="s">
        <v>33</v>
      </c>
      <c r="AK2802" s="4" t="s">
        <v>34</v>
      </c>
      <c r="AL2802" s="4" t="s">
        <v>253</v>
      </c>
      <c r="AM2802" s="4" t="s">
        <v>254</v>
      </c>
      <c r="AT2802" s="4" t="s">
        <v>1009</v>
      </c>
      <c r="AU2802" s="4" t="s">
        <v>1010</v>
      </c>
      <c r="AV2802" s="4" t="s">
        <v>9227</v>
      </c>
      <c r="AW2802" s="4" t="s">
        <v>9228</v>
      </c>
      <c r="BG2802" s="4" t="s">
        <v>1009</v>
      </c>
      <c r="BH2802" s="4" t="s">
        <v>1010</v>
      </c>
      <c r="BI2802" s="4" t="s">
        <v>9229</v>
      </c>
      <c r="BJ2802" s="4" t="s">
        <v>9230</v>
      </c>
      <c r="BK2802" s="4" t="s">
        <v>1009</v>
      </c>
      <c r="BL2802" s="4" t="s">
        <v>1010</v>
      </c>
      <c r="BM2802" s="4" t="s">
        <v>9231</v>
      </c>
      <c r="BN2802" s="4" t="s">
        <v>3610</v>
      </c>
      <c r="BQ2802" s="4" t="s">
        <v>9232</v>
      </c>
      <c r="BR2802" s="4" t="s">
        <v>9233</v>
      </c>
      <c r="BS2802" s="4" t="s">
        <v>429</v>
      </c>
      <c r="BT2802" s="4" t="s">
        <v>430</v>
      </c>
    </row>
    <row r="2803" spans="1:72" ht="13.5" customHeight="1">
      <c r="A2803" s="6" t="str">
        <f>HYPERLINK("http://kyu.snu.ac.kr/sdhj/index.jsp?type=hj/GK14618_00IM0001_026a.jpg","1789_해북촌_026a")</f>
        <v>1789_해북촌_026a</v>
      </c>
      <c r="B2803" s="4">
        <v>1789</v>
      </c>
      <c r="C2803" s="4" t="s">
        <v>11134</v>
      </c>
      <c r="D2803" s="4" t="s">
        <v>11135</v>
      </c>
      <c r="E2803" s="4">
        <v>2802</v>
      </c>
      <c r="F2803" s="4">
        <v>13</v>
      </c>
      <c r="G2803" s="4" t="s">
        <v>8848</v>
      </c>
      <c r="H2803" s="4" t="s">
        <v>8849</v>
      </c>
      <c r="I2803" s="4">
        <v>6</v>
      </c>
      <c r="J2803" s="4" t="s">
        <v>9234</v>
      </c>
      <c r="K2803" s="4" t="s">
        <v>9235</v>
      </c>
      <c r="L2803" s="4">
        <v>1</v>
      </c>
      <c r="M2803" s="4" t="s">
        <v>9236</v>
      </c>
      <c r="N2803" s="4" t="s">
        <v>9237</v>
      </c>
      <c r="T2803" s="4" t="s">
        <v>10819</v>
      </c>
      <c r="U2803" s="4" t="s">
        <v>8984</v>
      </c>
      <c r="V2803" s="4" t="s">
        <v>8985</v>
      </c>
      <c r="W2803" s="4" t="s">
        <v>264</v>
      </c>
      <c r="X2803" s="4" t="s">
        <v>265</v>
      </c>
      <c r="Y2803" s="4" t="s">
        <v>9238</v>
      </c>
      <c r="Z2803" s="4" t="s">
        <v>6596</v>
      </c>
      <c r="AC2803" s="4">
        <v>34</v>
      </c>
      <c r="AD2803" s="4" t="s">
        <v>480</v>
      </c>
      <c r="AE2803" s="4" t="s">
        <v>481</v>
      </c>
      <c r="AJ2803" s="4" t="s">
        <v>33</v>
      </c>
      <c r="AK2803" s="4" t="s">
        <v>34</v>
      </c>
      <c r="AL2803" s="4" t="s">
        <v>268</v>
      </c>
      <c r="AM2803" s="4" t="s">
        <v>269</v>
      </c>
      <c r="AT2803" s="4" t="s">
        <v>388</v>
      </c>
      <c r="AU2803" s="4" t="s">
        <v>389</v>
      </c>
      <c r="AV2803" s="4" t="s">
        <v>3353</v>
      </c>
      <c r="AW2803" s="4" t="s">
        <v>13092</v>
      </c>
      <c r="BG2803" s="4" t="s">
        <v>388</v>
      </c>
      <c r="BH2803" s="4" t="s">
        <v>389</v>
      </c>
      <c r="BI2803" s="4" t="s">
        <v>9239</v>
      </c>
      <c r="BJ2803" s="4" t="s">
        <v>9240</v>
      </c>
      <c r="BK2803" s="4" t="s">
        <v>4273</v>
      </c>
      <c r="BL2803" s="4" t="s">
        <v>4274</v>
      </c>
      <c r="BM2803" s="4" t="s">
        <v>1594</v>
      </c>
      <c r="BN2803" s="4" t="s">
        <v>1595</v>
      </c>
      <c r="BO2803" s="4" t="s">
        <v>388</v>
      </c>
      <c r="BP2803" s="4" t="s">
        <v>389</v>
      </c>
      <c r="BQ2803" s="4" t="s">
        <v>9241</v>
      </c>
      <c r="BR2803" s="4" t="s">
        <v>13093</v>
      </c>
      <c r="BS2803" s="4" t="s">
        <v>81</v>
      </c>
      <c r="BT2803" s="4" t="s">
        <v>11805</v>
      </c>
    </row>
    <row r="2804" spans="1:72" ht="13.5" customHeight="1">
      <c r="A2804" s="6" t="str">
        <f>HYPERLINK("http://kyu.snu.ac.kr/sdhj/index.jsp?type=hj/GK14618_00IM0001_026a.jpg","1789_해북촌_026a")</f>
        <v>1789_해북촌_026a</v>
      </c>
      <c r="B2804" s="4">
        <v>1789</v>
      </c>
      <c r="C2804" s="4" t="s">
        <v>11938</v>
      </c>
      <c r="D2804" s="4" t="s">
        <v>11939</v>
      </c>
      <c r="E2804" s="4">
        <v>2803</v>
      </c>
      <c r="F2804" s="4">
        <v>13</v>
      </c>
      <c r="G2804" s="4" t="s">
        <v>8848</v>
      </c>
      <c r="H2804" s="4" t="s">
        <v>8849</v>
      </c>
      <c r="I2804" s="4">
        <v>6</v>
      </c>
      <c r="L2804" s="4">
        <v>1</v>
      </c>
      <c r="M2804" s="4" t="s">
        <v>9236</v>
      </c>
      <c r="N2804" s="4" t="s">
        <v>9237</v>
      </c>
      <c r="S2804" s="4" t="s">
        <v>98</v>
      </c>
      <c r="T2804" s="4" t="s">
        <v>99</v>
      </c>
      <c r="W2804" s="4" t="s">
        <v>337</v>
      </c>
      <c r="X2804" s="4" t="s">
        <v>338</v>
      </c>
      <c r="Y2804" s="4" t="s">
        <v>20</v>
      </c>
      <c r="Z2804" s="4" t="s">
        <v>21</v>
      </c>
      <c r="AC2804" s="4">
        <v>30</v>
      </c>
      <c r="AD2804" s="4" t="s">
        <v>685</v>
      </c>
      <c r="AE2804" s="4" t="s">
        <v>686</v>
      </c>
      <c r="AJ2804" s="4" t="s">
        <v>33</v>
      </c>
      <c r="AK2804" s="4" t="s">
        <v>34</v>
      </c>
      <c r="AL2804" s="4" t="s">
        <v>94</v>
      </c>
      <c r="AM2804" s="4" t="s">
        <v>95</v>
      </c>
      <c r="AT2804" s="4" t="s">
        <v>388</v>
      </c>
      <c r="AU2804" s="4" t="s">
        <v>389</v>
      </c>
      <c r="AV2804" s="4" t="s">
        <v>7260</v>
      </c>
      <c r="AW2804" s="4" t="s">
        <v>2779</v>
      </c>
      <c r="BG2804" s="4" t="s">
        <v>388</v>
      </c>
      <c r="BH2804" s="4" t="s">
        <v>389</v>
      </c>
      <c r="BI2804" s="4" t="s">
        <v>9242</v>
      </c>
      <c r="BJ2804" s="4" t="s">
        <v>9243</v>
      </c>
      <c r="BK2804" s="4" t="s">
        <v>388</v>
      </c>
      <c r="BL2804" s="4" t="s">
        <v>389</v>
      </c>
      <c r="BM2804" s="4" t="s">
        <v>9244</v>
      </c>
      <c r="BN2804" s="4" t="s">
        <v>9245</v>
      </c>
      <c r="BO2804" s="4" t="s">
        <v>3477</v>
      </c>
      <c r="BP2804" s="4" t="s">
        <v>3478</v>
      </c>
      <c r="BQ2804" s="4" t="s">
        <v>9246</v>
      </c>
      <c r="BR2804" s="4" t="s">
        <v>9247</v>
      </c>
      <c r="BS2804" s="4" t="s">
        <v>268</v>
      </c>
      <c r="BT2804" s="4" t="s">
        <v>269</v>
      </c>
    </row>
    <row r="2805" spans="1:72" ht="13.5" customHeight="1">
      <c r="A2805" s="6" t="str">
        <f>HYPERLINK("http://kyu.snu.ac.kr/sdhj/index.jsp?type=hj/GK14618_00IM0001_026a.jpg","1789_해북촌_026a")</f>
        <v>1789_해북촌_026a</v>
      </c>
      <c r="B2805" s="4">
        <v>1789</v>
      </c>
      <c r="C2805" s="4" t="s">
        <v>11076</v>
      </c>
      <c r="D2805" s="4" t="s">
        <v>11077</v>
      </c>
      <c r="E2805" s="4">
        <v>2804</v>
      </c>
      <c r="F2805" s="4">
        <v>13</v>
      </c>
      <c r="G2805" s="4" t="s">
        <v>8848</v>
      </c>
      <c r="H2805" s="4" t="s">
        <v>8849</v>
      </c>
      <c r="I2805" s="4">
        <v>6</v>
      </c>
      <c r="L2805" s="4">
        <v>2</v>
      </c>
      <c r="M2805" s="4" t="s">
        <v>9248</v>
      </c>
      <c r="N2805" s="4" t="s">
        <v>9249</v>
      </c>
      <c r="T2805" s="4" t="s">
        <v>10637</v>
      </c>
      <c r="U2805" s="4" t="s">
        <v>929</v>
      </c>
      <c r="V2805" s="4" t="s">
        <v>930</v>
      </c>
      <c r="W2805" s="4" t="s">
        <v>1369</v>
      </c>
      <c r="X2805" s="4" t="s">
        <v>1228</v>
      </c>
      <c r="Y2805" s="4" t="s">
        <v>3941</v>
      </c>
      <c r="Z2805" s="4" t="s">
        <v>3942</v>
      </c>
      <c r="AC2805" s="4">
        <v>49</v>
      </c>
      <c r="AD2805" s="4" t="s">
        <v>748</v>
      </c>
      <c r="AE2805" s="4" t="s">
        <v>749</v>
      </c>
      <c r="AJ2805" s="4" t="s">
        <v>33</v>
      </c>
      <c r="AK2805" s="4" t="s">
        <v>34</v>
      </c>
      <c r="AL2805" s="4" t="s">
        <v>2593</v>
      </c>
      <c r="AM2805" s="4" t="s">
        <v>2594</v>
      </c>
      <c r="AT2805" s="4" t="s">
        <v>929</v>
      </c>
      <c r="AU2805" s="4" t="s">
        <v>930</v>
      </c>
      <c r="AV2805" s="4" t="s">
        <v>8979</v>
      </c>
      <c r="AW2805" s="4" t="s">
        <v>13094</v>
      </c>
      <c r="BG2805" s="4" t="s">
        <v>929</v>
      </c>
      <c r="BH2805" s="4" t="s">
        <v>930</v>
      </c>
      <c r="BI2805" s="4" t="s">
        <v>8980</v>
      </c>
      <c r="BJ2805" s="4" t="s">
        <v>8981</v>
      </c>
      <c r="BK2805" s="4" t="s">
        <v>929</v>
      </c>
      <c r="BL2805" s="4" t="s">
        <v>930</v>
      </c>
      <c r="BM2805" s="4" t="s">
        <v>8963</v>
      </c>
      <c r="BN2805" s="4" t="s">
        <v>8964</v>
      </c>
      <c r="BO2805" s="4" t="s">
        <v>82</v>
      </c>
      <c r="BP2805" s="4" t="s">
        <v>83</v>
      </c>
      <c r="BQ2805" s="4" t="s">
        <v>9212</v>
      </c>
      <c r="BR2805" s="4" t="s">
        <v>13095</v>
      </c>
      <c r="BS2805" s="4" t="s">
        <v>3257</v>
      </c>
      <c r="BT2805" s="4" t="s">
        <v>3258</v>
      </c>
    </row>
    <row r="2806" spans="1:72" ht="13.5" customHeight="1">
      <c r="A2806" s="6" t="str">
        <f>HYPERLINK("http://kyu.snu.ac.kr/sdhj/index.jsp?type=hj/GK14618_00IM0001_026a.jpg","1789_해북촌_026a")</f>
        <v>1789_해북촌_026a</v>
      </c>
      <c r="B2806" s="4">
        <v>1789</v>
      </c>
      <c r="C2806" s="4" t="s">
        <v>10642</v>
      </c>
      <c r="D2806" s="4" t="s">
        <v>10643</v>
      </c>
      <c r="E2806" s="4">
        <v>2805</v>
      </c>
      <c r="F2806" s="4">
        <v>13</v>
      </c>
      <c r="G2806" s="4" t="s">
        <v>8848</v>
      </c>
      <c r="H2806" s="4" t="s">
        <v>8849</v>
      </c>
      <c r="I2806" s="4">
        <v>6</v>
      </c>
      <c r="L2806" s="4">
        <v>2</v>
      </c>
      <c r="M2806" s="4" t="s">
        <v>9248</v>
      </c>
      <c r="N2806" s="4" t="s">
        <v>9249</v>
      </c>
      <c r="S2806" s="4" t="s">
        <v>98</v>
      </c>
      <c r="T2806" s="4" t="s">
        <v>99</v>
      </c>
      <c r="W2806" s="4" t="s">
        <v>552</v>
      </c>
      <c r="X2806" s="4" t="s">
        <v>553</v>
      </c>
      <c r="Y2806" s="4" t="s">
        <v>102</v>
      </c>
      <c r="Z2806" s="4" t="s">
        <v>103</v>
      </c>
      <c r="AC2806" s="4">
        <v>49</v>
      </c>
      <c r="AD2806" s="4" t="s">
        <v>748</v>
      </c>
      <c r="AE2806" s="4" t="s">
        <v>749</v>
      </c>
      <c r="AJ2806" s="4" t="s">
        <v>106</v>
      </c>
      <c r="AK2806" s="4" t="s">
        <v>107</v>
      </c>
      <c r="AL2806" s="4" t="s">
        <v>554</v>
      </c>
      <c r="AM2806" s="4" t="s">
        <v>555</v>
      </c>
      <c r="AT2806" s="4" t="s">
        <v>929</v>
      </c>
      <c r="AU2806" s="4" t="s">
        <v>930</v>
      </c>
      <c r="AV2806" s="4" t="s">
        <v>9250</v>
      </c>
      <c r="AW2806" s="4" t="s">
        <v>9251</v>
      </c>
      <c r="BG2806" s="4" t="s">
        <v>82</v>
      </c>
      <c r="BH2806" s="4" t="s">
        <v>83</v>
      </c>
      <c r="BI2806" s="4" t="s">
        <v>5240</v>
      </c>
      <c r="BJ2806" s="4" t="s">
        <v>2938</v>
      </c>
      <c r="BK2806" s="4" t="s">
        <v>82</v>
      </c>
      <c r="BL2806" s="4" t="s">
        <v>83</v>
      </c>
      <c r="BM2806" s="4" t="s">
        <v>9252</v>
      </c>
      <c r="BN2806" s="4" t="s">
        <v>9253</v>
      </c>
      <c r="BO2806" s="4" t="s">
        <v>82</v>
      </c>
      <c r="BP2806" s="4" t="s">
        <v>83</v>
      </c>
      <c r="BQ2806" s="4" t="s">
        <v>9254</v>
      </c>
      <c r="BR2806" s="4" t="s">
        <v>9255</v>
      </c>
      <c r="BS2806" s="4" t="s">
        <v>213</v>
      </c>
      <c r="BT2806" s="4" t="s">
        <v>214</v>
      </c>
    </row>
    <row r="2807" spans="1:72" ht="13.5" customHeight="1">
      <c r="A2807" s="6" t="str">
        <f>HYPERLINK("http://kyu.snu.ac.kr/sdhj/index.jsp?type=hj/GK14618_00IM0001_026a.jpg","1789_해북촌_026a")</f>
        <v>1789_해북촌_026a</v>
      </c>
      <c r="B2807" s="4">
        <v>1789</v>
      </c>
      <c r="C2807" s="4" t="s">
        <v>11306</v>
      </c>
      <c r="D2807" s="4" t="s">
        <v>11307</v>
      </c>
      <c r="E2807" s="4">
        <v>2806</v>
      </c>
      <c r="F2807" s="4">
        <v>13</v>
      </c>
      <c r="G2807" s="4" t="s">
        <v>8848</v>
      </c>
      <c r="H2807" s="4" t="s">
        <v>8849</v>
      </c>
      <c r="I2807" s="4">
        <v>6</v>
      </c>
      <c r="L2807" s="4">
        <v>2</v>
      </c>
      <c r="M2807" s="4" t="s">
        <v>9248</v>
      </c>
      <c r="N2807" s="4" t="s">
        <v>9249</v>
      </c>
      <c r="S2807" s="4" t="s">
        <v>240</v>
      </c>
      <c r="T2807" s="4" t="s">
        <v>241</v>
      </c>
      <c r="AC2807" s="4">
        <v>19</v>
      </c>
      <c r="AD2807" s="4" t="s">
        <v>238</v>
      </c>
      <c r="AE2807" s="4" t="s">
        <v>239</v>
      </c>
      <c r="AF2807" s="4" t="s">
        <v>534</v>
      </c>
      <c r="AG2807" s="4" t="s">
        <v>535</v>
      </c>
    </row>
    <row r="2808" spans="1:72" ht="13.5" customHeight="1">
      <c r="A2808" s="6" t="str">
        <f>HYPERLINK("http://kyu.snu.ac.kr/sdhj/index.jsp?type=hj/GK14618_00IM0001_026a.jpg","1789_해북촌_026a")</f>
        <v>1789_해북촌_026a</v>
      </c>
      <c r="B2808" s="4">
        <v>1789</v>
      </c>
      <c r="C2808" s="4" t="s">
        <v>10642</v>
      </c>
      <c r="D2808" s="4" t="s">
        <v>10643</v>
      </c>
      <c r="E2808" s="4">
        <v>2807</v>
      </c>
      <c r="F2808" s="4">
        <v>13</v>
      </c>
      <c r="G2808" s="4" t="s">
        <v>8848</v>
      </c>
      <c r="H2808" s="4" t="s">
        <v>8849</v>
      </c>
      <c r="I2808" s="4">
        <v>6</v>
      </c>
      <c r="L2808" s="4">
        <v>2</v>
      </c>
      <c r="M2808" s="4" t="s">
        <v>9248</v>
      </c>
      <c r="N2808" s="4" t="s">
        <v>9249</v>
      </c>
      <c r="S2808" s="4" t="s">
        <v>240</v>
      </c>
      <c r="T2808" s="4" t="s">
        <v>241</v>
      </c>
      <c r="AC2808" s="4">
        <v>16</v>
      </c>
      <c r="AD2808" s="4" t="s">
        <v>358</v>
      </c>
      <c r="AE2808" s="4" t="s">
        <v>359</v>
      </c>
    </row>
    <row r="2809" spans="1:72" ht="13.5" customHeight="1">
      <c r="A2809" s="6" t="str">
        <f>HYPERLINK("http://kyu.snu.ac.kr/sdhj/index.jsp?type=hj/GK14618_00IM0001_026a.jpg","1789_해북촌_026a")</f>
        <v>1789_해북촌_026a</v>
      </c>
      <c r="B2809" s="4">
        <v>1789</v>
      </c>
      <c r="C2809" s="4" t="s">
        <v>10642</v>
      </c>
      <c r="D2809" s="4" t="s">
        <v>10643</v>
      </c>
      <c r="E2809" s="4">
        <v>2808</v>
      </c>
      <c r="F2809" s="4">
        <v>13</v>
      </c>
      <c r="G2809" s="4" t="s">
        <v>8848</v>
      </c>
      <c r="H2809" s="4" t="s">
        <v>8849</v>
      </c>
      <c r="I2809" s="4">
        <v>6</v>
      </c>
      <c r="L2809" s="4">
        <v>2</v>
      </c>
      <c r="M2809" s="4" t="s">
        <v>9248</v>
      </c>
      <c r="N2809" s="4" t="s">
        <v>9249</v>
      </c>
      <c r="T2809" s="4" t="s">
        <v>10644</v>
      </c>
      <c r="U2809" s="4" t="s">
        <v>119</v>
      </c>
      <c r="V2809" s="4" t="s">
        <v>120</v>
      </c>
      <c r="Y2809" s="4" t="s">
        <v>9256</v>
      </c>
      <c r="Z2809" s="4" t="s">
        <v>9257</v>
      </c>
      <c r="AC2809" s="4">
        <v>22</v>
      </c>
      <c r="AD2809" s="4" t="s">
        <v>442</v>
      </c>
      <c r="AE2809" s="4" t="s">
        <v>443</v>
      </c>
    </row>
    <row r="2810" spans="1:72" ht="13.5" customHeight="1">
      <c r="A2810" s="6" t="str">
        <f>HYPERLINK("http://kyu.snu.ac.kr/sdhj/index.jsp?type=hj/GK14618_00IM0001_026a.jpg","1789_해북촌_026a")</f>
        <v>1789_해북촌_026a</v>
      </c>
      <c r="B2810" s="4">
        <v>1789</v>
      </c>
      <c r="C2810" s="4" t="s">
        <v>10642</v>
      </c>
      <c r="D2810" s="4" t="s">
        <v>10643</v>
      </c>
      <c r="E2810" s="4">
        <v>2809</v>
      </c>
      <c r="F2810" s="4">
        <v>13</v>
      </c>
      <c r="G2810" s="4" t="s">
        <v>8848</v>
      </c>
      <c r="H2810" s="4" t="s">
        <v>8849</v>
      </c>
      <c r="I2810" s="4">
        <v>6</v>
      </c>
      <c r="L2810" s="4">
        <v>3</v>
      </c>
      <c r="M2810" s="4" t="s">
        <v>9234</v>
      </c>
      <c r="N2810" s="4" t="s">
        <v>9235</v>
      </c>
      <c r="Q2810" s="4" t="s">
        <v>9258</v>
      </c>
      <c r="R2810" s="4" t="s">
        <v>9259</v>
      </c>
      <c r="T2810" s="4" t="s">
        <v>10637</v>
      </c>
      <c r="U2810" s="4" t="s">
        <v>9260</v>
      </c>
      <c r="V2810" s="4" t="s">
        <v>9261</v>
      </c>
      <c r="W2810" s="4" t="s">
        <v>13096</v>
      </c>
      <c r="X2810" s="4" t="s">
        <v>13097</v>
      </c>
      <c r="Y2810" s="4" t="s">
        <v>9262</v>
      </c>
      <c r="Z2810" s="4" t="s">
        <v>9263</v>
      </c>
      <c r="AC2810" s="4">
        <v>36</v>
      </c>
      <c r="AD2810" s="4" t="s">
        <v>914</v>
      </c>
      <c r="AE2810" s="4" t="s">
        <v>915</v>
      </c>
      <c r="AJ2810" s="4" t="s">
        <v>33</v>
      </c>
      <c r="AK2810" s="4" t="s">
        <v>34</v>
      </c>
      <c r="AL2810" s="4" t="s">
        <v>268</v>
      </c>
      <c r="AM2810" s="4" t="s">
        <v>269</v>
      </c>
      <c r="AT2810" s="4" t="s">
        <v>1009</v>
      </c>
      <c r="AU2810" s="4" t="s">
        <v>1010</v>
      </c>
      <c r="AV2810" s="4" t="s">
        <v>3493</v>
      </c>
      <c r="AW2810" s="4" t="s">
        <v>3494</v>
      </c>
      <c r="BG2810" s="4" t="s">
        <v>1009</v>
      </c>
      <c r="BH2810" s="4" t="s">
        <v>1010</v>
      </c>
      <c r="BI2810" s="4" t="s">
        <v>5051</v>
      </c>
      <c r="BJ2810" s="4" t="s">
        <v>5052</v>
      </c>
      <c r="BK2810" s="4" t="s">
        <v>3453</v>
      </c>
      <c r="BL2810" s="4" t="s">
        <v>3454</v>
      </c>
      <c r="BM2810" s="4" t="s">
        <v>9264</v>
      </c>
      <c r="BN2810" s="4" t="s">
        <v>9265</v>
      </c>
      <c r="BO2810" s="4" t="s">
        <v>1009</v>
      </c>
      <c r="BP2810" s="4" t="s">
        <v>1010</v>
      </c>
      <c r="BQ2810" s="4" t="s">
        <v>9266</v>
      </c>
      <c r="BR2810" s="4" t="s">
        <v>9267</v>
      </c>
      <c r="BS2810" s="4" t="s">
        <v>94</v>
      </c>
      <c r="BT2810" s="4" t="s">
        <v>95</v>
      </c>
    </row>
    <row r="2811" spans="1:72" ht="13.5" customHeight="1">
      <c r="A2811" s="6" t="str">
        <f>HYPERLINK("http://kyu.snu.ac.kr/sdhj/index.jsp?type=hj/GK14618_00IM0001_026a.jpg","1789_해북촌_026a")</f>
        <v>1789_해북촌_026a</v>
      </c>
      <c r="B2811" s="4">
        <v>1789</v>
      </c>
      <c r="C2811" s="4" t="s">
        <v>11029</v>
      </c>
      <c r="D2811" s="4" t="s">
        <v>10286</v>
      </c>
      <c r="E2811" s="4">
        <v>2810</v>
      </c>
      <c r="F2811" s="4">
        <v>13</v>
      </c>
      <c r="G2811" s="4" t="s">
        <v>8848</v>
      </c>
      <c r="H2811" s="4" t="s">
        <v>8849</v>
      </c>
      <c r="I2811" s="4">
        <v>6</v>
      </c>
      <c r="L2811" s="4">
        <v>3</v>
      </c>
      <c r="M2811" s="4" t="s">
        <v>9234</v>
      </c>
      <c r="N2811" s="4" t="s">
        <v>9235</v>
      </c>
      <c r="S2811" s="4" t="s">
        <v>98</v>
      </c>
      <c r="T2811" s="4" t="s">
        <v>99</v>
      </c>
      <c r="W2811" s="4" t="s">
        <v>76</v>
      </c>
      <c r="X2811" s="4" t="s">
        <v>13098</v>
      </c>
      <c r="Y2811" s="4" t="s">
        <v>20</v>
      </c>
      <c r="Z2811" s="4" t="s">
        <v>21</v>
      </c>
      <c r="AC2811" s="4">
        <v>36</v>
      </c>
      <c r="AD2811" s="4" t="s">
        <v>914</v>
      </c>
      <c r="AE2811" s="4" t="s">
        <v>915</v>
      </c>
      <c r="AF2811" s="4" t="s">
        <v>162</v>
      </c>
      <c r="AG2811" s="4" t="s">
        <v>163</v>
      </c>
      <c r="AJ2811" s="4" t="s">
        <v>33</v>
      </c>
      <c r="AK2811" s="4" t="s">
        <v>34</v>
      </c>
      <c r="AL2811" s="4" t="s">
        <v>81</v>
      </c>
      <c r="AM2811" s="4" t="s">
        <v>13099</v>
      </c>
      <c r="AV2811" s="4" t="s">
        <v>9268</v>
      </c>
      <c r="AW2811" s="4" t="s">
        <v>9269</v>
      </c>
      <c r="BI2811" s="4" t="s">
        <v>9270</v>
      </c>
      <c r="BJ2811" s="4" t="s">
        <v>9271</v>
      </c>
      <c r="BM2811" s="4" t="s">
        <v>898</v>
      </c>
      <c r="BN2811" s="4" t="s">
        <v>899</v>
      </c>
      <c r="BQ2811" s="4" t="s">
        <v>9272</v>
      </c>
      <c r="BR2811" s="4" t="s">
        <v>9273</v>
      </c>
      <c r="BS2811" s="4" t="s">
        <v>142</v>
      </c>
      <c r="BT2811" s="4" t="s">
        <v>143</v>
      </c>
    </row>
    <row r="2812" spans="1:72" ht="13.5" customHeight="1">
      <c r="A2812" s="6" t="str">
        <f>HYPERLINK("http://kyu.snu.ac.kr/sdhj/index.jsp?type=hj/GK14618_00IM0001_026a.jpg","1789_해북촌_026a")</f>
        <v>1789_해북촌_026a</v>
      </c>
      <c r="B2812" s="4">
        <v>1789</v>
      </c>
      <c r="C2812" s="4" t="s">
        <v>11044</v>
      </c>
      <c r="D2812" s="4" t="s">
        <v>11045</v>
      </c>
      <c r="E2812" s="4">
        <v>2811</v>
      </c>
      <c r="F2812" s="4">
        <v>13</v>
      </c>
      <c r="G2812" s="4" t="s">
        <v>8848</v>
      </c>
      <c r="H2812" s="4" t="s">
        <v>8849</v>
      </c>
      <c r="I2812" s="4">
        <v>6</v>
      </c>
      <c r="L2812" s="4">
        <v>3</v>
      </c>
      <c r="M2812" s="4" t="s">
        <v>9234</v>
      </c>
      <c r="N2812" s="4" t="s">
        <v>9235</v>
      </c>
      <c r="S2812" s="4" t="s">
        <v>9274</v>
      </c>
      <c r="T2812" s="4" t="s">
        <v>9275</v>
      </c>
      <c r="U2812" s="4" t="s">
        <v>3389</v>
      </c>
      <c r="V2812" s="4" t="s">
        <v>13100</v>
      </c>
      <c r="Y2812" s="4" t="s">
        <v>997</v>
      </c>
      <c r="Z2812" s="4" t="s">
        <v>998</v>
      </c>
      <c r="AC2812" s="4">
        <v>66</v>
      </c>
      <c r="AD2812" s="4" t="s">
        <v>372</v>
      </c>
      <c r="AE2812" s="4" t="s">
        <v>373</v>
      </c>
    </row>
    <row r="2813" spans="1:72" ht="13.5" customHeight="1">
      <c r="A2813" s="6" t="str">
        <f>HYPERLINK("http://kyu.snu.ac.kr/sdhj/index.jsp?type=hj/GK14618_00IM0001_026a.jpg","1789_해북촌_026a")</f>
        <v>1789_해북촌_026a</v>
      </c>
      <c r="B2813" s="4">
        <v>1789</v>
      </c>
      <c r="C2813" s="4" t="s">
        <v>11044</v>
      </c>
      <c r="D2813" s="4" t="s">
        <v>11045</v>
      </c>
      <c r="E2813" s="4">
        <v>2812</v>
      </c>
      <c r="F2813" s="4">
        <v>13</v>
      </c>
      <c r="G2813" s="4" t="s">
        <v>8848</v>
      </c>
      <c r="H2813" s="4" t="s">
        <v>8849</v>
      </c>
      <c r="I2813" s="4">
        <v>6</v>
      </c>
      <c r="L2813" s="4">
        <v>3</v>
      </c>
      <c r="M2813" s="4" t="s">
        <v>9234</v>
      </c>
      <c r="N2813" s="4" t="s">
        <v>9235</v>
      </c>
      <c r="S2813" s="4" t="s">
        <v>9276</v>
      </c>
      <c r="T2813" s="4" t="s">
        <v>9277</v>
      </c>
      <c r="W2813" s="4" t="s">
        <v>337</v>
      </c>
      <c r="X2813" s="4" t="s">
        <v>338</v>
      </c>
      <c r="Y2813" s="4" t="s">
        <v>20</v>
      </c>
      <c r="Z2813" s="4" t="s">
        <v>21</v>
      </c>
      <c r="AC2813" s="4">
        <v>66</v>
      </c>
      <c r="AD2813" s="4" t="s">
        <v>372</v>
      </c>
      <c r="AE2813" s="4" t="s">
        <v>373</v>
      </c>
    </row>
    <row r="2814" spans="1:72" ht="13.5" customHeight="1">
      <c r="A2814" s="6" t="str">
        <f>HYPERLINK("http://kyu.snu.ac.kr/sdhj/index.jsp?type=hj/GK14618_00IM0001_026a.jpg","1789_해북촌_026a")</f>
        <v>1789_해북촌_026a</v>
      </c>
      <c r="B2814" s="4">
        <v>1789</v>
      </c>
      <c r="C2814" s="4" t="s">
        <v>11044</v>
      </c>
      <c r="D2814" s="4" t="s">
        <v>11045</v>
      </c>
      <c r="E2814" s="4">
        <v>2813</v>
      </c>
      <c r="F2814" s="4">
        <v>13</v>
      </c>
      <c r="G2814" s="4" t="s">
        <v>8848</v>
      </c>
      <c r="H2814" s="4" t="s">
        <v>8849</v>
      </c>
      <c r="I2814" s="4">
        <v>6</v>
      </c>
      <c r="L2814" s="4">
        <v>4</v>
      </c>
      <c r="M2814" s="4" t="s">
        <v>9278</v>
      </c>
      <c r="N2814" s="4" t="s">
        <v>9279</v>
      </c>
      <c r="T2814" s="4" t="s">
        <v>10861</v>
      </c>
      <c r="U2814" s="4" t="s">
        <v>74</v>
      </c>
      <c r="V2814" s="4" t="s">
        <v>75</v>
      </c>
      <c r="W2814" s="4" t="s">
        <v>1562</v>
      </c>
      <c r="X2814" s="4" t="s">
        <v>1563</v>
      </c>
      <c r="Y2814" s="4" t="s">
        <v>3834</v>
      </c>
      <c r="Z2814" s="4" t="s">
        <v>3835</v>
      </c>
      <c r="AC2814" s="4">
        <v>38</v>
      </c>
      <c r="AD2814" s="4" t="s">
        <v>3032</v>
      </c>
      <c r="AE2814" s="4" t="s">
        <v>3033</v>
      </c>
      <c r="AJ2814" s="4" t="s">
        <v>33</v>
      </c>
      <c r="AK2814" s="4" t="s">
        <v>34</v>
      </c>
      <c r="AL2814" s="4" t="s">
        <v>1856</v>
      </c>
      <c r="AM2814" s="4" t="s">
        <v>1857</v>
      </c>
      <c r="AT2814" s="4" t="s">
        <v>82</v>
      </c>
      <c r="AU2814" s="4" t="s">
        <v>83</v>
      </c>
      <c r="AV2814" s="4" t="s">
        <v>9280</v>
      </c>
      <c r="AW2814" s="4" t="s">
        <v>9281</v>
      </c>
      <c r="AX2814" s="4" t="s">
        <v>82</v>
      </c>
      <c r="AY2814" s="4" t="s">
        <v>83</v>
      </c>
      <c r="AZ2814" s="4" t="s">
        <v>9029</v>
      </c>
      <c r="BA2814" s="4" t="s">
        <v>9030</v>
      </c>
      <c r="BG2814" s="4" t="s">
        <v>88</v>
      </c>
      <c r="BH2814" s="4" t="s">
        <v>89</v>
      </c>
      <c r="BI2814" s="4" t="s">
        <v>9031</v>
      </c>
      <c r="BJ2814" s="4" t="s">
        <v>9032</v>
      </c>
      <c r="BK2814" s="4" t="s">
        <v>9282</v>
      </c>
      <c r="BL2814" s="4" t="s">
        <v>13101</v>
      </c>
      <c r="BM2814" s="4" t="s">
        <v>9034</v>
      </c>
      <c r="BN2814" s="4" t="s">
        <v>9035</v>
      </c>
      <c r="BO2814" s="4" t="s">
        <v>82</v>
      </c>
      <c r="BP2814" s="4" t="s">
        <v>83</v>
      </c>
      <c r="BQ2814" s="4" t="s">
        <v>9283</v>
      </c>
      <c r="BR2814" s="4" t="s">
        <v>9284</v>
      </c>
      <c r="BS2814" s="4" t="s">
        <v>1116</v>
      </c>
      <c r="BT2814" s="4" t="s">
        <v>1117</v>
      </c>
    </row>
    <row r="2815" spans="1:72" ht="13.5" customHeight="1">
      <c r="A2815" s="6" t="str">
        <f>HYPERLINK("http://kyu.snu.ac.kr/sdhj/index.jsp?type=hj/GK14618_00IM0001_026a.jpg","1789_해북촌_026a")</f>
        <v>1789_해북촌_026a</v>
      </c>
      <c r="B2815" s="4">
        <v>1789</v>
      </c>
      <c r="C2815" s="4" t="s">
        <v>10504</v>
      </c>
      <c r="D2815" s="4" t="s">
        <v>10249</v>
      </c>
      <c r="E2815" s="4">
        <v>2814</v>
      </c>
      <c r="F2815" s="4">
        <v>13</v>
      </c>
      <c r="G2815" s="4" t="s">
        <v>8848</v>
      </c>
      <c r="H2815" s="4" t="s">
        <v>8849</v>
      </c>
      <c r="I2815" s="4">
        <v>6</v>
      </c>
      <c r="L2815" s="4">
        <v>4</v>
      </c>
      <c r="M2815" s="4" t="s">
        <v>9278</v>
      </c>
      <c r="N2815" s="4" t="s">
        <v>9279</v>
      </c>
      <c r="S2815" s="4" t="s">
        <v>98</v>
      </c>
      <c r="T2815" s="4" t="s">
        <v>99</v>
      </c>
      <c r="W2815" s="4" t="s">
        <v>408</v>
      </c>
      <c r="X2815" s="4" t="s">
        <v>11468</v>
      </c>
      <c r="Y2815" s="4" t="s">
        <v>102</v>
      </c>
      <c r="Z2815" s="4" t="s">
        <v>103</v>
      </c>
      <c r="AC2815" s="4">
        <v>39</v>
      </c>
      <c r="AD2815" s="4" t="s">
        <v>914</v>
      </c>
      <c r="AE2815" s="4" t="s">
        <v>915</v>
      </c>
      <c r="AJ2815" s="4" t="s">
        <v>106</v>
      </c>
      <c r="AK2815" s="4" t="s">
        <v>107</v>
      </c>
      <c r="AL2815" s="4" t="s">
        <v>601</v>
      </c>
      <c r="AM2815" s="4" t="s">
        <v>602</v>
      </c>
      <c r="AT2815" s="4" t="s">
        <v>82</v>
      </c>
      <c r="AU2815" s="4" t="s">
        <v>83</v>
      </c>
      <c r="AV2815" s="4" t="s">
        <v>9285</v>
      </c>
      <c r="AW2815" s="4" t="s">
        <v>13102</v>
      </c>
      <c r="BG2815" s="4" t="s">
        <v>82</v>
      </c>
      <c r="BH2815" s="4" t="s">
        <v>83</v>
      </c>
      <c r="BI2815" s="4" t="s">
        <v>9286</v>
      </c>
      <c r="BJ2815" s="4" t="s">
        <v>9287</v>
      </c>
      <c r="BK2815" s="4" t="s">
        <v>82</v>
      </c>
      <c r="BL2815" s="4" t="s">
        <v>83</v>
      </c>
      <c r="BM2815" s="4" t="s">
        <v>9288</v>
      </c>
      <c r="BN2815" s="4" t="s">
        <v>9289</v>
      </c>
      <c r="BO2815" s="4" t="s">
        <v>82</v>
      </c>
      <c r="BP2815" s="4" t="s">
        <v>83</v>
      </c>
      <c r="BQ2815" s="4" t="s">
        <v>9290</v>
      </c>
      <c r="BR2815" s="4" t="s">
        <v>9291</v>
      </c>
      <c r="BS2815" s="4" t="s">
        <v>2884</v>
      </c>
      <c r="BT2815" s="4" t="s">
        <v>2885</v>
      </c>
    </row>
    <row r="2816" spans="1:72" ht="13.5" customHeight="1">
      <c r="A2816" s="6" t="str">
        <f>HYPERLINK("http://kyu.snu.ac.kr/sdhj/index.jsp?type=hj/GK14618_00IM0001_026a.jpg","1789_해북촌_026a")</f>
        <v>1789_해북촌_026a</v>
      </c>
      <c r="B2816" s="4">
        <v>1789</v>
      </c>
      <c r="C2816" s="4" t="s">
        <v>10823</v>
      </c>
      <c r="D2816" s="4" t="s">
        <v>10824</v>
      </c>
      <c r="E2816" s="4">
        <v>2815</v>
      </c>
      <c r="F2816" s="4">
        <v>13</v>
      </c>
      <c r="G2816" s="4" t="s">
        <v>8848</v>
      </c>
      <c r="H2816" s="4" t="s">
        <v>8849</v>
      </c>
      <c r="I2816" s="4">
        <v>6</v>
      </c>
      <c r="L2816" s="4">
        <v>4</v>
      </c>
      <c r="M2816" s="4" t="s">
        <v>9278</v>
      </c>
      <c r="N2816" s="4" t="s">
        <v>9279</v>
      </c>
      <c r="S2816" s="4" t="s">
        <v>173</v>
      </c>
      <c r="T2816" s="4" t="s">
        <v>174</v>
      </c>
      <c r="Y2816" s="4" t="s">
        <v>7090</v>
      </c>
      <c r="Z2816" s="4" t="s">
        <v>115</v>
      </c>
      <c r="AF2816" s="4" t="s">
        <v>1560</v>
      </c>
      <c r="AG2816" s="4" t="s">
        <v>1561</v>
      </c>
    </row>
    <row r="2817" spans="1:72" ht="13.5" customHeight="1">
      <c r="A2817" s="6" t="str">
        <f>HYPERLINK("http://kyu.snu.ac.kr/sdhj/index.jsp?type=hj/GK14618_00IM0001_026a.jpg","1789_해북촌_026a")</f>
        <v>1789_해북촌_026a</v>
      </c>
      <c r="B2817" s="4">
        <v>1789</v>
      </c>
      <c r="C2817" s="4" t="s">
        <v>10862</v>
      </c>
      <c r="D2817" s="4" t="s">
        <v>10260</v>
      </c>
      <c r="E2817" s="4">
        <v>2816</v>
      </c>
      <c r="F2817" s="4">
        <v>13</v>
      </c>
      <c r="G2817" s="4" t="s">
        <v>8848</v>
      </c>
      <c r="H2817" s="4" t="s">
        <v>8849</v>
      </c>
      <c r="I2817" s="4">
        <v>6</v>
      </c>
      <c r="L2817" s="4">
        <v>4</v>
      </c>
      <c r="M2817" s="4" t="s">
        <v>9278</v>
      </c>
      <c r="N2817" s="4" t="s">
        <v>9279</v>
      </c>
      <c r="S2817" s="4" t="s">
        <v>173</v>
      </c>
      <c r="T2817" s="4" t="s">
        <v>174</v>
      </c>
      <c r="Y2817" s="4" t="s">
        <v>9292</v>
      </c>
      <c r="Z2817" s="4" t="s">
        <v>9293</v>
      </c>
      <c r="AF2817" s="4" t="s">
        <v>1560</v>
      </c>
      <c r="AG2817" s="4" t="s">
        <v>1561</v>
      </c>
    </row>
    <row r="2818" spans="1:72" ht="13.5" customHeight="1">
      <c r="A2818" s="6" t="str">
        <f>HYPERLINK("http://kyu.snu.ac.kr/sdhj/index.jsp?type=hj/GK14618_00IM0001_026a.jpg","1789_해북촌_026a")</f>
        <v>1789_해북촌_026a</v>
      </c>
      <c r="B2818" s="4">
        <v>1789</v>
      </c>
      <c r="C2818" s="4" t="s">
        <v>10862</v>
      </c>
      <c r="D2818" s="4" t="s">
        <v>10260</v>
      </c>
      <c r="E2818" s="4">
        <v>2817</v>
      </c>
      <c r="F2818" s="4">
        <v>13</v>
      </c>
      <c r="G2818" s="4" t="s">
        <v>8848</v>
      </c>
      <c r="H2818" s="4" t="s">
        <v>8849</v>
      </c>
      <c r="I2818" s="4">
        <v>6</v>
      </c>
      <c r="L2818" s="4">
        <v>4</v>
      </c>
      <c r="M2818" s="4" t="s">
        <v>9278</v>
      </c>
      <c r="N2818" s="4" t="s">
        <v>9279</v>
      </c>
      <c r="T2818" s="4" t="s">
        <v>10867</v>
      </c>
      <c r="U2818" s="4" t="s">
        <v>119</v>
      </c>
      <c r="V2818" s="4" t="s">
        <v>120</v>
      </c>
      <c r="Y2818" s="4" t="s">
        <v>9294</v>
      </c>
      <c r="Z2818" s="4" t="s">
        <v>9295</v>
      </c>
      <c r="AC2818" s="4">
        <v>29</v>
      </c>
      <c r="AD2818" s="4" t="s">
        <v>1097</v>
      </c>
      <c r="AE2818" s="4" t="s">
        <v>1098</v>
      </c>
    </row>
    <row r="2819" spans="1:72" ht="13.5" customHeight="1">
      <c r="A2819" s="6" t="str">
        <f>HYPERLINK("http://kyu.snu.ac.kr/sdhj/index.jsp?type=hj/GK14618_00IM0001_026a.jpg","1789_해북촌_026a")</f>
        <v>1789_해북촌_026a</v>
      </c>
      <c r="B2819" s="4">
        <v>1789</v>
      </c>
      <c r="C2819" s="4" t="s">
        <v>10862</v>
      </c>
      <c r="D2819" s="4" t="s">
        <v>10260</v>
      </c>
      <c r="E2819" s="4">
        <v>2818</v>
      </c>
      <c r="F2819" s="4">
        <v>13</v>
      </c>
      <c r="G2819" s="4" t="s">
        <v>8848</v>
      </c>
      <c r="H2819" s="4" t="s">
        <v>8849</v>
      </c>
      <c r="I2819" s="4">
        <v>6</v>
      </c>
      <c r="L2819" s="4">
        <v>4</v>
      </c>
      <c r="M2819" s="4" t="s">
        <v>9278</v>
      </c>
      <c r="N2819" s="4" t="s">
        <v>9279</v>
      </c>
      <c r="T2819" s="4" t="s">
        <v>10867</v>
      </c>
      <c r="U2819" s="4" t="s">
        <v>119</v>
      </c>
      <c r="V2819" s="4" t="s">
        <v>120</v>
      </c>
      <c r="Y2819" s="4" t="s">
        <v>9296</v>
      </c>
      <c r="Z2819" s="4" t="s">
        <v>9297</v>
      </c>
      <c r="AC2819" s="4">
        <v>26</v>
      </c>
      <c r="AD2819" s="4" t="s">
        <v>160</v>
      </c>
      <c r="AE2819" s="4" t="s">
        <v>161</v>
      </c>
    </row>
    <row r="2820" spans="1:72" ht="13.5" customHeight="1">
      <c r="A2820" s="6" t="str">
        <f>HYPERLINK("http://kyu.snu.ac.kr/sdhj/index.jsp?type=hj/GK14618_00IM0001_026a.jpg","1789_해북촌_026a")</f>
        <v>1789_해북촌_026a</v>
      </c>
      <c r="B2820" s="4">
        <v>1789</v>
      </c>
      <c r="C2820" s="4" t="s">
        <v>10862</v>
      </c>
      <c r="D2820" s="4" t="s">
        <v>10260</v>
      </c>
      <c r="E2820" s="4">
        <v>2819</v>
      </c>
      <c r="F2820" s="4">
        <v>13</v>
      </c>
      <c r="G2820" s="4" t="s">
        <v>8848</v>
      </c>
      <c r="H2820" s="4" t="s">
        <v>8849</v>
      </c>
      <c r="I2820" s="4">
        <v>6</v>
      </c>
      <c r="L2820" s="4">
        <v>4</v>
      </c>
      <c r="M2820" s="4" t="s">
        <v>9278</v>
      </c>
      <c r="N2820" s="4" t="s">
        <v>9279</v>
      </c>
      <c r="S2820" s="4" t="s">
        <v>13103</v>
      </c>
      <c r="T2820" s="4" t="s">
        <v>13104</v>
      </c>
      <c r="U2820" s="4" t="s">
        <v>2573</v>
      </c>
      <c r="V2820" s="4" t="s">
        <v>2574</v>
      </c>
      <c r="W2820" s="4" t="s">
        <v>408</v>
      </c>
      <c r="X2820" s="4" t="s">
        <v>11597</v>
      </c>
      <c r="Y2820" s="4" t="s">
        <v>9298</v>
      </c>
      <c r="Z2820" s="4" t="s">
        <v>1026</v>
      </c>
      <c r="AC2820" s="4">
        <v>51</v>
      </c>
      <c r="AD2820" s="4" t="s">
        <v>572</v>
      </c>
      <c r="AE2820" s="4" t="s">
        <v>573</v>
      </c>
    </row>
    <row r="2821" spans="1:72" ht="13.5" customHeight="1">
      <c r="A2821" s="6" t="str">
        <f>HYPERLINK("http://kyu.snu.ac.kr/sdhj/index.jsp?type=hj/GK14618_00IM0001_026a.jpg","1789_해북촌_026a")</f>
        <v>1789_해북촌_026a</v>
      </c>
      <c r="B2821" s="4">
        <v>1789</v>
      </c>
      <c r="C2821" s="4" t="s">
        <v>11254</v>
      </c>
      <c r="D2821" s="4" t="s">
        <v>11255</v>
      </c>
      <c r="E2821" s="4">
        <v>2820</v>
      </c>
      <c r="F2821" s="4">
        <v>13</v>
      </c>
      <c r="G2821" s="4" t="s">
        <v>8848</v>
      </c>
      <c r="H2821" s="4" t="s">
        <v>8849</v>
      </c>
      <c r="I2821" s="4">
        <v>6</v>
      </c>
      <c r="L2821" s="4">
        <v>5</v>
      </c>
      <c r="M2821" s="4" t="s">
        <v>9299</v>
      </c>
      <c r="N2821" s="4" t="s">
        <v>9300</v>
      </c>
      <c r="T2821" s="4" t="s">
        <v>12134</v>
      </c>
      <c r="U2821" s="4" t="s">
        <v>3377</v>
      </c>
      <c r="V2821" s="4" t="s">
        <v>3378</v>
      </c>
      <c r="W2821" s="4" t="s">
        <v>408</v>
      </c>
      <c r="X2821" s="4" t="s">
        <v>12169</v>
      </c>
      <c r="Y2821" s="4" t="s">
        <v>400</v>
      </c>
      <c r="Z2821" s="4" t="s">
        <v>401</v>
      </c>
      <c r="AC2821" s="4">
        <v>80</v>
      </c>
      <c r="AD2821" s="4" t="s">
        <v>185</v>
      </c>
      <c r="AE2821" s="4" t="s">
        <v>186</v>
      </c>
      <c r="AJ2821" s="4" t="s">
        <v>33</v>
      </c>
      <c r="AK2821" s="4" t="s">
        <v>34</v>
      </c>
      <c r="AL2821" s="4" t="s">
        <v>429</v>
      </c>
      <c r="AM2821" s="4" t="s">
        <v>430</v>
      </c>
      <c r="AV2821" s="4" t="s">
        <v>9301</v>
      </c>
      <c r="AW2821" s="4" t="s">
        <v>9302</v>
      </c>
      <c r="BI2821" s="4" t="s">
        <v>6025</v>
      </c>
      <c r="BJ2821" s="4" t="s">
        <v>6026</v>
      </c>
      <c r="BM2821" s="4" t="s">
        <v>9303</v>
      </c>
      <c r="BN2821" s="4" t="s">
        <v>9304</v>
      </c>
      <c r="BQ2821" s="4" t="s">
        <v>9305</v>
      </c>
      <c r="BR2821" s="4" t="s">
        <v>9306</v>
      </c>
      <c r="BS2821" s="4" t="s">
        <v>117</v>
      </c>
      <c r="BT2821" s="4" t="s">
        <v>118</v>
      </c>
    </row>
    <row r="2822" spans="1:72" ht="13.5" customHeight="1">
      <c r="A2822" s="6" t="str">
        <f>HYPERLINK("http://kyu.snu.ac.kr/sdhj/index.jsp?type=hj/GK14618_00IM0001_026a.jpg","1789_해북촌_026a")</f>
        <v>1789_해북촌_026a</v>
      </c>
      <c r="B2822" s="4">
        <v>1789</v>
      </c>
      <c r="C2822" s="4" t="s">
        <v>10379</v>
      </c>
      <c r="D2822" s="4" t="s">
        <v>10380</v>
      </c>
      <c r="E2822" s="4">
        <v>2821</v>
      </c>
      <c r="F2822" s="4">
        <v>13</v>
      </c>
      <c r="G2822" s="4" t="s">
        <v>8848</v>
      </c>
      <c r="H2822" s="4" t="s">
        <v>8849</v>
      </c>
      <c r="I2822" s="4">
        <v>6</v>
      </c>
      <c r="L2822" s="4">
        <v>5</v>
      </c>
      <c r="M2822" s="4" t="s">
        <v>9299</v>
      </c>
      <c r="N2822" s="4" t="s">
        <v>9300</v>
      </c>
      <c r="S2822" s="4" t="s">
        <v>234</v>
      </c>
      <c r="T2822" s="4" t="s">
        <v>235</v>
      </c>
      <c r="U2822" s="4" t="s">
        <v>513</v>
      </c>
      <c r="V2822" s="4" t="s">
        <v>514</v>
      </c>
      <c r="W2822" s="4" t="s">
        <v>76</v>
      </c>
      <c r="X2822" s="4" t="s">
        <v>10229</v>
      </c>
      <c r="Y2822" s="4" t="s">
        <v>9307</v>
      </c>
      <c r="Z2822" s="4" t="s">
        <v>9308</v>
      </c>
      <c r="AC2822" s="4">
        <v>46</v>
      </c>
      <c r="AD2822" s="4" t="s">
        <v>221</v>
      </c>
      <c r="AE2822" s="4" t="s">
        <v>222</v>
      </c>
    </row>
    <row r="2823" spans="1:72" ht="13.5" customHeight="1">
      <c r="A2823" s="6" t="str">
        <f>HYPERLINK("http://kyu.snu.ac.kr/sdhj/index.jsp?type=hj/GK14618_00IM0001_026a.jpg","1789_해북촌_026a")</f>
        <v>1789_해북촌_026a</v>
      </c>
      <c r="B2823" s="4">
        <v>1789</v>
      </c>
      <c r="C2823" s="4" t="s">
        <v>11254</v>
      </c>
      <c r="D2823" s="4" t="s">
        <v>11255</v>
      </c>
      <c r="E2823" s="4">
        <v>2822</v>
      </c>
      <c r="F2823" s="4">
        <v>13</v>
      </c>
      <c r="G2823" s="4" t="s">
        <v>8848</v>
      </c>
      <c r="H2823" s="4" t="s">
        <v>8849</v>
      </c>
      <c r="I2823" s="4">
        <v>6</v>
      </c>
      <c r="L2823" s="4">
        <v>5</v>
      </c>
      <c r="M2823" s="4" t="s">
        <v>9299</v>
      </c>
      <c r="N2823" s="4" t="s">
        <v>9300</v>
      </c>
      <c r="S2823" s="4" t="s">
        <v>398</v>
      </c>
      <c r="T2823" s="4" t="s">
        <v>399</v>
      </c>
      <c r="W2823" s="4" t="s">
        <v>938</v>
      </c>
      <c r="X2823" s="4" t="s">
        <v>939</v>
      </c>
      <c r="Y2823" s="4" t="s">
        <v>400</v>
      </c>
      <c r="Z2823" s="4" t="s">
        <v>401</v>
      </c>
      <c r="AC2823" s="4">
        <v>46</v>
      </c>
      <c r="AD2823" s="4" t="s">
        <v>221</v>
      </c>
      <c r="AE2823" s="4" t="s">
        <v>222</v>
      </c>
    </row>
    <row r="2824" spans="1:72" ht="13.5" customHeight="1">
      <c r="A2824" s="6" t="str">
        <f>HYPERLINK("http://kyu.snu.ac.kr/sdhj/index.jsp?type=hj/GK14618_00IM0001_026a.jpg","1789_해북촌_026a")</f>
        <v>1789_해북촌_026a</v>
      </c>
      <c r="B2824" s="4">
        <v>1789</v>
      </c>
      <c r="C2824" s="4" t="s">
        <v>12138</v>
      </c>
      <c r="D2824" s="4" t="s">
        <v>10241</v>
      </c>
      <c r="E2824" s="4">
        <v>2823</v>
      </c>
      <c r="F2824" s="4">
        <v>13</v>
      </c>
      <c r="G2824" s="4" t="s">
        <v>8848</v>
      </c>
      <c r="H2824" s="4" t="s">
        <v>8849</v>
      </c>
      <c r="I2824" s="4">
        <v>7</v>
      </c>
      <c r="J2824" s="4" t="s">
        <v>9309</v>
      </c>
      <c r="K2824" s="4" t="s">
        <v>13105</v>
      </c>
      <c r="L2824" s="4">
        <v>1</v>
      </c>
      <c r="M2824" s="4" t="s">
        <v>9310</v>
      </c>
      <c r="N2824" s="4" t="s">
        <v>9311</v>
      </c>
      <c r="T2824" s="4" t="s">
        <v>13106</v>
      </c>
      <c r="U2824" s="4" t="s">
        <v>1136</v>
      </c>
      <c r="V2824" s="4" t="s">
        <v>1137</v>
      </c>
      <c r="W2824" s="4" t="s">
        <v>337</v>
      </c>
      <c r="X2824" s="4" t="s">
        <v>338</v>
      </c>
      <c r="Y2824" s="4" t="s">
        <v>9312</v>
      </c>
      <c r="Z2824" s="4" t="s">
        <v>9313</v>
      </c>
      <c r="AC2824" s="4">
        <v>43</v>
      </c>
      <c r="AD2824" s="4" t="s">
        <v>1184</v>
      </c>
      <c r="AE2824" s="4" t="s">
        <v>1185</v>
      </c>
      <c r="AJ2824" s="4" t="s">
        <v>33</v>
      </c>
      <c r="AK2824" s="4" t="s">
        <v>34</v>
      </c>
      <c r="AL2824" s="4" t="s">
        <v>429</v>
      </c>
      <c r="AM2824" s="4" t="s">
        <v>430</v>
      </c>
      <c r="AT2824" s="4" t="s">
        <v>388</v>
      </c>
      <c r="AU2824" s="4" t="s">
        <v>389</v>
      </c>
      <c r="AV2824" s="4" t="s">
        <v>9314</v>
      </c>
      <c r="AW2824" s="4" t="s">
        <v>9315</v>
      </c>
      <c r="BG2824" s="4" t="s">
        <v>388</v>
      </c>
      <c r="BH2824" s="4" t="s">
        <v>389</v>
      </c>
      <c r="BI2824" s="4" t="s">
        <v>10171</v>
      </c>
      <c r="BJ2824" s="4" t="s">
        <v>5269</v>
      </c>
      <c r="BK2824" s="4" t="s">
        <v>82</v>
      </c>
      <c r="BL2824" s="4" t="s">
        <v>83</v>
      </c>
      <c r="BM2824" s="4" t="s">
        <v>13107</v>
      </c>
      <c r="BN2824" s="4" t="s">
        <v>5059</v>
      </c>
      <c r="BO2824" s="4" t="s">
        <v>82</v>
      </c>
      <c r="BP2824" s="4" t="s">
        <v>83</v>
      </c>
      <c r="BQ2824" s="4" t="s">
        <v>9316</v>
      </c>
      <c r="BR2824" s="4" t="s">
        <v>13108</v>
      </c>
      <c r="BS2824" s="4" t="s">
        <v>9317</v>
      </c>
      <c r="BT2824" s="4" t="s">
        <v>9318</v>
      </c>
    </row>
    <row r="2825" spans="1:72" ht="13.5" customHeight="1">
      <c r="A2825" s="6" t="str">
        <f>HYPERLINK("http://kyu.snu.ac.kr/sdhj/index.jsp?type=hj/GK14618_00IM0001_026a.jpg","1789_해북촌_026a")</f>
        <v>1789_해북촌_026a</v>
      </c>
      <c r="B2825" s="4">
        <v>1789</v>
      </c>
      <c r="C2825" s="4" t="s">
        <v>10610</v>
      </c>
      <c r="D2825" s="4" t="s">
        <v>10611</v>
      </c>
      <c r="E2825" s="4">
        <v>2824</v>
      </c>
      <c r="F2825" s="4">
        <v>13</v>
      </c>
      <c r="G2825" s="4" t="s">
        <v>8848</v>
      </c>
      <c r="H2825" s="4" t="s">
        <v>8849</v>
      </c>
      <c r="I2825" s="4">
        <v>7</v>
      </c>
      <c r="L2825" s="4">
        <v>1</v>
      </c>
      <c r="M2825" s="4" t="s">
        <v>9310</v>
      </c>
      <c r="N2825" s="4" t="s">
        <v>9311</v>
      </c>
      <c r="S2825" s="4" t="s">
        <v>98</v>
      </c>
      <c r="T2825" s="4" t="s">
        <v>99</v>
      </c>
      <c r="W2825" s="4" t="s">
        <v>938</v>
      </c>
      <c r="X2825" s="4" t="s">
        <v>939</v>
      </c>
      <c r="Y2825" s="4" t="s">
        <v>20</v>
      </c>
      <c r="Z2825" s="4" t="s">
        <v>21</v>
      </c>
      <c r="AC2825" s="4">
        <v>43</v>
      </c>
      <c r="AD2825" s="4" t="s">
        <v>1184</v>
      </c>
      <c r="AE2825" s="4" t="s">
        <v>1185</v>
      </c>
      <c r="AJ2825" s="4" t="s">
        <v>33</v>
      </c>
      <c r="AK2825" s="4" t="s">
        <v>34</v>
      </c>
      <c r="AL2825" s="4" t="s">
        <v>1614</v>
      </c>
      <c r="AM2825" s="4" t="s">
        <v>1615</v>
      </c>
      <c r="AT2825" s="4" t="s">
        <v>82</v>
      </c>
      <c r="AU2825" s="4" t="s">
        <v>83</v>
      </c>
      <c r="AV2825" s="4" t="s">
        <v>9319</v>
      </c>
      <c r="AW2825" s="4" t="s">
        <v>9320</v>
      </c>
      <c r="BG2825" s="4" t="s">
        <v>82</v>
      </c>
      <c r="BH2825" s="4" t="s">
        <v>83</v>
      </c>
      <c r="BI2825" s="4" t="s">
        <v>9321</v>
      </c>
      <c r="BJ2825" s="4" t="s">
        <v>9322</v>
      </c>
      <c r="BK2825" s="4" t="s">
        <v>82</v>
      </c>
      <c r="BL2825" s="4" t="s">
        <v>83</v>
      </c>
      <c r="BM2825" s="4" t="s">
        <v>9323</v>
      </c>
      <c r="BN2825" s="4" t="s">
        <v>8723</v>
      </c>
      <c r="BO2825" s="4" t="s">
        <v>82</v>
      </c>
      <c r="BP2825" s="4" t="s">
        <v>83</v>
      </c>
      <c r="BQ2825" s="4" t="s">
        <v>9324</v>
      </c>
      <c r="BR2825" s="4" t="s">
        <v>13109</v>
      </c>
      <c r="BS2825" s="4" t="s">
        <v>81</v>
      </c>
      <c r="BT2825" s="4" t="s">
        <v>13110</v>
      </c>
    </row>
    <row r="2826" spans="1:72" ht="13.5" customHeight="1">
      <c r="A2826" s="6" t="str">
        <f>HYPERLINK("http://kyu.snu.ac.kr/sdhj/index.jsp?type=hj/GK14618_00IM0001_026a.jpg","1789_해북촌_026a")</f>
        <v>1789_해북촌_026a</v>
      </c>
      <c r="B2826" s="4">
        <v>1789</v>
      </c>
      <c r="C2826" s="4" t="s">
        <v>13111</v>
      </c>
      <c r="D2826" s="4" t="s">
        <v>13112</v>
      </c>
      <c r="E2826" s="4">
        <v>2825</v>
      </c>
      <c r="F2826" s="4">
        <v>13</v>
      </c>
      <c r="G2826" s="4" t="s">
        <v>8848</v>
      </c>
      <c r="H2826" s="4" t="s">
        <v>8849</v>
      </c>
      <c r="I2826" s="4">
        <v>7</v>
      </c>
      <c r="L2826" s="4">
        <v>1</v>
      </c>
      <c r="M2826" s="4" t="s">
        <v>9310</v>
      </c>
      <c r="N2826" s="4" t="s">
        <v>9311</v>
      </c>
      <c r="S2826" s="4" t="s">
        <v>240</v>
      </c>
      <c r="T2826" s="4" t="s">
        <v>241</v>
      </c>
      <c r="AC2826" s="4">
        <v>12</v>
      </c>
      <c r="AD2826" s="4" t="s">
        <v>317</v>
      </c>
      <c r="AE2826" s="4" t="s">
        <v>318</v>
      </c>
    </row>
    <row r="2827" spans="1:72" ht="13.5" customHeight="1">
      <c r="A2827" s="6" t="str">
        <f>HYPERLINK("http://kyu.snu.ac.kr/sdhj/index.jsp?type=hj/GK14618_00IM0001_026a.jpg","1789_해북촌_026a")</f>
        <v>1789_해북촌_026a</v>
      </c>
      <c r="B2827" s="4">
        <v>1789</v>
      </c>
      <c r="C2827" s="4" t="s">
        <v>13084</v>
      </c>
      <c r="D2827" s="4" t="s">
        <v>13085</v>
      </c>
      <c r="E2827" s="4">
        <v>2826</v>
      </c>
      <c r="F2827" s="4">
        <v>13</v>
      </c>
      <c r="G2827" s="4" t="s">
        <v>8848</v>
      </c>
      <c r="H2827" s="4" t="s">
        <v>8849</v>
      </c>
      <c r="I2827" s="4">
        <v>7</v>
      </c>
      <c r="L2827" s="4">
        <v>1</v>
      </c>
      <c r="M2827" s="4" t="s">
        <v>9310</v>
      </c>
      <c r="N2827" s="4" t="s">
        <v>9311</v>
      </c>
      <c r="S2827" s="4" t="s">
        <v>234</v>
      </c>
      <c r="T2827" s="4" t="s">
        <v>235</v>
      </c>
      <c r="U2827" s="4" t="s">
        <v>5556</v>
      </c>
      <c r="V2827" s="4" t="s">
        <v>5557</v>
      </c>
      <c r="Y2827" s="4" t="s">
        <v>9325</v>
      </c>
      <c r="Z2827" s="4" t="s">
        <v>9326</v>
      </c>
      <c r="AC2827" s="4">
        <v>15</v>
      </c>
      <c r="AD2827" s="4" t="s">
        <v>352</v>
      </c>
      <c r="AE2827" s="4" t="s">
        <v>353</v>
      </c>
      <c r="AF2827" s="4" t="s">
        <v>162</v>
      </c>
      <c r="AG2827" s="4" t="s">
        <v>163</v>
      </c>
    </row>
    <row r="2828" spans="1:72" ht="13.5" customHeight="1">
      <c r="A2828" s="6" t="str">
        <f>HYPERLINK("http://kyu.snu.ac.kr/sdhj/index.jsp?type=hj/GK14618_00IM0001_026a.jpg","1789_해북촌_026a")</f>
        <v>1789_해북촌_026a</v>
      </c>
      <c r="B2828" s="4">
        <v>1789</v>
      </c>
      <c r="C2828" s="4" t="s">
        <v>13084</v>
      </c>
      <c r="D2828" s="4" t="s">
        <v>13085</v>
      </c>
      <c r="E2828" s="4">
        <v>2827</v>
      </c>
      <c r="F2828" s="4">
        <v>13</v>
      </c>
      <c r="G2828" s="4" t="s">
        <v>8848</v>
      </c>
      <c r="H2828" s="4" t="s">
        <v>8849</v>
      </c>
      <c r="I2828" s="4">
        <v>7</v>
      </c>
      <c r="L2828" s="4">
        <v>1</v>
      </c>
      <c r="M2828" s="4" t="s">
        <v>9310</v>
      </c>
      <c r="N2828" s="4" t="s">
        <v>9311</v>
      </c>
      <c r="T2828" s="4" t="s">
        <v>13113</v>
      </c>
      <c r="U2828" s="4" t="s">
        <v>119</v>
      </c>
      <c r="V2828" s="4" t="s">
        <v>120</v>
      </c>
      <c r="Y2828" s="4" t="s">
        <v>9327</v>
      </c>
      <c r="Z2828" s="4" t="s">
        <v>9328</v>
      </c>
      <c r="AC2828" s="4">
        <v>25</v>
      </c>
      <c r="AD2828" s="4" t="s">
        <v>181</v>
      </c>
      <c r="AE2828" s="4" t="s">
        <v>182</v>
      </c>
    </row>
    <row r="2829" spans="1:72" ht="13.5" customHeight="1">
      <c r="A2829" s="6" t="str">
        <f>HYPERLINK("http://kyu.snu.ac.kr/sdhj/index.jsp?type=hj/GK14618_00IM0001_026a.jpg","1789_해북촌_026a")</f>
        <v>1789_해북촌_026a</v>
      </c>
      <c r="B2829" s="4">
        <v>1789</v>
      </c>
      <c r="C2829" s="4" t="s">
        <v>13084</v>
      </c>
      <c r="D2829" s="4" t="s">
        <v>13085</v>
      </c>
      <c r="E2829" s="4">
        <v>2828</v>
      </c>
      <c r="F2829" s="4">
        <v>13</v>
      </c>
      <c r="G2829" s="4" t="s">
        <v>8848</v>
      </c>
      <c r="H2829" s="4" t="s">
        <v>8849</v>
      </c>
      <c r="I2829" s="4">
        <v>7</v>
      </c>
      <c r="L2829" s="4">
        <v>2</v>
      </c>
      <c r="M2829" s="4" t="s">
        <v>9329</v>
      </c>
      <c r="N2829" s="4" t="s">
        <v>9330</v>
      </c>
      <c r="T2829" s="4" t="s">
        <v>10959</v>
      </c>
      <c r="U2829" s="4" t="s">
        <v>1136</v>
      </c>
      <c r="V2829" s="4" t="s">
        <v>1137</v>
      </c>
      <c r="W2829" s="4" t="s">
        <v>8904</v>
      </c>
      <c r="X2829" s="4" t="s">
        <v>4918</v>
      </c>
      <c r="Y2829" s="4" t="s">
        <v>5181</v>
      </c>
      <c r="Z2829" s="4" t="s">
        <v>5182</v>
      </c>
      <c r="AC2829" s="4">
        <v>42</v>
      </c>
      <c r="AD2829" s="4" t="s">
        <v>339</v>
      </c>
      <c r="AE2829" s="4" t="s">
        <v>340</v>
      </c>
      <c r="AJ2829" s="4" t="s">
        <v>33</v>
      </c>
      <c r="AK2829" s="4" t="s">
        <v>34</v>
      </c>
      <c r="AL2829" s="4" t="s">
        <v>5755</v>
      </c>
      <c r="AM2829" s="4" t="s">
        <v>5756</v>
      </c>
      <c r="AT2829" s="4" t="s">
        <v>82</v>
      </c>
      <c r="AU2829" s="4" t="s">
        <v>83</v>
      </c>
      <c r="AV2829" s="4" t="s">
        <v>8907</v>
      </c>
      <c r="AW2829" s="4" t="s">
        <v>8908</v>
      </c>
      <c r="BG2829" s="4" t="s">
        <v>82</v>
      </c>
      <c r="BH2829" s="4" t="s">
        <v>83</v>
      </c>
      <c r="BI2829" s="4" t="s">
        <v>3451</v>
      </c>
      <c r="BJ2829" s="4" t="s">
        <v>3452</v>
      </c>
      <c r="BK2829" s="4" t="s">
        <v>82</v>
      </c>
      <c r="BL2829" s="4" t="s">
        <v>83</v>
      </c>
      <c r="BM2829" s="4" t="s">
        <v>9331</v>
      </c>
      <c r="BN2829" s="4" t="s">
        <v>9332</v>
      </c>
      <c r="BO2829" s="4" t="s">
        <v>796</v>
      </c>
      <c r="BP2829" s="4" t="s">
        <v>10960</v>
      </c>
      <c r="BQ2829" s="4" t="s">
        <v>8911</v>
      </c>
      <c r="BR2829" s="4" t="s">
        <v>8912</v>
      </c>
      <c r="BS2829" s="4" t="s">
        <v>94</v>
      </c>
      <c r="BT2829" s="4" t="s">
        <v>95</v>
      </c>
    </row>
    <row r="2830" spans="1:72" ht="13.5" customHeight="1">
      <c r="A2830" s="6" t="str">
        <f>HYPERLINK("http://kyu.snu.ac.kr/sdhj/index.jsp?type=hj/GK14618_00IM0001_026a.jpg","1789_해북촌_026a")</f>
        <v>1789_해북촌_026a</v>
      </c>
      <c r="B2830" s="4">
        <v>1789</v>
      </c>
      <c r="C2830" s="4" t="s">
        <v>11240</v>
      </c>
      <c r="D2830" s="4" t="s">
        <v>11241</v>
      </c>
      <c r="E2830" s="4">
        <v>2829</v>
      </c>
      <c r="F2830" s="4">
        <v>13</v>
      </c>
      <c r="G2830" s="4" t="s">
        <v>8848</v>
      </c>
      <c r="H2830" s="4" t="s">
        <v>8849</v>
      </c>
      <c r="I2830" s="4">
        <v>7</v>
      </c>
      <c r="L2830" s="4">
        <v>2</v>
      </c>
      <c r="M2830" s="4" t="s">
        <v>9329</v>
      </c>
      <c r="N2830" s="4" t="s">
        <v>9330</v>
      </c>
      <c r="S2830" s="4" t="s">
        <v>98</v>
      </c>
      <c r="T2830" s="4" t="s">
        <v>99</v>
      </c>
      <c r="W2830" s="4" t="s">
        <v>1115</v>
      </c>
      <c r="X2830" s="4" t="s">
        <v>101</v>
      </c>
      <c r="Y2830" s="4" t="s">
        <v>102</v>
      </c>
      <c r="Z2830" s="4" t="s">
        <v>103</v>
      </c>
      <c r="AF2830" s="4" t="s">
        <v>123</v>
      </c>
      <c r="AG2830" s="4" t="s">
        <v>124</v>
      </c>
    </row>
    <row r="2831" spans="1:72" ht="13.5" customHeight="1">
      <c r="A2831" s="6" t="str">
        <f>HYPERLINK("http://kyu.snu.ac.kr/sdhj/index.jsp?type=hj/GK14618_00IM0001_026a.jpg","1789_해북촌_026a")</f>
        <v>1789_해북촌_026a</v>
      </c>
      <c r="B2831" s="4">
        <v>1789</v>
      </c>
      <c r="C2831" s="4" t="s">
        <v>10965</v>
      </c>
      <c r="D2831" s="4" t="s">
        <v>10966</v>
      </c>
      <c r="E2831" s="4">
        <v>2830</v>
      </c>
      <c r="F2831" s="4">
        <v>13</v>
      </c>
      <c r="G2831" s="4" t="s">
        <v>8848</v>
      </c>
      <c r="H2831" s="4" t="s">
        <v>8849</v>
      </c>
      <c r="I2831" s="4">
        <v>7</v>
      </c>
      <c r="L2831" s="4">
        <v>2</v>
      </c>
      <c r="M2831" s="4" t="s">
        <v>9329</v>
      </c>
      <c r="N2831" s="4" t="s">
        <v>9330</v>
      </c>
      <c r="S2831" s="4" t="s">
        <v>98</v>
      </c>
      <c r="T2831" s="4" t="s">
        <v>99</v>
      </c>
      <c r="W2831" s="4" t="s">
        <v>264</v>
      </c>
      <c r="X2831" s="4" t="s">
        <v>265</v>
      </c>
      <c r="Y2831" s="4" t="s">
        <v>102</v>
      </c>
      <c r="Z2831" s="4" t="s">
        <v>103</v>
      </c>
      <c r="AC2831" s="4">
        <v>42</v>
      </c>
      <c r="AD2831" s="4" t="s">
        <v>339</v>
      </c>
      <c r="AE2831" s="4" t="s">
        <v>340</v>
      </c>
      <c r="AJ2831" s="4" t="s">
        <v>33</v>
      </c>
      <c r="AK2831" s="4" t="s">
        <v>34</v>
      </c>
      <c r="AL2831" s="4" t="s">
        <v>268</v>
      </c>
      <c r="AM2831" s="4" t="s">
        <v>269</v>
      </c>
      <c r="AT2831" s="4" t="s">
        <v>82</v>
      </c>
      <c r="AU2831" s="4" t="s">
        <v>83</v>
      </c>
      <c r="AV2831" s="4" t="s">
        <v>9333</v>
      </c>
      <c r="AW2831" s="4" t="s">
        <v>7092</v>
      </c>
      <c r="BG2831" s="4" t="s">
        <v>82</v>
      </c>
      <c r="BH2831" s="4" t="s">
        <v>83</v>
      </c>
      <c r="BI2831" s="4" t="s">
        <v>9334</v>
      </c>
      <c r="BJ2831" s="4" t="s">
        <v>533</v>
      </c>
      <c r="BK2831" s="4" t="s">
        <v>82</v>
      </c>
      <c r="BL2831" s="4" t="s">
        <v>83</v>
      </c>
      <c r="BM2831" s="4" t="s">
        <v>9335</v>
      </c>
      <c r="BN2831" s="4" t="s">
        <v>9336</v>
      </c>
      <c r="BQ2831" s="4" t="s">
        <v>9337</v>
      </c>
      <c r="BR2831" s="4" t="s">
        <v>13114</v>
      </c>
      <c r="BS2831" s="4" t="s">
        <v>81</v>
      </c>
      <c r="BT2831" s="4" t="s">
        <v>13115</v>
      </c>
    </row>
    <row r="2832" spans="1:72" ht="13.5" customHeight="1">
      <c r="A2832" s="6" t="str">
        <f>HYPERLINK("http://kyu.snu.ac.kr/sdhj/index.jsp?type=hj/GK14618_00IM0001_026a.jpg","1789_해북촌_026a")</f>
        <v>1789_해북촌_026a</v>
      </c>
      <c r="B2832" s="4">
        <v>1789</v>
      </c>
      <c r="C2832" s="4" t="s">
        <v>12288</v>
      </c>
      <c r="D2832" s="4" t="s">
        <v>12289</v>
      </c>
      <c r="E2832" s="4">
        <v>2831</v>
      </c>
      <c r="F2832" s="4">
        <v>13</v>
      </c>
      <c r="G2832" s="4" t="s">
        <v>8848</v>
      </c>
      <c r="H2832" s="4" t="s">
        <v>8849</v>
      </c>
      <c r="I2832" s="4">
        <v>7</v>
      </c>
      <c r="L2832" s="4">
        <v>2</v>
      </c>
      <c r="M2832" s="4" t="s">
        <v>9329</v>
      </c>
      <c r="N2832" s="4" t="s">
        <v>9330</v>
      </c>
      <c r="S2832" s="4" t="s">
        <v>234</v>
      </c>
      <c r="T2832" s="4" t="s">
        <v>235</v>
      </c>
      <c r="U2832" s="4" t="s">
        <v>4827</v>
      </c>
      <c r="V2832" s="4" t="s">
        <v>4828</v>
      </c>
      <c r="Y2832" s="4" t="s">
        <v>9338</v>
      </c>
      <c r="Z2832" s="4" t="s">
        <v>9339</v>
      </c>
      <c r="AC2832" s="4">
        <v>25</v>
      </c>
      <c r="AD2832" s="4" t="s">
        <v>160</v>
      </c>
      <c r="AE2832" s="4" t="s">
        <v>161</v>
      </c>
    </row>
    <row r="2833" spans="1:72" ht="13.5" customHeight="1">
      <c r="A2833" s="6" t="str">
        <f>HYPERLINK("http://kyu.snu.ac.kr/sdhj/index.jsp?type=hj/GK14618_00IM0001_026a.jpg","1789_해북촌_026a")</f>
        <v>1789_해북촌_026a</v>
      </c>
      <c r="B2833" s="4">
        <v>1789</v>
      </c>
      <c r="C2833" s="4" t="s">
        <v>11938</v>
      </c>
      <c r="D2833" s="4" t="s">
        <v>11939</v>
      </c>
      <c r="E2833" s="4">
        <v>2832</v>
      </c>
      <c r="F2833" s="4">
        <v>13</v>
      </c>
      <c r="G2833" s="4" t="s">
        <v>8848</v>
      </c>
      <c r="H2833" s="4" t="s">
        <v>8849</v>
      </c>
      <c r="I2833" s="4">
        <v>7</v>
      </c>
      <c r="L2833" s="4">
        <v>2</v>
      </c>
      <c r="M2833" s="4" t="s">
        <v>9329</v>
      </c>
      <c r="N2833" s="4" t="s">
        <v>9330</v>
      </c>
      <c r="S2833" s="4" t="s">
        <v>398</v>
      </c>
      <c r="T2833" s="4" t="s">
        <v>399</v>
      </c>
      <c r="W2833" s="4" t="s">
        <v>5994</v>
      </c>
      <c r="X2833" s="4" t="s">
        <v>504</v>
      </c>
      <c r="Y2833" s="4" t="s">
        <v>102</v>
      </c>
      <c r="Z2833" s="4" t="s">
        <v>103</v>
      </c>
      <c r="AC2833" s="4">
        <v>30</v>
      </c>
      <c r="AD2833" s="4" t="s">
        <v>266</v>
      </c>
      <c r="AE2833" s="4" t="s">
        <v>267</v>
      </c>
      <c r="AF2833" s="4" t="s">
        <v>162</v>
      </c>
      <c r="AG2833" s="4" t="s">
        <v>163</v>
      </c>
    </row>
    <row r="2834" spans="1:72" ht="13.5" customHeight="1">
      <c r="A2834" s="6" t="str">
        <f>HYPERLINK("http://kyu.snu.ac.kr/sdhj/index.jsp?type=hj/GK14618_00IM0001_026a.jpg","1789_해북촌_026a")</f>
        <v>1789_해북촌_026a</v>
      </c>
      <c r="B2834" s="4">
        <v>1789</v>
      </c>
      <c r="C2834" s="4" t="s">
        <v>10965</v>
      </c>
      <c r="D2834" s="4" t="s">
        <v>10966</v>
      </c>
      <c r="E2834" s="4">
        <v>2833</v>
      </c>
      <c r="F2834" s="4">
        <v>13</v>
      </c>
      <c r="G2834" s="4" t="s">
        <v>8848</v>
      </c>
      <c r="H2834" s="4" t="s">
        <v>8849</v>
      </c>
      <c r="I2834" s="4">
        <v>7</v>
      </c>
      <c r="L2834" s="4">
        <v>2</v>
      </c>
      <c r="M2834" s="4" t="s">
        <v>9329</v>
      </c>
      <c r="N2834" s="4" t="s">
        <v>9330</v>
      </c>
      <c r="S2834" s="4" t="s">
        <v>240</v>
      </c>
      <c r="T2834" s="4" t="s">
        <v>241</v>
      </c>
      <c r="AF2834" s="4" t="s">
        <v>534</v>
      </c>
      <c r="AG2834" s="4" t="s">
        <v>535</v>
      </c>
    </row>
    <row r="2835" spans="1:72" ht="13.5" customHeight="1">
      <c r="A2835" s="6" t="str">
        <f>HYPERLINK("http://kyu.snu.ac.kr/sdhj/index.jsp?type=hj/GK14618_00IM0001_026a.jpg","1789_해북촌_026a")</f>
        <v>1789_해북촌_026a</v>
      </c>
      <c r="B2835" s="4">
        <v>1789</v>
      </c>
      <c r="C2835" s="4" t="s">
        <v>10965</v>
      </c>
      <c r="D2835" s="4" t="s">
        <v>10966</v>
      </c>
      <c r="E2835" s="4">
        <v>2834</v>
      </c>
      <c r="F2835" s="4">
        <v>13</v>
      </c>
      <c r="G2835" s="4" t="s">
        <v>8848</v>
      </c>
      <c r="H2835" s="4" t="s">
        <v>8849</v>
      </c>
      <c r="I2835" s="4">
        <v>7</v>
      </c>
      <c r="L2835" s="4">
        <v>2</v>
      </c>
      <c r="M2835" s="4" t="s">
        <v>9329</v>
      </c>
      <c r="N2835" s="4" t="s">
        <v>9330</v>
      </c>
      <c r="S2835" s="4" t="s">
        <v>234</v>
      </c>
      <c r="T2835" s="4" t="s">
        <v>235</v>
      </c>
      <c r="U2835" s="4" t="s">
        <v>8921</v>
      </c>
      <c r="V2835" s="4" t="s">
        <v>8922</v>
      </c>
      <c r="Y2835" s="4" t="s">
        <v>9340</v>
      </c>
      <c r="Z2835" s="4" t="s">
        <v>9341</v>
      </c>
      <c r="AC2835" s="4">
        <v>15</v>
      </c>
      <c r="AD2835" s="4" t="s">
        <v>79</v>
      </c>
      <c r="AE2835" s="4" t="s">
        <v>80</v>
      </c>
      <c r="AF2835" s="4" t="s">
        <v>162</v>
      </c>
      <c r="AG2835" s="4" t="s">
        <v>163</v>
      </c>
    </row>
    <row r="2836" spans="1:72" ht="13.5" customHeight="1">
      <c r="A2836" s="6" t="str">
        <f>HYPERLINK("http://kyu.snu.ac.kr/sdhj/index.jsp?type=hj/GK14618_00IM0001_026a.jpg","1789_해북촌_026a")</f>
        <v>1789_해북촌_026a</v>
      </c>
      <c r="B2836" s="4">
        <v>1789</v>
      </c>
      <c r="C2836" s="4" t="s">
        <v>10965</v>
      </c>
      <c r="D2836" s="4" t="s">
        <v>10966</v>
      </c>
      <c r="E2836" s="4">
        <v>2835</v>
      </c>
      <c r="F2836" s="4">
        <v>13</v>
      </c>
      <c r="G2836" s="4" t="s">
        <v>8848</v>
      </c>
      <c r="H2836" s="4" t="s">
        <v>8849</v>
      </c>
      <c r="I2836" s="4">
        <v>7</v>
      </c>
      <c r="L2836" s="4">
        <v>3</v>
      </c>
      <c r="M2836" s="4" t="s">
        <v>9342</v>
      </c>
      <c r="N2836" s="4" t="s">
        <v>9343</v>
      </c>
      <c r="O2836" s="4" t="s">
        <v>12</v>
      </c>
      <c r="P2836" s="4" t="s">
        <v>13</v>
      </c>
      <c r="T2836" s="4" t="s">
        <v>13018</v>
      </c>
      <c r="U2836" s="4" t="s">
        <v>9344</v>
      </c>
      <c r="V2836" s="4" t="s">
        <v>9345</v>
      </c>
      <c r="W2836" s="4" t="s">
        <v>76</v>
      </c>
      <c r="X2836" s="4" t="s">
        <v>13116</v>
      </c>
      <c r="Y2836" s="4" t="s">
        <v>9346</v>
      </c>
      <c r="Z2836" s="4" t="s">
        <v>9347</v>
      </c>
      <c r="AC2836" s="4">
        <v>35</v>
      </c>
      <c r="AD2836" s="4" t="s">
        <v>494</v>
      </c>
      <c r="AE2836" s="4" t="s">
        <v>495</v>
      </c>
      <c r="AJ2836" s="4" t="s">
        <v>33</v>
      </c>
      <c r="AK2836" s="4" t="s">
        <v>34</v>
      </c>
      <c r="AL2836" s="4" t="s">
        <v>429</v>
      </c>
      <c r="AM2836" s="4" t="s">
        <v>430</v>
      </c>
      <c r="AT2836" s="4" t="s">
        <v>1009</v>
      </c>
      <c r="AU2836" s="4" t="s">
        <v>1010</v>
      </c>
      <c r="AV2836" s="4" t="s">
        <v>9348</v>
      </c>
      <c r="AW2836" s="4" t="s">
        <v>9349</v>
      </c>
      <c r="BG2836" s="4" t="s">
        <v>1009</v>
      </c>
      <c r="BH2836" s="4" t="s">
        <v>1010</v>
      </c>
      <c r="BI2836" s="4" t="s">
        <v>376</v>
      </c>
      <c r="BJ2836" s="4" t="s">
        <v>377</v>
      </c>
      <c r="BK2836" s="4" t="s">
        <v>1009</v>
      </c>
      <c r="BL2836" s="4" t="s">
        <v>1010</v>
      </c>
      <c r="BM2836" s="4" t="s">
        <v>9350</v>
      </c>
      <c r="BN2836" s="4" t="s">
        <v>9351</v>
      </c>
      <c r="BO2836" s="4" t="s">
        <v>1009</v>
      </c>
      <c r="BP2836" s="4" t="s">
        <v>1010</v>
      </c>
      <c r="BQ2836" s="4" t="s">
        <v>9352</v>
      </c>
      <c r="BR2836" s="4" t="s">
        <v>13117</v>
      </c>
      <c r="BS2836" s="4" t="s">
        <v>3856</v>
      </c>
      <c r="BT2836" s="4" t="s">
        <v>3857</v>
      </c>
    </row>
    <row r="2837" spans="1:72" ht="13.5" customHeight="1">
      <c r="A2837" s="6" t="str">
        <f>HYPERLINK("http://kyu.snu.ac.kr/sdhj/index.jsp?type=hj/GK14618_00IM0001_026a.jpg","1789_해북촌_026a")</f>
        <v>1789_해북촌_026a</v>
      </c>
      <c r="B2837" s="4">
        <v>1789</v>
      </c>
      <c r="C2837" s="4" t="s">
        <v>13019</v>
      </c>
      <c r="D2837" s="4" t="s">
        <v>12032</v>
      </c>
      <c r="E2837" s="4">
        <v>2836</v>
      </c>
      <c r="F2837" s="4">
        <v>13</v>
      </c>
      <c r="G2837" s="4" t="s">
        <v>8848</v>
      </c>
      <c r="H2837" s="4" t="s">
        <v>8849</v>
      </c>
      <c r="I2837" s="4">
        <v>7</v>
      </c>
      <c r="L2837" s="4">
        <v>3</v>
      </c>
      <c r="M2837" s="4" t="s">
        <v>9342</v>
      </c>
      <c r="N2837" s="4" t="s">
        <v>9343</v>
      </c>
      <c r="S2837" s="4" t="s">
        <v>98</v>
      </c>
      <c r="T2837" s="4" t="s">
        <v>99</v>
      </c>
      <c r="W2837" s="4" t="s">
        <v>337</v>
      </c>
      <c r="X2837" s="4" t="s">
        <v>338</v>
      </c>
      <c r="Y2837" s="4" t="s">
        <v>20</v>
      </c>
      <c r="Z2837" s="4" t="s">
        <v>21</v>
      </c>
      <c r="AC2837" s="4">
        <v>35</v>
      </c>
      <c r="AD2837" s="4" t="s">
        <v>494</v>
      </c>
      <c r="AE2837" s="4" t="s">
        <v>495</v>
      </c>
      <c r="AF2837" s="4" t="s">
        <v>717</v>
      </c>
      <c r="AG2837" s="4" t="s">
        <v>718</v>
      </c>
      <c r="AJ2837" s="4" t="s">
        <v>33</v>
      </c>
      <c r="AK2837" s="4" t="s">
        <v>34</v>
      </c>
      <c r="AL2837" s="4" t="s">
        <v>94</v>
      </c>
      <c r="AM2837" s="4" t="s">
        <v>95</v>
      </c>
      <c r="AT2837" s="4" t="s">
        <v>388</v>
      </c>
      <c r="AU2837" s="4" t="s">
        <v>389</v>
      </c>
      <c r="AV2837" s="4" t="s">
        <v>9353</v>
      </c>
      <c r="AW2837" s="4" t="s">
        <v>9354</v>
      </c>
      <c r="BG2837" s="4" t="s">
        <v>388</v>
      </c>
      <c r="BH2837" s="4" t="s">
        <v>389</v>
      </c>
      <c r="BI2837" s="4" t="s">
        <v>9242</v>
      </c>
      <c r="BJ2837" s="4" t="s">
        <v>9243</v>
      </c>
      <c r="BK2837" s="4" t="s">
        <v>388</v>
      </c>
      <c r="BL2837" s="4" t="s">
        <v>389</v>
      </c>
      <c r="BM2837" s="4" t="s">
        <v>9355</v>
      </c>
      <c r="BN2837" s="4" t="s">
        <v>9356</v>
      </c>
      <c r="BQ2837" s="4" t="s">
        <v>9357</v>
      </c>
      <c r="BR2837" s="4" t="s">
        <v>9358</v>
      </c>
      <c r="BS2837" s="4" t="s">
        <v>268</v>
      </c>
      <c r="BT2837" s="4" t="s">
        <v>269</v>
      </c>
    </row>
    <row r="2838" spans="1:72" ht="13.5" customHeight="1">
      <c r="A2838" s="6" t="str">
        <f>HYPERLINK("http://kyu.snu.ac.kr/sdhj/index.jsp?type=hj/GK14618_00IM0001_026a.jpg","1789_해북촌_026a")</f>
        <v>1789_해북촌_026a</v>
      </c>
      <c r="B2838" s="4">
        <v>1789</v>
      </c>
      <c r="C2838" s="4" t="s">
        <v>11101</v>
      </c>
      <c r="D2838" s="4" t="s">
        <v>10274</v>
      </c>
      <c r="E2838" s="4">
        <v>2837</v>
      </c>
      <c r="F2838" s="4">
        <v>13</v>
      </c>
      <c r="G2838" s="4" t="s">
        <v>8848</v>
      </c>
      <c r="H2838" s="4" t="s">
        <v>8849</v>
      </c>
      <c r="I2838" s="4">
        <v>7</v>
      </c>
      <c r="L2838" s="4">
        <v>4</v>
      </c>
      <c r="M2838" s="4" t="s">
        <v>9359</v>
      </c>
      <c r="N2838" s="4" t="s">
        <v>9360</v>
      </c>
      <c r="T2838" s="4" t="s">
        <v>12214</v>
      </c>
      <c r="U2838" s="4" t="s">
        <v>9197</v>
      </c>
      <c r="V2838" s="4" t="s">
        <v>9198</v>
      </c>
      <c r="W2838" s="4" t="s">
        <v>217</v>
      </c>
      <c r="X2838" s="4" t="s">
        <v>218</v>
      </c>
      <c r="Y2838" s="4" t="s">
        <v>9361</v>
      </c>
      <c r="Z2838" s="4" t="s">
        <v>9362</v>
      </c>
      <c r="AC2838" s="4">
        <v>66</v>
      </c>
      <c r="AD2838" s="4" t="s">
        <v>372</v>
      </c>
      <c r="AE2838" s="4" t="s">
        <v>373</v>
      </c>
      <c r="AJ2838" s="4" t="s">
        <v>33</v>
      </c>
      <c r="AK2838" s="4" t="s">
        <v>34</v>
      </c>
      <c r="AL2838" s="4" t="s">
        <v>213</v>
      </c>
      <c r="AM2838" s="4" t="s">
        <v>214</v>
      </c>
      <c r="AT2838" s="4" t="s">
        <v>388</v>
      </c>
      <c r="AU2838" s="4" t="s">
        <v>389</v>
      </c>
      <c r="AV2838" s="4" t="s">
        <v>7105</v>
      </c>
      <c r="AW2838" s="4" t="s">
        <v>7106</v>
      </c>
      <c r="BG2838" s="4" t="s">
        <v>388</v>
      </c>
      <c r="BH2838" s="4" t="s">
        <v>389</v>
      </c>
      <c r="BI2838" s="4" t="s">
        <v>8955</v>
      </c>
      <c r="BJ2838" s="4" t="s">
        <v>2298</v>
      </c>
      <c r="BK2838" s="4" t="s">
        <v>388</v>
      </c>
      <c r="BL2838" s="4" t="s">
        <v>389</v>
      </c>
      <c r="BM2838" s="4" t="s">
        <v>4338</v>
      </c>
      <c r="BN2838" s="4" t="s">
        <v>4339</v>
      </c>
      <c r="BO2838" s="4" t="s">
        <v>388</v>
      </c>
      <c r="BP2838" s="4" t="s">
        <v>389</v>
      </c>
      <c r="BQ2838" s="4" t="s">
        <v>9363</v>
      </c>
      <c r="BR2838" s="4" t="s">
        <v>9364</v>
      </c>
      <c r="BS2838" s="4" t="s">
        <v>117</v>
      </c>
      <c r="BT2838" s="4" t="s">
        <v>118</v>
      </c>
    </row>
    <row r="2839" spans="1:72" ht="13.5" customHeight="1">
      <c r="A2839" s="6" t="str">
        <f>HYPERLINK("http://kyu.snu.ac.kr/sdhj/index.jsp?type=hj/GK14618_00IM0001_026a.jpg","1789_해북촌_026a")</f>
        <v>1789_해북촌_026a</v>
      </c>
      <c r="B2839" s="4">
        <v>1789</v>
      </c>
      <c r="C2839" s="4" t="s">
        <v>10909</v>
      </c>
      <c r="D2839" s="4" t="s">
        <v>10910</v>
      </c>
      <c r="E2839" s="4">
        <v>2838</v>
      </c>
      <c r="F2839" s="4">
        <v>13</v>
      </c>
      <c r="G2839" s="4" t="s">
        <v>8848</v>
      </c>
      <c r="H2839" s="4" t="s">
        <v>8849</v>
      </c>
      <c r="I2839" s="4">
        <v>7</v>
      </c>
      <c r="L2839" s="4">
        <v>4</v>
      </c>
      <c r="M2839" s="4" t="s">
        <v>9359</v>
      </c>
      <c r="N2839" s="4" t="s">
        <v>9360</v>
      </c>
      <c r="S2839" s="4" t="s">
        <v>98</v>
      </c>
      <c r="T2839" s="4" t="s">
        <v>99</v>
      </c>
      <c r="W2839" s="4" t="s">
        <v>76</v>
      </c>
      <c r="X2839" s="4" t="s">
        <v>12928</v>
      </c>
      <c r="Y2839" s="4" t="s">
        <v>400</v>
      </c>
      <c r="Z2839" s="4" t="s">
        <v>401</v>
      </c>
      <c r="AC2839" s="4">
        <v>66</v>
      </c>
      <c r="AD2839" s="4" t="s">
        <v>888</v>
      </c>
      <c r="AE2839" s="4" t="s">
        <v>889</v>
      </c>
      <c r="AJ2839" s="4" t="s">
        <v>33</v>
      </c>
      <c r="AK2839" s="4" t="s">
        <v>34</v>
      </c>
      <c r="AL2839" s="4" t="s">
        <v>81</v>
      </c>
      <c r="AM2839" s="4" t="s">
        <v>12398</v>
      </c>
      <c r="AT2839" s="4" t="s">
        <v>388</v>
      </c>
      <c r="AU2839" s="4" t="s">
        <v>389</v>
      </c>
      <c r="AV2839" s="4" t="s">
        <v>9365</v>
      </c>
      <c r="AW2839" s="4" t="s">
        <v>9366</v>
      </c>
      <c r="BG2839" s="4" t="s">
        <v>388</v>
      </c>
      <c r="BH2839" s="4" t="s">
        <v>389</v>
      </c>
      <c r="BI2839" s="4" t="s">
        <v>9367</v>
      </c>
      <c r="BJ2839" s="4" t="s">
        <v>9368</v>
      </c>
      <c r="BK2839" s="4" t="s">
        <v>388</v>
      </c>
      <c r="BL2839" s="4" t="s">
        <v>389</v>
      </c>
      <c r="BM2839" s="4" t="s">
        <v>3621</v>
      </c>
      <c r="BN2839" s="4" t="s">
        <v>3622</v>
      </c>
      <c r="BO2839" s="4" t="s">
        <v>388</v>
      </c>
      <c r="BP2839" s="4" t="s">
        <v>389</v>
      </c>
      <c r="BQ2839" s="4" t="s">
        <v>9369</v>
      </c>
      <c r="BR2839" s="4" t="s">
        <v>9370</v>
      </c>
      <c r="BS2839" s="4" t="s">
        <v>459</v>
      </c>
      <c r="BT2839" s="4" t="s">
        <v>460</v>
      </c>
    </row>
    <row r="2840" spans="1:72" ht="13.5" customHeight="1">
      <c r="A2840" s="6" t="str">
        <f>HYPERLINK("http://kyu.snu.ac.kr/sdhj/index.jsp?type=hj/GK14618_00IM0001_026a.jpg","1789_해북촌_026a")</f>
        <v>1789_해북촌_026a</v>
      </c>
      <c r="B2840" s="4">
        <v>1789</v>
      </c>
      <c r="C2840" s="4" t="s">
        <v>10348</v>
      </c>
      <c r="D2840" s="4" t="s">
        <v>10349</v>
      </c>
      <c r="E2840" s="4">
        <v>2839</v>
      </c>
      <c r="F2840" s="4">
        <v>13</v>
      </c>
      <c r="G2840" s="4" t="s">
        <v>8848</v>
      </c>
      <c r="H2840" s="4" t="s">
        <v>8849</v>
      </c>
      <c r="I2840" s="4">
        <v>7</v>
      </c>
      <c r="L2840" s="4">
        <v>4</v>
      </c>
      <c r="M2840" s="4" t="s">
        <v>9359</v>
      </c>
      <c r="N2840" s="4" t="s">
        <v>9360</v>
      </c>
      <c r="S2840" s="4" t="s">
        <v>240</v>
      </c>
      <c r="T2840" s="4" t="s">
        <v>241</v>
      </c>
      <c r="AF2840" s="4" t="s">
        <v>534</v>
      </c>
      <c r="AG2840" s="4" t="s">
        <v>535</v>
      </c>
    </row>
    <row r="2841" spans="1:72" ht="13.5" customHeight="1">
      <c r="A2841" s="6" t="str">
        <f>HYPERLINK("http://kyu.snu.ac.kr/sdhj/index.jsp?type=hj/GK14618_00IM0001_026a.jpg","1789_해북촌_026a")</f>
        <v>1789_해북촌_026a</v>
      </c>
      <c r="B2841" s="4">
        <v>1789</v>
      </c>
      <c r="C2841" s="4" t="s">
        <v>10348</v>
      </c>
      <c r="D2841" s="4" t="s">
        <v>10349</v>
      </c>
      <c r="E2841" s="4">
        <v>2840</v>
      </c>
      <c r="F2841" s="4">
        <v>13</v>
      </c>
      <c r="G2841" s="4" t="s">
        <v>8848</v>
      </c>
      <c r="H2841" s="4" t="s">
        <v>8849</v>
      </c>
      <c r="I2841" s="4">
        <v>7</v>
      </c>
      <c r="L2841" s="4">
        <v>4</v>
      </c>
      <c r="M2841" s="4" t="s">
        <v>9359</v>
      </c>
      <c r="N2841" s="4" t="s">
        <v>9360</v>
      </c>
      <c r="S2841" s="4" t="s">
        <v>234</v>
      </c>
      <c r="T2841" s="4" t="s">
        <v>235</v>
      </c>
      <c r="U2841" s="4" t="s">
        <v>9371</v>
      </c>
      <c r="V2841" s="4" t="s">
        <v>9372</v>
      </c>
      <c r="Y2841" s="4" t="s">
        <v>9373</v>
      </c>
      <c r="Z2841" s="4" t="s">
        <v>9374</v>
      </c>
      <c r="AC2841" s="4">
        <v>29</v>
      </c>
      <c r="AD2841" s="4" t="s">
        <v>1097</v>
      </c>
      <c r="AE2841" s="4" t="s">
        <v>1098</v>
      </c>
    </row>
    <row r="2842" spans="1:72" ht="13.5" customHeight="1">
      <c r="A2842" s="6" t="str">
        <f>HYPERLINK("http://kyu.snu.ac.kr/sdhj/index.jsp?type=hj/GK14618_00IM0001_026a.jpg","1789_해북촌_026a")</f>
        <v>1789_해북촌_026a</v>
      </c>
      <c r="B2842" s="4">
        <v>1789</v>
      </c>
      <c r="C2842" s="4" t="s">
        <v>10348</v>
      </c>
      <c r="D2842" s="4" t="s">
        <v>10349</v>
      </c>
      <c r="E2842" s="4">
        <v>2841</v>
      </c>
      <c r="F2842" s="4">
        <v>13</v>
      </c>
      <c r="G2842" s="4" t="s">
        <v>8848</v>
      </c>
      <c r="H2842" s="4" t="s">
        <v>8849</v>
      </c>
      <c r="I2842" s="4">
        <v>7</v>
      </c>
      <c r="L2842" s="4">
        <v>4</v>
      </c>
      <c r="M2842" s="4" t="s">
        <v>9359</v>
      </c>
      <c r="N2842" s="4" t="s">
        <v>9360</v>
      </c>
      <c r="S2842" s="4" t="s">
        <v>240</v>
      </c>
      <c r="T2842" s="4" t="s">
        <v>241</v>
      </c>
      <c r="AF2842" s="4" t="s">
        <v>534</v>
      </c>
      <c r="AG2842" s="4" t="s">
        <v>535</v>
      </c>
    </row>
    <row r="2843" spans="1:72" ht="13.5" customHeight="1">
      <c r="A2843" s="6" t="str">
        <f>HYPERLINK("http://kyu.snu.ac.kr/sdhj/index.jsp?type=hj/GK14618_00IM0001_026a.jpg","1789_해북촌_026a")</f>
        <v>1789_해북촌_026a</v>
      </c>
      <c r="B2843" s="4">
        <v>1789</v>
      </c>
      <c r="C2843" s="4" t="s">
        <v>10348</v>
      </c>
      <c r="D2843" s="4" t="s">
        <v>10349</v>
      </c>
      <c r="E2843" s="4">
        <v>2842</v>
      </c>
      <c r="F2843" s="4">
        <v>13</v>
      </c>
      <c r="G2843" s="4" t="s">
        <v>8848</v>
      </c>
      <c r="H2843" s="4" t="s">
        <v>8849</v>
      </c>
      <c r="I2843" s="4">
        <v>7</v>
      </c>
      <c r="L2843" s="4">
        <v>4</v>
      </c>
      <c r="M2843" s="4" t="s">
        <v>9359</v>
      </c>
      <c r="N2843" s="4" t="s">
        <v>9360</v>
      </c>
      <c r="S2843" s="4" t="s">
        <v>240</v>
      </c>
      <c r="T2843" s="4" t="s">
        <v>241</v>
      </c>
      <c r="AC2843" s="4">
        <v>8</v>
      </c>
      <c r="AD2843" s="4" t="s">
        <v>133</v>
      </c>
      <c r="AE2843" s="4" t="s">
        <v>134</v>
      </c>
    </row>
    <row r="2844" spans="1:72" ht="13.5" customHeight="1">
      <c r="A2844" s="6" t="str">
        <f>HYPERLINK("http://kyu.snu.ac.kr/sdhj/index.jsp?type=hj/GK14618_00IM0001_026a.jpg","1789_해북촌_026a")</f>
        <v>1789_해북촌_026a</v>
      </c>
      <c r="B2844" s="4">
        <v>1789</v>
      </c>
      <c r="C2844" s="4" t="s">
        <v>10348</v>
      </c>
      <c r="D2844" s="4" t="s">
        <v>10349</v>
      </c>
      <c r="E2844" s="4">
        <v>2843</v>
      </c>
      <c r="F2844" s="4">
        <v>13</v>
      </c>
      <c r="G2844" s="4" t="s">
        <v>8848</v>
      </c>
      <c r="H2844" s="4" t="s">
        <v>8849</v>
      </c>
      <c r="I2844" s="4">
        <v>7</v>
      </c>
      <c r="L2844" s="4">
        <v>4</v>
      </c>
      <c r="M2844" s="4" t="s">
        <v>9359</v>
      </c>
      <c r="N2844" s="4" t="s">
        <v>9360</v>
      </c>
      <c r="S2844" s="4" t="s">
        <v>398</v>
      </c>
      <c r="T2844" s="4" t="s">
        <v>399</v>
      </c>
      <c r="W2844" s="4" t="s">
        <v>2062</v>
      </c>
      <c r="X2844" s="4" t="s">
        <v>2063</v>
      </c>
      <c r="Y2844" s="4" t="s">
        <v>400</v>
      </c>
      <c r="Z2844" s="4" t="s">
        <v>401</v>
      </c>
      <c r="AC2844" s="4">
        <v>29</v>
      </c>
      <c r="AD2844" s="4" t="s">
        <v>1097</v>
      </c>
      <c r="AE2844" s="4" t="s">
        <v>1098</v>
      </c>
      <c r="AF2844" s="4" t="s">
        <v>162</v>
      </c>
      <c r="AG2844" s="4" t="s">
        <v>163</v>
      </c>
    </row>
    <row r="2845" spans="1:72" ht="13.5" customHeight="1">
      <c r="A2845" s="6" t="str">
        <f>HYPERLINK("http://kyu.snu.ac.kr/sdhj/index.jsp?type=hj/GK14618_00IM0001_026a.jpg","1789_해북촌_026a")</f>
        <v>1789_해북촌_026a</v>
      </c>
      <c r="B2845" s="4">
        <v>1789</v>
      </c>
      <c r="C2845" s="4" t="s">
        <v>10348</v>
      </c>
      <c r="D2845" s="4" t="s">
        <v>10349</v>
      </c>
      <c r="E2845" s="4">
        <v>2844</v>
      </c>
      <c r="F2845" s="4">
        <v>13</v>
      </c>
      <c r="G2845" s="4" t="s">
        <v>8848</v>
      </c>
      <c r="H2845" s="4" t="s">
        <v>8849</v>
      </c>
      <c r="I2845" s="4">
        <v>7</v>
      </c>
      <c r="L2845" s="4">
        <v>5</v>
      </c>
      <c r="M2845" s="4" t="s">
        <v>9375</v>
      </c>
      <c r="N2845" s="4" t="s">
        <v>9376</v>
      </c>
      <c r="T2845" s="4" t="s">
        <v>12553</v>
      </c>
      <c r="U2845" s="4" t="s">
        <v>9377</v>
      </c>
      <c r="V2845" s="4" t="s">
        <v>13118</v>
      </c>
      <c r="W2845" s="4" t="s">
        <v>597</v>
      </c>
      <c r="X2845" s="4" t="s">
        <v>598</v>
      </c>
      <c r="Y2845" s="4" t="s">
        <v>1439</v>
      </c>
      <c r="Z2845" s="4" t="s">
        <v>1440</v>
      </c>
      <c r="AC2845" s="4">
        <v>54</v>
      </c>
      <c r="AD2845" s="4" t="s">
        <v>427</v>
      </c>
      <c r="AE2845" s="4" t="s">
        <v>428</v>
      </c>
      <c r="AJ2845" s="4" t="s">
        <v>33</v>
      </c>
      <c r="AK2845" s="4" t="s">
        <v>34</v>
      </c>
      <c r="AL2845" s="4" t="s">
        <v>459</v>
      </c>
      <c r="AM2845" s="4" t="s">
        <v>460</v>
      </c>
      <c r="AT2845" s="4" t="s">
        <v>388</v>
      </c>
      <c r="AU2845" s="4" t="s">
        <v>389</v>
      </c>
      <c r="AV2845" s="4" t="s">
        <v>9009</v>
      </c>
      <c r="AW2845" s="4" t="s">
        <v>5499</v>
      </c>
      <c r="BG2845" s="4" t="s">
        <v>388</v>
      </c>
      <c r="BH2845" s="4" t="s">
        <v>389</v>
      </c>
      <c r="BI2845" s="4" t="s">
        <v>9010</v>
      </c>
      <c r="BJ2845" s="4" t="s">
        <v>2099</v>
      </c>
      <c r="BK2845" s="4" t="s">
        <v>388</v>
      </c>
      <c r="BL2845" s="4" t="s">
        <v>389</v>
      </c>
      <c r="BM2845" s="4" t="s">
        <v>9378</v>
      </c>
      <c r="BN2845" s="4" t="s">
        <v>5502</v>
      </c>
      <c r="BQ2845" s="4" t="s">
        <v>9379</v>
      </c>
      <c r="BR2845" s="4" t="s">
        <v>13119</v>
      </c>
      <c r="BS2845" s="4" t="s">
        <v>81</v>
      </c>
      <c r="BT2845" s="4" t="s">
        <v>13120</v>
      </c>
    </row>
    <row r="2846" spans="1:72" ht="13.5" customHeight="1">
      <c r="A2846" s="6" t="str">
        <f>HYPERLINK("http://kyu.snu.ac.kr/sdhj/index.jsp?type=hj/GK14618_00IM0001_026a.jpg","1789_해북촌_026a")</f>
        <v>1789_해북촌_026a</v>
      </c>
      <c r="B2846" s="4">
        <v>1789</v>
      </c>
      <c r="C2846" s="4" t="s">
        <v>10610</v>
      </c>
      <c r="D2846" s="4" t="s">
        <v>10611</v>
      </c>
      <c r="E2846" s="4">
        <v>2845</v>
      </c>
      <c r="F2846" s="4">
        <v>13</v>
      </c>
      <c r="G2846" s="4" t="s">
        <v>8848</v>
      </c>
      <c r="H2846" s="4" t="s">
        <v>8849</v>
      </c>
      <c r="I2846" s="4">
        <v>7</v>
      </c>
      <c r="L2846" s="4">
        <v>5</v>
      </c>
      <c r="M2846" s="4" t="s">
        <v>9375</v>
      </c>
      <c r="N2846" s="4" t="s">
        <v>9376</v>
      </c>
      <c r="S2846" s="4" t="s">
        <v>98</v>
      </c>
      <c r="T2846" s="4" t="s">
        <v>99</v>
      </c>
      <c r="W2846" s="4" t="s">
        <v>2800</v>
      </c>
      <c r="X2846" s="4" t="s">
        <v>2801</v>
      </c>
      <c r="Y2846" s="4" t="s">
        <v>400</v>
      </c>
      <c r="Z2846" s="4" t="s">
        <v>401</v>
      </c>
      <c r="AC2846" s="4">
        <v>54</v>
      </c>
      <c r="AD2846" s="4" t="s">
        <v>427</v>
      </c>
      <c r="AE2846" s="4" t="s">
        <v>428</v>
      </c>
      <c r="AJ2846" s="4" t="s">
        <v>33</v>
      </c>
      <c r="AK2846" s="4" t="s">
        <v>34</v>
      </c>
      <c r="AL2846" s="4" t="s">
        <v>4385</v>
      </c>
      <c r="AM2846" s="4" t="s">
        <v>4386</v>
      </c>
      <c r="AT2846" s="4" t="s">
        <v>388</v>
      </c>
      <c r="AU2846" s="4" t="s">
        <v>389</v>
      </c>
      <c r="AV2846" s="4" t="s">
        <v>4387</v>
      </c>
      <c r="AW2846" s="4" t="s">
        <v>4388</v>
      </c>
      <c r="BG2846" s="4" t="s">
        <v>388</v>
      </c>
      <c r="BH2846" s="4" t="s">
        <v>389</v>
      </c>
      <c r="BI2846" s="4" t="s">
        <v>9380</v>
      </c>
      <c r="BJ2846" s="4" t="s">
        <v>9381</v>
      </c>
      <c r="BK2846" s="4" t="s">
        <v>388</v>
      </c>
      <c r="BL2846" s="4" t="s">
        <v>389</v>
      </c>
      <c r="BM2846" s="4" t="s">
        <v>9382</v>
      </c>
      <c r="BN2846" s="4" t="s">
        <v>9383</v>
      </c>
      <c r="BO2846" s="4" t="s">
        <v>388</v>
      </c>
      <c r="BP2846" s="4" t="s">
        <v>389</v>
      </c>
      <c r="BQ2846" s="4" t="s">
        <v>9384</v>
      </c>
      <c r="BR2846" s="4" t="s">
        <v>13121</v>
      </c>
      <c r="BS2846" s="4" t="s">
        <v>81</v>
      </c>
      <c r="BT2846" s="4" t="s">
        <v>12402</v>
      </c>
    </row>
    <row r="2847" spans="1:72" ht="13.5" customHeight="1">
      <c r="A2847" s="6" t="str">
        <f>HYPERLINK("http://kyu.snu.ac.kr/sdhj/index.jsp?type=hj/GK14618_00IM0001_026a.jpg","1789_해북촌_026a")</f>
        <v>1789_해북촌_026a</v>
      </c>
      <c r="B2847" s="4">
        <v>1789</v>
      </c>
      <c r="C2847" s="4" t="s">
        <v>11620</v>
      </c>
      <c r="D2847" s="4" t="s">
        <v>11621</v>
      </c>
      <c r="E2847" s="4">
        <v>2846</v>
      </c>
      <c r="F2847" s="4">
        <v>13</v>
      </c>
      <c r="G2847" s="4" t="s">
        <v>8848</v>
      </c>
      <c r="H2847" s="4" t="s">
        <v>8849</v>
      </c>
      <c r="I2847" s="4">
        <v>7</v>
      </c>
      <c r="L2847" s="4">
        <v>5</v>
      </c>
      <c r="M2847" s="4" t="s">
        <v>9375</v>
      </c>
      <c r="N2847" s="4" t="s">
        <v>9376</v>
      </c>
      <c r="S2847" s="4" t="s">
        <v>240</v>
      </c>
      <c r="T2847" s="4" t="s">
        <v>241</v>
      </c>
      <c r="AF2847" s="4" t="s">
        <v>534</v>
      </c>
      <c r="AG2847" s="4" t="s">
        <v>535</v>
      </c>
    </row>
    <row r="2848" spans="1:72" ht="13.5" customHeight="1">
      <c r="A2848" s="6" t="str">
        <f>HYPERLINK("http://kyu.snu.ac.kr/sdhj/index.jsp?type=hj/GK14618_00IM0001_026a.jpg","1789_해북촌_026a")</f>
        <v>1789_해북촌_026a</v>
      </c>
      <c r="B2848" s="4">
        <v>1789</v>
      </c>
      <c r="C2848" s="4" t="s">
        <v>10493</v>
      </c>
      <c r="D2848" s="4" t="s">
        <v>10494</v>
      </c>
      <c r="E2848" s="4">
        <v>2847</v>
      </c>
      <c r="F2848" s="4">
        <v>13</v>
      </c>
      <c r="G2848" s="4" t="s">
        <v>8848</v>
      </c>
      <c r="H2848" s="4" t="s">
        <v>8849</v>
      </c>
      <c r="I2848" s="4">
        <v>7</v>
      </c>
      <c r="L2848" s="4">
        <v>5</v>
      </c>
      <c r="M2848" s="4" t="s">
        <v>9375</v>
      </c>
      <c r="N2848" s="4" t="s">
        <v>9376</v>
      </c>
      <c r="S2848" s="4" t="s">
        <v>240</v>
      </c>
      <c r="T2848" s="4" t="s">
        <v>241</v>
      </c>
      <c r="AC2848" s="4">
        <v>12</v>
      </c>
      <c r="AD2848" s="4" t="s">
        <v>191</v>
      </c>
      <c r="AE2848" s="4" t="s">
        <v>192</v>
      </c>
      <c r="AF2848" s="4" t="s">
        <v>162</v>
      </c>
      <c r="AG2848" s="4" t="s">
        <v>163</v>
      </c>
    </row>
    <row r="2849" spans="1:72" ht="13.5" customHeight="1">
      <c r="A2849" s="6" t="str">
        <f>HYPERLINK("http://kyu.snu.ac.kr/sdhj/index.jsp?type=hj/GK14618_00IM0001_026b.jpg","1789_해북촌_026b")</f>
        <v>1789_해북촌_026b</v>
      </c>
      <c r="B2849" s="4">
        <v>1789</v>
      </c>
      <c r="C2849" s="4" t="s">
        <v>10493</v>
      </c>
      <c r="D2849" s="4" t="s">
        <v>10494</v>
      </c>
      <c r="E2849" s="4">
        <v>2848</v>
      </c>
      <c r="F2849" s="4">
        <v>13</v>
      </c>
      <c r="G2849" s="4" t="s">
        <v>8848</v>
      </c>
      <c r="H2849" s="4" t="s">
        <v>8849</v>
      </c>
      <c r="I2849" s="4">
        <v>8</v>
      </c>
      <c r="J2849" s="4" t="s">
        <v>9385</v>
      </c>
      <c r="K2849" s="4" t="s">
        <v>13122</v>
      </c>
      <c r="L2849" s="4">
        <v>1</v>
      </c>
      <c r="M2849" s="4" t="s">
        <v>9386</v>
      </c>
      <c r="N2849" s="4" t="s">
        <v>9387</v>
      </c>
      <c r="T2849" s="4" t="s">
        <v>13123</v>
      </c>
      <c r="U2849" s="4" t="s">
        <v>74</v>
      </c>
      <c r="V2849" s="4" t="s">
        <v>75</v>
      </c>
      <c r="W2849" s="4" t="s">
        <v>1562</v>
      </c>
      <c r="X2849" s="4" t="s">
        <v>1563</v>
      </c>
      <c r="Y2849" s="4" t="s">
        <v>9388</v>
      </c>
      <c r="Z2849" s="4" t="s">
        <v>9389</v>
      </c>
      <c r="AC2849" s="4">
        <v>46</v>
      </c>
      <c r="AD2849" s="4" t="s">
        <v>221</v>
      </c>
      <c r="AE2849" s="4" t="s">
        <v>222</v>
      </c>
      <c r="AJ2849" s="4" t="s">
        <v>33</v>
      </c>
      <c r="AK2849" s="4" t="s">
        <v>34</v>
      </c>
      <c r="AL2849" s="4" t="s">
        <v>1856</v>
      </c>
      <c r="AM2849" s="4" t="s">
        <v>1857</v>
      </c>
      <c r="AT2849" s="4" t="s">
        <v>82</v>
      </c>
      <c r="AU2849" s="4" t="s">
        <v>83</v>
      </c>
      <c r="AV2849" s="4" t="s">
        <v>9117</v>
      </c>
      <c r="AW2849" s="4" t="s">
        <v>9118</v>
      </c>
      <c r="BG2849" s="4" t="s">
        <v>82</v>
      </c>
      <c r="BH2849" s="4" t="s">
        <v>83</v>
      </c>
      <c r="BI2849" s="4" t="s">
        <v>8854</v>
      </c>
      <c r="BJ2849" s="4" t="s">
        <v>8855</v>
      </c>
      <c r="BK2849" s="4" t="s">
        <v>82</v>
      </c>
      <c r="BL2849" s="4" t="s">
        <v>83</v>
      </c>
      <c r="BM2849" s="4" t="s">
        <v>9119</v>
      </c>
      <c r="BN2849" s="4" t="s">
        <v>9120</v>
      </c>
      <c r="BO2849" s="4" t="s">
        <v>82</v>
      </c>
      <c r="BP2849" s="4" t="s">
        <v>83</v>
      </c>
      <c r="BQ2849" s="4" t="s">
        <v>9121</v>
      </c>
      <c r="BR2849" s="4" t="s">
        <v>9122</v>
      </c>
      <c r="BS2849" s="4" t="s">
        <v>429</v>
      </c>
      <c r="BT2849" s="4" t="s">
        <v>430</v>
      </c>
    </row>
    <row r="2850" spans="1:72" ht="13.5" customHeight="1">
      <c r="A2850" s="6" t="str">
        <f>HYPERLINK("http://kyu.snu.ac.kr/sdhj/index.jsp?type=hj/GK14618_00IM0001_026b.jpg","1789_해북촌_026b")</f>
        <v>1789_해북촌_026b</v>
      </c>
      <c r="B2850" s="4">
        <v>1789</v>
      </c>
      <c r="C2850" s="4" t="s">
        <v>10604</v>
      </c>
      <c r="D2850" s="4" t="s">
        <v>10224</v>
      </c>
      <c r="E2850" s="4">
        <v>2849</v>
      </c>
      <c r="F2850" s="4">
        <v>13</v>
      </c>
      <c r="G2850" s="4" t="s">
        <v>8848</v>
      </c>
      <c r="H2850" s="4" t="s">
        <v>8849</v>
      </c>
      <c r="I2850" s="4">
        <v>8</v>
      </c>
      <c r="L2850" s="4">
        <v>1</v>
      </c>
      <c r="M2850" s="4" t="s">
        <v>9386</v>
      </c>
      <c r="N2850" s="4" t="s">
        <v>9387</v>
      </c>
      <c r="S2850" s="4" t="s">
        <v>98</v>
      </c>
      <c r="T2850" s="4" t="s">
        <v>99</v>
      </c>
      <c r="W2850" s="4" t="s">
        <v>408</v>
      </c>
      <c r="X2850" s="4" t="s">
        <v>13124</v>
      </c>
      <c r="Y2850" s="4" t="s">
        <v>102</v>
      </c>
      <c r="Z2850" s="4" t="s">
        <v>103</v>
      </c>
      <c r="AC2850" s="4">
        <v>45</v>
      </c>
      <c r="AD2850" s="4" t="s">
        <v>402</v>
      </c>
      <c r="AE2850" s="4" t="s">
        <v>403</v>
      </c>
      <c r="AJ2850" s="4" t="s">
        <v>106</v>
      </c>
      <c r="AK2850" s="4" t="s">
        <v>107</v>
      </c>
      <c r="AL2850" s="4" t="s">
        <v>601</v>
      </c>
      <c r="AM2850" s="4" t="s">
        <v>602</v>
      </c>
      <c r="AT2850" s="4" t="s">
        <v>82</v>
      </c>
      <c r="AU2850" s="4" t="s">
        <v>83</v>
      </c>
      <c r="AV2850" s="4" t="s">
        <v>9390</v>
      </c>
      <c r="AW2850" s="4" t="s">
        <v>9391</v>
      </c>
      <c r="BG2850" s="4" t="s">
        <v>82</v>
      </c>
      <c r="BH2850" s="4" t="s">
        <v>83</v>
      </c>
      <c r="BI2850" s="4" t="s">
        <v>9392</v>
      </c>
      <c r="BJ2850" s="4" t="s">
        <v>9393</v>
      </c>
      <c r="BK2850" s="4" t="s">
        <v>82</v>
      </c>
      <c r="BL2850" s="4" t="s">
        <v>83</v>
      </c>
      <c r="BM2850" s="4" t="s">
        <v>9394</v>
      </c>
      <c r="BN2850" s="4" t="s">
        <v>4341</v>
      </c>
      <c r="BO2850" s="4" t="s">
        <v>82</v>
      </c>
      <c r="BP2850" s="4" t="s">
        <v>83</v>
      </c>
      <c r="BQ2850" s="4" t="s">
        <v>9395</v>
      </c>
      <c r="BR2850" s="4" t="s">
        <v>9396</v>
      </c>
      <c r="BS2850" s="4" t="s">
        <v>9397</v>
      </c>
      <c r="BT2850" s="4" t="s">
        <v>9398</v>
      </c>
    </row>
    <row r="2851" spans="1:72" ht="13.5" customHeight="1">
      <c r="A2851" s="6" t="str">
        <f>HYPERLINK("http://kyu.snu.ac.kr/sdhj/index.jsp?type=hj/GK14618_00IM0001_026b.jpg","1789_해북촌_026b")</f>
        <v>1789_해북촌_026b</v>
      </c>
      <c r="B2851" s="4">
        <v>1789</v>
      </c>
      <c r="C2851" s="4" t="s">
        <v>10436</v>
      </c>
      <c r="D2851" s="4" t="s">
        <v>10437</v>
      </c>
      <c r="E2851" s="4">
        <v>2850</v>
      </c>
      <c r="F2851" s="4">
        <v>13</v>
      </c>
      <c r="G2851" s="4" t="s">
        <v>8848</v>
      </c>
      <c r="H2851" s="4" t="s">
        <v>8849</v>
      </c>
      <c r="I2851" s="4">
        <v>8</v>
      </c>
      <c r="L2851" s="4">
        <v>1</v>
      </c>
      <c r="M2851" s="4" t="s">
        <v>9386</v>
      </c>
      <c r="N2851" s="4" t="s">
        <v>9387</v>
      </c>
      <c r="T2851" s="4" t="s">
        <v>10438</v>
      </c>
      <c r="U2851" s="4" t="s">
        <v>119</v>
      </c>
      <c r="V2851" s="4" t="s">
        <v>120</v>
      </c>
      <c r="Y2851" s="4" t="s">
        <v>7780</v>
      </c>
      <c r="Z2851" s="4" t="s">
        <v>7781</v>
      </c>
      <c r="AC2851" s="4">
        <v>56</v>
      </c>
      <c r="AD2851" s="4" t="s">
        <v>195</v>
      </c>
      <c r="AE2851" s="4" t="s">
        <v>196</v>
      </c>
    </row>
    <row r="2852" spans="1:72" ht="13.5" customHeight="1">
      <c r="A2852" s="6" t="str">
        <f>HYPERLINK("http://kyu.snu.ac.kr/sdhj/index.jsp?type=hj/GK14618_00IM0001_026b.jpg","1789_해북촌_026b")</f>
        <v>1789_해북촌_026b</v>
      </c>
      <c r="B2852" s="4">
        <v>1789</v>
      </c>
      <c r="C2852" s="4" t="s">
        <v>10436</v>
      </c>
      <c r="D2852" s="4" t="s">
        <v>10437</v>
      </c>
      <c r="E2852" s="4">
        <v>2851</v>
      </c>
      <c r="F2852" s="4">
        <v>13</v>
      </c>
      <c r="G2852" s="4" t="s">
        <v>8848</v>
      </c>
      <c r="H2852" s="4" t="s">
        <v>8849</v>
      </c>
      <c r="I2852" s="4">
        <v>8</v>
      </c>
      <c r="L2852" s="4">
        <v>2</v>
      </c>
      <c r="M2852" s="4" t="s">
        <v>9399</v>
      </c>
      <c r="N2852" s="4" t="s">
        <v>9400</v>
      </c>
      <c r="T2852" s="4" t="s">
        <v>10427</v>
      </c>
      <c r="U2852" s="4" t="s">
        <v>9401</v>
      </c>
      <c r="V2852" s="4" t="s">
        <v>9402</v>
      </c>
      <c r="W2852" s="4" t="s">
        <v>642</v>
      </c>
      <c r="X2852" s="4" t="s">
        <v>643</v>
      </c>
      <c r="Y2852" s="4" t="s">
        <v>3907</v>
      </c>
      <c r="Z2852" s="4" t="s">
        <v>3908</v>
      </c>
      <c r="AC2852" s="4">
        <v>55</v>
      </c>
      <c r="AD2852" s="4" t="s">
        <v>1043</v>
      </c>
      <c r="AE2852" s="4" t="s">
        <v>1044</v>
      </c>
      <c r="AJ2852" s="4" t="s">
        <v>33</v>
      </c>
      <c r="AK2852" s="4" t="s">
        <v>34</v>
      </c>
      <c r="AL2852" s="4" t="s">
        <v>423</v>
      </c>
      <c r="AM2852" s="4" t="s">
        <v>424</v>
      </c>
      <c r="AT2852" s="4" t="s">
        <v>3477</v>
      </c>
      <c r="AU2852" s="4" t="s">
        <v>3478</v>
      </c>
      <c r="AV2852" s="4" t="s">
        <v>3739</v>
      </c>
      <c r="AW2852" s="4" t="s">
        <v>3740</v>
      </c>
      <c r="BG2852" s="4" t="s">
        <v>3477</v>
      </c>
      <c r="BH2852" s="4" t="s">
        <v>3478</v>
      </c>
      <c r="BI2852" s="4" t="s">
        <v>9403</v>
      </c>
      <c r="BJ2852" s="4" t="s">
        <v>9404</v>
      </c>
      <c r="BK2852" s="4" t="s">
        <v>3477</v>
      </c>
      <c r="BL2852" s="4" t="s">
        <v>3478</v>
      </c>
      <c r="BM2852" s="4" t="s">
        <v>8559</v>
      </c>
      <c r="BN2852" s="4" t="s">
        <v>8560</v>
      </c>
      <c r="BO2852" s="4" t="s">
        <v>3477</v>
      </c>
      <c r="BP2852" s="4" t="s">
        <v>3478</v>
      </c>
      <c r="BQ2852" s="4" t="s">
        <v>9405</v>
      </c>
      <c r="BR2852" s="4" t="s">
        <v>9406</v>
      </c>
      <c r="BS2852" s="4" t="s">
        <v>9407</v>
      </c>
      <c r="BT2852" s="4" t="s">
        <v>13125</v>
      </c>
    </row>
    <row r="2853" spans="1:72" ht="13.5" customHeight="1">
      <c r="A2853" s="6" t="str">
        <f>HYPERLINK("http://kyu.snu.ac.kr/sdhj/index.jsp?type=hj/GK14618_00IM0001_026b.jpg","1789_해북촌_026b")</f>
        <v>1789_해북촌_026b</v>
      </c>
      <c r="B2853" s="4">
        <v>1789</v>
      </c>
      <c r="C2853" s="4" t="s">
        <v>11044</v>
      </c>
      <c r="D2853" s="4" t="s">
        <v>11045</v>
      </c>
      <c r="E2853" s="4">
        <v>2852</v>
      </c>
      <c r="F2853" s="4">
        <v>13</v>
      </c>
      <c r="G2853" s="4" t="s">
        <v>8848</v>
      </c>
      <c r="H2853" s="4" t="s">
        <v>8849</v>
      </c>
      <c r="I2853" s="4">
        <v>8</v>
      </c>
      <c r="L2853" s="4">
        <v>2</v>
      </c>
      <c r="M2853" s="4" t="s">
        <v>9399</v>
      </c>
      <c r="N2853" s="4" t="s">
        <v>9400</v>
      </c>
      <c r="S2853" s="4" t="s">
        <v>98</v>
      </c>
      <c r="T2853" s="4" t="s">
        <v>99</v>
      </c>
      <c r="W2853" s="4" t="s">
        <v>552</v>
      </c>
      <c r="X2853" s="4" t="s">
        <v>553</v>
      </c>
      <c r="Y2853" s="4" t="s">
        <v>400</v>
      </c>
      <c r="Z2853" s="4" t="s">
        <v>401</v>
      </c>
      <c r="AF2853" s="4" t="s">
        <v>123</v>
      </c>
      <c r="AG2853" s="4" t="s">
        <v>124</v>
      </c>
    </row>
    <row r="2854" spans="1:72" ht="13.5" customHeight="1">
      <c r="A2854" s="6" t="str">
        <f>HYPERLINK("http://kyu.snu.ac.kr/sdhj/index.jsp?type=hj/GK14618_00IM0001_026b.jpg","1789_해북촌_026b")</f>
        <v>1789_해북촌_026b</v>
      </c>
      <c r="B2854" s="4">
        <v>1789</v>
      </c>
      <c r="C2854" s="4" t="s">
        <v>11044</v>
      </c>
      <c r="D2854" s="4" t="s">
        <v>11045</v>
      </c>
      <c r="E2854" s="4">
        <v>2853</v>
      </c>
      <c r="F2854" s="4">
        <v>13</v>
      </c>
      <c r="G2854" s="4" t="s">
        <v>8848</v>
      </c>
      <c r="H2854" s="4" t="s">
        <v>8849</v>
      </c>
      <c r="I2854" s="4">
        <v>8</v>
      </c>
      <c r="L2854" s="4">
        <v>2</v>
      </c>
      <c r="M2854" s="4" t="s">
        <v>9399</v>
      </c>
      <c r="N2854" s="4" t="s">
        <v>9400</v>
      </c>
      <c r="S2854" s="4" t="s">
        <v>240</v>
      </c>
      <c r="T2854" s="4" t="s">
        <v>241</v>
      </c>
      <c r="AC2854" s="4">
        <v>20</v>
      </c>
      <c r="AD2854" s="4" t="s">
        <v>185</v>
      </c>
      <c r="AE2854" s="4" t="s">
        <v>186</v>
      </c>
    </row>
    <row r="2855" spans="1:72" ht="13.5" customHeight="1">
      <c r="A2855" s="6" t="str">
        <f>HYPERLINK("http://kyu.snu.ac.kr/sdhj/index.jsp?type=hj/GK14618_00IM0001_026b.jpg","1789_해북촌_026b")</f>
        <v>1789_해북촌_026b</v>
      </c>
      <c r="B2855" s="4">
        <v>1789</v>
      </c>
      <c r="C2855" s="4" t="s">
        <v>11044</v>
      </c>
      <c r="D2855" s="4" t="s">
        <v>11045</v>
      </c>
      <c r="E2855" s="4">
        <v>2854</v>
      </c>
      <c r="F2855" s="4">
        <v>13</v>
      </c>
      <c r="G2855" s="4" t="s">
        <v>8848</v>
      </c>
      <c r="H2855" s="4" t="s">
        <v>8849</v>
      </c>
      <c r="I2855" s="4">
        <v>8</v>
      </c>
      <c r="L2855" s="4">
        <v>2</v>
      </c>
      <c r="M2855" s="4" t="s">
        <v>9399</v>
      </c>
      <c r="N2855" s="4" t="s">
        <v>9400</v>
      </c>
      <c r="S2855" s="4" t="s">
        <v>240</v>
      </c>
      <c r="T2855" s="4" t="s">
        <v>241</v>
      </c>
      <c r="AC2855" s="4">
        <v>12</v>
      </c>
      <c r="AD2855" s="4" t="s">
        <v>104</v>
      </c>
      <c r="AE2855" s="4" t="s">
        <v>105</v>
      </c>
      <c r="AF2855" s="4" t="s">
        <v>162</v>
      </c>
      <c r="AG2855" s="4" t="s">
        <v>163</v>
      </c>
    </row>
    <row r="2856" spans="1:72" ht="13.5" customHeight="1">
      <c r="A2856" s="6" t="str">
        <f>HYPERLINK("http://kyu.snu.ac.kr/sdhj/index.jsp?type=hj/GK14618_00IM0001_026b.jpg","1789_해북촌_026b")</f>
        <v>1789_해북촌_026b</v>
      </c>
      <c r="B2856" s="4">
        <v>1789</v>
      </c>
      <c r="C2856" s="4" t="s">
        <v>11044</v>
      </c>
      <c r="D2856" s="4" t="s">
        <v>11045</v>
      </c>
      <c r="E2856" s="4">
        <v>2855</v>
      </c>
      <c r="F2856" s="4">
        <v>13</v>
      </c>
      <c r="G2856" s="4" t="s">
        <v>8848</v>
      </c>
      <c r="H2856" s="4" t="s">
        <v>8849</v>
      </c>
      <c r="I2856" s="4">
        <v>8</v>
      </c>
      <c r="L2856" s="4">
        <v>3</v>
      </c>
      <c r="M2856" s="4" t="s">
        <v>9408</v>
      </c>
      <c r="N2856" s="4" t="s">
        <v>9409</v>
      </c>
      <c r="T2856" s="4" t="s">
        <v>11042</v>
      </c>
      <c r="U2856" s="4" t="s">
        <v>5664</v>
      </c>
      <c r="V2856" s="4" t="s">
        <v>5665</v>
      </c>
      <c r="W2856" s="4" t="s">
        <v>337</v>
      </c>
      <c r="X2856" s="4" t="s">
        <v>338</v>
      </c>
      <c r="Y2856" s="4" t="s">
        <v>9410</v>
      </c>
      <c r="Z2856" s="4" t="s">
        <v>9411</v>
      </c>
      <c r="AC2856" s="4">
        <v>52</v>
      </c>
      <c r="AD2856" s="4" t="s">
        <v>127</v>
      </c>
      <c r="AE2856" s="4" t="s">
        <v>128</v>
      </c>
      <c r="AJ2856" s="4" t="s">
        <v>33</v>
      </c>
      <c r="AK2856" s="4" t="s">
        <v>34</v>
      </c>
      <c r="AL2856" s="4" t="s">
        <v>94</v>
      </c>
      <c r="AM2856" s="4" t="s">
        <v>95</v>
      </c>
      <c r="AT2856" s="4" t="s">
        <v>388</v>
      </c>
      <c r="AU2856" s="4" t="s">
        <v>389</v>
      </c>
      <c r="AV2856" s="4" t="s">
        <v>9242</v>
      </c>
      <c r="AW2856" s="4" t="s">
        <v>9243</v>
      </c>
      <c r="BG2856" s="4" t="s">
        <v>388</v>
      </c>
      <c r="BH2856" s="4" t="s">
        <v>389</v>
      </c>
      <c r="BI2856" s="4" t="s">
        <v>9412</v>
      </c>
      <c r="BJ2856" s="4" t="s">
        <v>9413</v>
      </c>
      <c r="BK2856" s="4" t="s">
        <v>3453</v>
      </c>
      <c r="BL2856" s="4" t="s">
        <v>3454</v>
      </c>
      <c r="BM2856" s="4" t="s">
        <v>9071</v>
      </c>
      <c r="BN2856" s="4" t="s">
        <v>9072</v>
      </c>
      <c r="BO2856" s="4" t="s">
        <v>388</v>
      </c>
      <c r="BP2856" s="4" t="s">
        <v>389</v>
      </c>
      <c r="BQ2856" s="4" t="s">
        <v>9414</v>
      </c>
      <c r="BR2856" s="4" t="s">
        <v>13126</v>
      </c>
      <c r="BS2856" s="4" t="s">
        <v>1412</v>
      </c>
      <c r="BT2856" s="4" t="s">
        <v>1413</v>
      </c>
    </row>
    <row r="2857" spans="1:72" ht="13.5" customHeight="1">
      <c r="A2857" s="6" t="str">
        <f>HYPERLINK("http://kyu.snu.ac.kr/sdhj/index.jsp?type=hj/GK14618_00IM0001_026b.jpg","1789_해북촌_026b")</f>
        <v>1789_해북촌_026b</v>
      </c>
      <c r="B2857" s="4">
        <v>1789</v>
      </c>
      <c r="C2857" s="4" t="s">
        <v>13127</v>
      </c>
      <c r="D2857" s="4" t="s">
        <v>13128</v>
      </c>
      <c r="E2857" s="4">
        <v>2856</v>
      </c>
      <c r="F2857" s="4">
        <v>13</v>
      </c>
      <c r="G2857" s="4" t="s">
        <v>8848</v>
      </c>
      <c r="H2857" s="4" t="s">
        <v>8849</v>
      </c>
      <c r="I2857" s="4">
        <v>8</v>
      </c>
      <c r="L2857" s="4">
        <v>3</v>
      </c>
      <c r="M2857" s="4" t="s">
        <v>9408</v>
      </c>
      <c r="N2857" s="4" t="s">
        <v>9409</v>
      </c>
      <c r="S2857" s="4" t="s">
        <v>98</v>
      </c>
      <c r="T2857" s="4" t="s">
        <v>99</v>
      </c>
      <c r="W2857" s="4" t="s">
        <v>264</v>
      </c>
      <c r="X2857" s="4" t="s">
        <v>265</v>
      </c>
      <c r="Y2857" s="4" t="s">
        <v>20</v>
      </c>
      <c r="Z2857" s="4" t="s">
        <v>21</v>
      </c>
      <c r="AC2857" s="4">
        <v>52</v>
      </c>
      <c r="AD2857" s="4" t="s">
        <v>127</v>
      </c>
      <c r="AE2857" s="4" t="s">
        <v>128</v>
      </c>
      <c r="AJ2857" s="4" t="s">
        <v>33</v>
      </c>
      <c r="AK2857" s="4" t="s">
        <v>34</v>
      </c>
      <c r="AL2857" s="4" t="s">
        <v>268</v>
      </c>
      <c r="AM2857" s="4" t="s">
        <v>269</v>
      </c>
      <c r="AT2857" s="4" t="s">
        <v>388</v>
      </c>
      <c r="AU2857" s="4" t="s">
        <v>389</v>
      </c>
      <c r="AV2857" s="4" t="s">
        <v>9415</v>
      </c>
      <c r="AW2857" s="4" t="s">
        <v>9416</v>
      </c>
      <c r="BG2857" s="4" t="s">
        <v>388</v>
      </c>
      <c r="BH2857" s="4" t="s">
        <v>389</v>
      </c>
      <c r="BI2857" s="4" t="s">
        <v>9417</v>
      </c>
      <c r="BJ2857" s="4" t="s">
        <v>9418</v>
      </c>
      <c r="BK2857" s="4" t="s">
        <v>388</v>
      </c>
      <c r="BL2857" s="4" t="s">
        <v>389</v>
      </c>
      <c r="BM2857" s="4" t="s">
        <v>6195</v>
      </c>
      <c r="BN2857" s="4" t="s">
        <v>6196</v>
      </c>
      <c r="BO2857" s="4" t="s">
        <v>388</v>
      </c>
      <c r="BP2857" s="4" t="s">
        <v>389</v>
      </c>
      <c r="BQ2857" s="4" t="s">
        <v>9419</v>
      </c>
      <c r="BR2857" s="4" t="s">
        <v>9420</v>
      </c>
      <c r="BS2857" s="4" t="s">
        <v>94</v>
      </c>
      <c r="BT2857" s="4" t="s">
        <v>95</v>
      </c>
    </row>
    <row r="2858" spans="1:72" ht="13.5" customHeight="1">
      <c r="A2858" s="6" t="str">
        <f>HYPERLINK("http://kyu.snu.ac.kr/sdhj/index.jsp?type=hj/GK14618_00IM0001_026b.jpg","1789_해북촌_026b")</f>
        <v>1789_해북촌_026b</v>
      </c>
      <c r="B2858" s="4">
        <v>1789</v>
      </c>
      <c r="C2858" s="4" t="s">
        <v>10592</v>
      </c>
      <c r="D2858" s="4" t="s">
        <v>10593</v>
      </c>
      <c r="E2858" s="4">
        <v>2857</v>
      </c>
      <c r="F2858" s="4">
        <v>13</v>
      </c>
      <c r="G2858" s="4" t="s">
        <v>8848</v>
      </c>
      <c r="H2858" s="4" t="s">
        <v>8849</v>
      </c>
      <c r="I2858" s="4">
        <v>8</v>
      </c>
      <c r="L2858" s="4">
        <v>3</v>
      </c>
      <c r="M2858" s="4" t="s">
        <v>9408</v>
      </c>
      <c r="N2858" s="4" t="s">
        <v>9409</v>
      </c>
      <c r="S2858" s="4" t="s">
        <v>240</v>
      </c>
      <c r="T2858" s="4" t="s">
        <v>241</v>
      </c>
      <c r="AF2858" s="4" t="s">
        <v>534</v>
      </c>
      <c r="AG2858" s="4" t="s">
        <v>535</v>
      </c>
    </row>
    <row r="2859" spans="1:72" ht="13.5" customHeight="1">
      <c r="A2859" s="6" t="str">
        <f>HYPERLINK("http://kyu.snu.ac.kr/sdhj/index.jsp?type=hj/GK14618_00IM0001_026b.jpg","1789_해북촌_026b")</f>
        <v>1789_해북촌_026b</v>
      </c>
      <c r="B2859" s="4">
        <v>1789</v>
      </c>
      <c r="C2859" s="4" t="s">
        <v>10592</v>
      </c>
      <c r="D2859" s="4" t="s">
        <v>10593</v>
      </c>
      <c r="E2859" s="4">
        <v>2858</v>
      </c>
      <c r="F2859" s="4">
        <v>13</v>
      </c>
      <c r="G2859" s="4" t="s">
        <v>8848</v>
      </c>
      <c r="H2859" s="4" t="s">
        <v>8849</v>
      </c>
      <c r="I2859" s="4">
        <v>8</v>
      </c>
      <c r="L2859" s="4">
        <v>3</v>
      </c>
      <c r="M2859" s="4" t="s">
        <v>9408</v>
      </c>
      <c r="N2859" s="4" t="s">
        <v>9409</v>
      </c>
      <c r="S2859" s="4" t="s">
        <v>802</v>
      </c>
      <c r="T2859" s="4" t="s">
        <v>803</v>
      </c>
      <c r="U2859" s="4" t="s">
        <v>9421</v>
      </c>
      <c r="V2859" s="4" t="s">
        <v>9422</v>
      </c>
      <c r="Y2859" s="4" t="s">
        <v>9423</v>
      </c>
      <c r="Z2859" s="4" t="s">
        <v>9424</v>
      </c>
      <c r="AC2859" s="4">
        <v>21</v>
      </c>
      <c r="AD2859" s="4" t="s">
        <v>509</v>
      </c>
      <c r="AE2859" s="4" t="s">
        <v>510</v>
      </c>
    </row>
    <row r="2860" spans="1:72" ht="13.5" customHeight="1">
      <c r="A2860" s="6" t="str">
        <f>HYPERLINK("http://kyu.snu.ac.kr/sdhj/index.jsp?type=hj/GK14618_00IM0001_026b.jpg","1789_해북촌_026b")</f>
        <v>1789_해북촌_026b</v>
      </c>
      <c r="B2860" s="4">
        <v>1789</v>
      </c>
      <c r="C2860" s="4" t="s">
        <v>11254</v>
      </c>
      <c r="D2860" s="4" t="s">
        <v>11255</v>
      </c>
      <c r="E2860" s="4">
        <v>2859</v>
      </c>
      <c r="F2860" s="4">
        <v>13</v>
      </c>
      <c r="G2860" s="4" t="s">
        <v>8848</v>
      </c>
      <c r="H2860" s="4" t="s">
        <v>8849</v>
      </c>
      <c r="I2860" s="4">
        <v>8</v>
      </c>
      <c r="L2860" s="4">
        <v>3</v>
      </c>
      <c r="M2860" s="4" t="s">
        <v>9408</v>
      </c>
      <c r="N2860" s="4" t="s">
        <v>9409</v>
      </c>
      <c r="S2860" s="4" t="s">
        <v>240</v>
      </c>
      <c r="T2860" s="4" t="s">
        <v>241</v>
      </c>
      <c r="AF2860" s="4" t="s">
        <v>123</v>
      </c>
      <c r="AG2860" s="4" t="s">
        <v>124</v>
      </c>
    </row>
    <row r="2861" spans="1:72" ht="13.5" customHeight="1">
      <c r="A2861" s="6" t="str">
        <f>HYPERLINK("http://kyu.snu.ac.kr/sdhj/index.jsp?type=hj/GK14618_00IM0001_026b.jpg","1789_해북촌_026b")</f>
        <v>1789_해북촌_026b</v>
      </c>
      <c r="B2861" s="4">
        <v>1789</v>
      </c>
      <c r="C2861" s="4" t="s">
        <v>11254</v>
      </c>
      <c r="D2861" s="4" t="s">
        <v>11255</v>
      </c>
      <c r="E2861" s="4">
        <v>2860</v>
      </c>
      <c r="F2861" s="4">
        <v>13</v>
      </c>
      <c r="G2861" s="4" t="s">
        <v>8848</v>
      </c>
      <c r="H2861" s="4" t="s">
        <v>8849</v>
      </c>
      <c r="I2861" s="4">
        <v>8</v>
      </c>
      <c r="L2861" s="4">
        <v>3</v>
      </c>
      <c r="M2861" s="4" t="s">
        <v>9408</v>
      </c>
      <c r="N2861" s="4" t="s">
        <v>9409</v>
      </c>
      <c r="S2861" s="4" t="s">
        <v>240</v>
      </c>
      <c r="T2861" s="4" t="s">
        <v>241</v>
      </c>
      <c r="AF2861" s="4" t="s">
        <v>123</v>
      </c>
      <c r="AG2861" s="4" t="s">
        <v>124</v>
      </c>
    </row>
    <row r="2862" spans="1:72" ht="13.5" customHeight="1">
      <c r="A2862" s="6" t="str">
        <f>HYPERLINK("http://kyu.snu.ac.kr/sdhj/index.jsp?type=hj/GK14618_00IM0001_026b.jpg","1789_해북촌_026b")</f>
        <v>1789_해북촌_026b</v>
      </c>
      <c r="B2862" s="4">
        <v>1789</v>
      </c>
      <c r="C2862" s="4" t="s">
        <v>11254</v>
      </c>
      <c r="D2862" s="4" t="s">
        <v>11255</v>
      </c>
      <c r="E2862" s="4">
        <v>2861</v>
      </c>
      <c r="F2862" s="4">
        <v>13</v>
      </c>
      <c r="G2862" s="4" t="s">
        <v>8848</v>
      </c>
      <c r="H2862" s="4" t="s">
        <v>8849</v>
      </c>
      <c r="I2862" s="4">
        <v>8</v>
      </c>
      <c r="L2862" s="4">
        <v>3</v>
      </c>
      <c r="M2862" s="4" t="s">
        <v>9408</v>
      </c>
      <c r="N2862" s="4" t="s">
        <v>9409</v>
      </c>
      <c r="S2862" s="4" t="s">
        <v>240</v>
      </c>
      <c r="T2862" s="4" t="s">
        <v>241</v>
      </c>
      <c r="AC2862" s="4">
        <v>9</v>
      </c>
      <c r="AD2862" s="4" t="s">
        <v>384</v>
      </c>
      <c r="AE2862" s="4" t="s">
        <v>385</v>
      </c>
      <c r="AF2862" s="4" t="s">
        <v>162</v>
      </c>
      <c r="AG2862" s="4" t="s">
        <v>163</v>
      </c>
    </row>
    <row r="2863" spans="1:72" ht="13.5" customHeight="1">
      <c r="A2863" s="6" t="str">
        <f>HYPERLINK("http://kyu.snu.ac.kr/sdhj/index.jsp?type=hj/GK14618_00IM0001_026b.jpg","1789_해북촌_026b")</f>
        <v>1789_해북촌_026b</v>
      </c>
      <c r="B2863" s="4">
        <v>1789</v>
      </c>
      <c r="C2863" s="4" t="s">
        <v>11254</v>
      </c>
      <c r="D2863" s="4" t="s">
        <v>11255</v>
      </c>
      <c r="E2863" s="4">
        <v>2862</v>
      </c>
      <c r="F2863" s="4">
        <v>13</v>
      </c>
      <c r="G2863" s="4" t="s">
        <v>8848</v>
      </c>
      <c r="H2863" s="4" t="s">
        <v>8849</v>
      </c>
      <c r="I2863" s="4">
        <v>8</v>
      </c>
      <c r="L2863" s="4">
        <v>4</v>
      </c>
      <c r="M2863" s="4" t="s">
        <v>9425</v>
      </c>
      <c r="N2863" s="4" t="s">
        <v>9426</v>
      </c>
      <c r="T2863" s="4" t="s">
        <v>11774</v>
      </c>
      <c r="U2863" s="4" t="s">
        <v>2573</v>
      </c>
      <c r="V2863" s="4" t="s">
        <v>2574</v>
      </c>
      <c r="W2863" s="4" t="s">
        <v>8904</v>
      </c>
      <c r="X2863" s="4" t="s">
        <v>4918</v>
      </c>
      <c r="Y2863" s="4" t="s">
        <v>9427</v>
      </c>
      <c r="Z2863" s="4" t="s">
        <v>9428</v>
      </c>
      <c r="AC2863" s="4">
        <v>39</v>
      </c>
      <c r="AD2863" s="4" t="s">
        <v>914</v>
      </c>
      <c r="AE2863" s="4" t="s">
        <v>915</v>
      </c>
      <c r="AJ2863" s="4" t="s">
        <v>33</v>
      </c>
      <c r="AK2863" s="4" t="s">
        <v>34</v>
      </c>
      <c r="AL2863" s="4" t="s">
        <v>5755</v>
      </c>
      <c r="AM2863" s="4" t="s">
        <v>5756</v>
      </c>
      <c r="AT2863" s="4" t="s">
        <v>1009</v>
      </c>
      <c r="AU2863" s="4" t="s">
        <v>1010</v>
      </c>
      <c r="AV2863" s="4" t="s">
        <v>9429</v>
      </c>
      <c r="AW2863" s="4" t="s">
        <v>925</v>
      </c>
      <c r="BG2863" s="4" t="s">
        <v>1009</v>
      </c>
      <c r="BH2863" s="4" t="s">
        <v>1010</v>
      </c>
      <c r="BI2863" s="4" t="s">
        <v>9430</v>
      </c>
      <c r="BJ2863" s="4" t="s">
        <v>9431</v>
      </c>
      <c r="BK2863" s="4" t="s">
        <v>388</v>
      </c>
      <c r="BL2863" s="4" t="s">
        <v>389</v>
      </c>
      <c r="BM2863" s="4" t="s">
        <v>9432</v>
      </c>
      <c r="BN2863" s="4" t="s">
        <v>8827</v>
      </c>
      <c r="BQ2863" s="4" t="s">
        <v>9433</v>
      </c>
      <c r="BR2863" s="4" t="s">
        <v>13129</v>
      </c>
      <c r="BS2863" s="4" t="s">
        <v>81</v>
      </c>
      <c r="BT2863" s="4" t="s">
        <v>13130</v>
      </c>
    </row>
    <row r="2864" spans="1:72" ht="13.5" customHeight="1">
      <c r="A2864" s="6" t="str">
        <f>HYPERLINK("http://kyu.snu.ac.kr/sdhj/index.jsp?type=hj/GK14618_00IM0001_026b.jpg","1789_해북촌_026b")</f>
        <v>1789_해북촌_026b</v>
      </c>
      <c r="B2864" s="4">
        <v>1789</v>
      </c>
      <c r="C2864" s="4" t="s">
        <v>13131</v>
      </c>
      <c r="D2864" s="4" t="s">
        <v>13132</v>
      </c>
      <c r="E2864" s="4">
        <v>2863</v>
      </c>
      <c r="F2864" s="4">
        <v>13</v>
      </c>
      <c r="G2864" s="4" t="s">
        <v>8848</v>
      </c>
      <c r="H2864" s="4" t="s">
        <v>8849</v>
      </c>
      <c r="I2864" s="4">
        <v>8</v>
      </c>
      <c r="L2864" s="4">
        <v>4</v>
      </c>
      <c r="M2864" s="4" t="s">
        <v>9425</v>
      </c>
      <c r="N2864" s="4" t="s">
        <v>9426</v>
      </c>
      <c r="S2864" s="4" t="s">
        <v>98</v>
      </c>
      <c r="T2864" s="4" t="s">
        <v>99</v>
      </c>
      <c r="W2864" s="4" t="s">
        <v>264</v>
      </c>
      <c r="X2864" s="4" t="s">
        <v>265</v>
      </c>
      <c r="Y2864" s="4" t="s">
        <v>400</v>
      </c>
      <c r="Z2864" s="4" t="s">
        <v>401</v>
      </c>
      <c r="AC2864" s="4">
        <v>29</v>
      </c>
      <c r="AD2864" s="4" t="s">
        <v>1097</v>
      </c>
      <c r="AE2864" s="4" t="s">
        <v>1098</v>
      </c>
      <c r="AJ2864" s="4" t="s">
        <v>33</v>
      </c>
      <c r="AK2864" s="4" t="s">
        <v>34</v>
      </c>
      <c r="AL2864" s="4" t="s">
        <v>268</v>
      </c>
      <c r="AM2864" s="4" t="s">
        <v>269</v>
      </c>
      <c r="AT2864" s="4" t="s">
        <v>7461</v>
      </c>
      <c r="AU2864" s="4" t="s">
        <v>7462</v>
      </c>
      <c r="AV2864" s="4" t="s">
        <v>997</v>
      </c>
      <c r="AW2864" s="4" t="s">
        <v>998</v>
      </c>
      <c r="BG2864" s="4" t="s">
        <v>7461</v>
      </c>
      <c r="BH2864" s="4" t="s">
        <v>7462</v>
      </c>
      <c r="BI2864" s="4" t="s">
        <v>5051</v>
      </c>
      <c r="BJ2864" s="4" t="s">
        <v>5052</v>
      </c>
      <c r="BK2864" s="4" t="s">
        <v>7461</v>
      </c>
      <c r="BL2864" s="4" t="s">
        <v>7462</v>
      </c>
      <c r="BM2864" s="4" t="s">
        <v>9264</v>
      </c>
      <c r="BN2864" s="4" t="s">
        <v>9265</v>
      </c>
      <c r="BO2864" s="4" t="s">
        <v>388</v>
      </c>
      <c r="BP2864" s="4" t="s">
        <v>389</v>
      </c>
      <c r="BQ2864" s="4" t="s">
        <v>9434</v>
      </c>
      <c r="BR2864" s="4" t="s">
        <v>9435</v>
      </c>
      <c r="BS2864" s="4" t="s">
        <v>94</v>
      </c>
      <c r="BT2864" s="4" t="s">
        <v>95</v>
      </c>
    </row>
    <row r="2865" spans="1:72" ht="13.5" customHeight="1">
      <c r="A2865" s="6" t="str">
        <f>HYPERLINK("http://kyu.snu.ac.kr/sdhj/index.jsp?type=hj/GK14618_00IM0001_026b.jpg","1789_해북촌_026b")</f>
        <v>1789_해북촌_026b</v>
      </c>
      <c r="B2865" s="4">
        <v>1789</v>
      </c>
      <c r="C2865" s="4" t="s">
        <v>10925</v>
      </c>
      <c r="D2865" s="4" t="s">
        <v>10270</v>
      </c>
      <c r="E2865" s="4">
        <v>2864</v>
      </c>
      <c r="F2865" s="4">
        <v>13</v>
      </c>
      <c r="G2865" s="4" t="s">
        <v>8848</v>
      </c>
      <c r="H2865" s="4" t="s">
        <v>8849</v>
      </c>
      <c r="I2865" s="4">
        <v>8</v>
      </c>
      <c r="L2865" s="4">
        <v>4</v>
      </c>
      <c r="M2865" s="4" t="s">
        <v>9425</v>
      </c>
      <c r="N2865" s="4" t="s">
        <v>9426</v>
      </c>
      <c r="S2865" s="4" t="s">
        <v>173</v>
      </c>
      <c r="T2865" s="4" t="s">
        <v>174</v>
      </c>
      <c r="U2865" s="4" t="s">
        <v>378</v>
      </c>
      <c r="V2865" s="4" t="s">
        <v>379</v>
      </c>
      <c r="Y2865" s="4" t="s">
        <v>2579</v>
      </c>
      <c r="Z2865" s="4" t="s">
        <v>2580</v>
      </c>
      <c r="AC2865" s="4">
        <v>29</v>
      </c>
      <c r="AD2865" s="4" t="s">
        <v>1097</v>
      </c>
      <c r="AE2865" s="4" t="s">
        <v>1098</v>
      </c>
      <c r="AF2865" s="4" t="s">
        <v>162</v>
      </c>
      <c r="AG2865" s="4" t="s">
        <v>163</v>
      </c>
    </row>
    <row r="2866" spans="1:72" ht="13.5" customHeight="1">
      <c r="A2866" s="6" t="str">
        <f>HYPERLINK("http://kyu.snu.ac.kr/sdhj/index.jsp?type=hj/GK14618_00IM0001_026b.jpg","1789_해북촌_026b")</f>
        <v>1789_해북촌_026b</v>
      </c>
      <c r="B2866" s="4">
        <v>1789</v>
      </c>
      <c r="C2866" s="4" t="s">
        <v>11777</v>
      </c>
      <c r="D2866" s="4" t="s">
        <v>11778</v>
      </c>
      <c r="E2866" s="4">
        <v>2865</v>
      </c>
      <c r="F2866" s="4">
        <v>13</v>
      </c>
      <c r="G2866" s="4" t="s">
        <v>8848</v>
      </c>
      <c r="H2866" s="4" t="s">
        <v>8849</v>
      </c>
      <c r="I2866" s="4">
        <v>8</v>
      </c>
      <c r="L2866" s="4">
        <v>4</v>
      </c>
      <c r="M2866" s="4" t="s">
        <v>9425</v>
      </c>
      <c r="N2866" s="4" t="s">
        <v>9426</v>
      </c>
      <c r="S2866" s="4" t="s">
        <v>1993</v>
      </c>
      <c r="T2866" s="4" t="s">
        <v>1994</v>
      </c>
      <c r="W2866" s="4" t="s">
        <v>408</v>
      </c>
      <c r="X2866" s="4" t="s">
        <v>13133</v>
      </c>
      <c r="Y2866" s="4" t="s">
        <v>400</v>
      </c>
      <c r="Z2866" s="4" t="s">
        <v>401</v>
      </c>
      <c r="AC2866" s="4">
        <v>29</v>
      </c>
      <c r="AD2866" s="4" t="s">
        <v>1097</v>
      </c>
      <c r="AE2866" s="4" t="s">
        <v>1098</v>
      </c>
      <c r="AF2866" s="4" t="s">
        <v>162</v>
      </c>
      <c r="AG2866" s="4" t="s">
        <v>163</v>
      </c>
    </row>
    <row r="2867" spans="1:72" ht="13.5" customHeight="1">
      <c r="A2867" s="6" t="str">
        <f>HYPERLINK("http://kyu.snu.ac.kr/sdhj/index.jsp?type=hj/GK14618_00IM0001_026b.jpg","1789_해북촌_026b")</f>
        <v>1789_해북촌_026b</v>
      </c>
      <c r="B2867" s="4">
        <v>1789</v>
      </c>
      <c r="C2867" s="4" t="s">
        <v>11777</v>
      </c>
      <c r="D2867" s="4" t="s">
        <v>11778</v>
      </c>
      <c r="E2867" s="4">
        <v>2866</v>
      </c>
      <c r="F2867" s="4">
        <v>13</v>
      </c>
      <c r="G2867" s="4" t="s">
        <v>8848</v>
      </c>
      <c r="H2867" s="4" t="s">
        <v>8849</v>
      </c>
      <c r="I2867" s="4">
        <v>8</v>
      </c>
      <c r="L2867" s="4">
        <v>5</v>
      </c>
      <c r="M2867" s="4" t="s">
        <v>9436</v>
      </c>
      <c r="N2867" s="4" t="s">
        <v>9437</v>
      </c>
      <c r="O2867" s="4" t="s">
        <v>12</v>
      </c>
      <c r="P2867" s="4" t="s">
        <v>13</v>
      </c>
      <c r="T2867" s="4" t="s">
        <v>10657</v>
      </c>
      <c r="U2867" s="4" t="s">
        <v>7295</v>
      </c>
      <c r="V2867" s="4" t="s">
        <v>7296</v>
      </c>
      <c r="W2867" s="4" t="s">
        <v>1369</v>
      </c>
      <c r="X2867" s="4" t="s">
        <v>1228</v>
      </c>
      <c r="Y2867" s="4" t="s">
        <v>9438</v>
      </c>
      <c r="Z2867" s="4" t="s">
        <v>9439</v>
      </c>
      <c r="AC2867" s="4">
        <v>30</v>
      </c>
      <c r="AD2867" s="4" t="s">
        <v>266</v>
      </c>
      <c r="AE2867" s="4" t="s">
        <v>267</v>
      </c>
      <c r="AJ2867" s="4" t="s">
        <v>33</v>
      </c>
      <c r="AK2867" s="4" t="s">
        <v>34</v>
      </c>
      <c r="AL2867" s="4" t="s">
        <v>1370</v>
      </c>
      <c r="AM2867" s="4" t="s">
        <v>1371</v>
      </c>
      <c r="AT2867" s="4" t="s">
        <v>929</v>
      </c>
      <c r="AU2867" s="4" t="s">
        <v>930</v>
      </c>
      <c r="AV2867" s="4" t="s">
        <v>8977</v>
      </c>
      <c r="AW2867" s="4" t="s">
        <v>8978</v>
      </c>
      <c r="BG2867" s="4" t="s">
        <v>929</v>
      </c>
      <c r="BH2867" s="4" t="s">
        <v>930</v>
      </c>
      <c r="BI2867" s="4" t="s">
        <v>8979</v>
      </c>
      <c r="BJ2867" s="4" t="s">
        <v>13134</v>
      </c>
      <c r="BK2867" s="4" t="s">
        <v>929</v>
      </c>
      <c r="BL2867" s="4" t="s">
        <v>930</v>
      </c>
      <c r="BM2867" s="4" t="s">
        <v>8980</v>
      </c>
      <c r="BN2867" s="4" t="s">
        <v>8981</v>
      </c>
      <c r="BO2867" s="4" t="s">
        <v>5309</v>
      </c>
      <c r="BP2867" s="4" t="s">
        <v>5310</v>
      </c>
      <c r="BQ2867" s="4" t="s">
        <v>9440</v>
      </c>
      <c r="BR2867" s="4" t="s">
        <v>9441</v>
      </c>
      <c r="BS2867" s="4" t="s">
        <v>429</v>
      </c>
      <c r="BT2867" s="4" t="s">
        <v>430</v>
      </c>
    </row>
    <row r="2868" spans="1:72" ht="13.5" customHeight="1">
      <c r="A2868" s="6" t="str">
        <f>HYPERLINK("http://kyu.snu.ac.kr/sdhj/index.jsp?type=hj/GK14618_00IM0001_026b.jpg","1789_해북촌_026b")</f>
        <v>1789_해북촌_026b</v>
      </c>
      <c r="B2868" s="4">
        <v>1789</v>
      </c>
      <c r="C2868" s="4" t="s">
        <v>10357</v>
      </c>
      <c r="D2868" s="4" t="s">
        <v>10282</v>
      </c>
      <c r="E2868" s="4">
        <v>2867</v>
      </c>
      <c r="F2868" s="4">
        <v>13</v>
      </c>
      <c r="G2868" s="4" t="s">
        <v>8848</v>
      </c>
      <c r="H2868" s="4" t="s">
        <v>8849</v>
      </c>
      <c r="I2868" s="4">
        <v>8</v>
      </c>
      <c r="L2868" s="4">
        <v>5</v>
      </c>
      <c r="M2868" s="4" t="s">
        <v>9436</v>
      </c>
      <c r="N2868" s="4" t="s">
        <v>9437</v>
      </c>
      <c r="S2868" s="4" t="s">
        <v>98</v>
      </c>
      <c r="T2868" s="4" t="s">
        <v>99</v>
      </c>
      <c r="W2868" s="4" t="s">
        <v>217</v>
      </c>
      <c r="X2868" s="4" t="s">
        <v>218</v>
      </c>
      <c r="Y2868" s="4" t="s">
        <v>102</v>
      </c>
      <c r="Z2868" s="4" t="s">
        <v>103</v>
      </c>
      <c r="AC2868" s="4">
        <v>30</v>
      </c>
      <c r="AD2868" s="4" t="s">
        <v>266</v>
      </c>
      <c r="AE2868" s="4" t="s">
        <v>267</v>
      </c>
      <c r="AF2868" s="4" t="s">
        <v>717</v>
      </c>
      <c r="AG2868" s="4" t="s">
        <v>718</v>
      </c>
      <c r="AJ2868" s="4" t="s">
        <v>33</v>
      </c>
      <c r="AK2868" s="4" t="s">
        <v>34</v>
      </c>
      <c r="AL2868" s="4" t="s">
        <v>213</v>
      </c>
      <c r="AM2868" s="4" t="s">
        <v>214</v>
      </c>
      <c r="AT2868" s="4" t="s">
        <v>331</v>
      </c>
      <c r="AU2868" s="4" t="s">
        <v>332</v>
      </c>
      <c r="AV2868" s="4" t="s">
        <v>9088</v>
      </c>
      <c r="AW2868" s="4" t="s">
        <v>9002</v>
      </c>
      <c r="BI2868" s="4" t="s">
        <v>9442</v>
      </c>
      <c r="BJ2868" s="4" t="s">
        <v>8954</v>
      </c>
      <c r="BM2868" s="4" t="s">
        <v>8955</v>
      </c>
      <c r="BN2868" s="4" t="s">
        <v>2298</v>
      </c>
      <c r="BQ2868" s="4" t="s">
        <v>6907</v>
      </c>
      <c r="BR2868" s="4" t="s">
        <v>12401</v>
      </c>
      <c r="BS2868" s="4" t="s">
        <v>94</v>
      </c>
      <c r="BT2868" s="4" t="s">
        <v>95</v>
      </c>
    </row>
    <row r="2869" spans="1:72" ht="13.5" customHeight="1">
      <c r="A2869" s="6" t="str">
        <f>HYPERLINK("http://kyu.snu.ac.kr/sdhj/index.jsp?type=hj/GK14618_00IM0001_026b.jpg","1789_해북촌_026b")</f>
        <v>1789_해북촌_026b</v>
      </c>
      <c r="B2869" s="4">
        <v>1789</v>
      </c>
      <c r="C2869" s="4" t="s">
        <v>11620</v>
      </c>
      <c r="D2869" s="4" t="s">
        <v>11621</v>
      </c>
      <c r="E2869" s="4">
        <v>2868</v>
      </c>
      <c r="F2869" s="4">
        <v>13</v>
      </c>
      <c r="G2869" s="4" t="s">
        <v>8848</v>
      </c>
      <c r="H2869" s="4" t="s">
        <v>8849</v>
      </c>
      <c r="I2869" s="4">
        <v>9</v>
      </c>
      <c r="J2869" s="4" t="s">
        <v>9443</v>
      </c>
      <c r="K2869" s="4" t="s">
        <v>9444</v>
      </c>
      <c r="L2869" s="4">
        <v>1</v>
      </c>
      <c r="M2869" s="4" t="s">
        <v>9445</v>
      </c>
      <c r="N2869" s="4" t="s">
        <v>9446</v>
      </c>
      <c r="O2869" s="4" t="s">
        <v>12</v>
      </c>
      <c r="P2869" s="4" t="s">
        <v>13</v>
      </c>
      <c r="T2869" s="4" t="s">
        <v>11327</v>
      </c>
      <c r="U2869" s="4" t="s">
        <v>7295</v>
      </c>
      <c r="V2869" s="4" t="s">
        <v>7296</v>
      </c>
      <c r="W2869" s="4" t="s">
        <v>217</v>
      </c>
      <c r="X2869" s="4" t="s">
        <v>218</v>
      </c>
      <c r="Y2869" s="4" t="s">
        <v>806</v>
      </c>
      <c r="Z2869" s="4" t="s">
        <v>807</v>
      </c>
      <c r="AC2869" s="4">
        <v>39</v>
      </c>
      <c r="AD2869" s="4" t="s">
        <v>707</v>
      </c>
      <c r="AE2869" s="4" t="s">
        <v>708</v>
      </c>
      <c r="AJ2869" s="4" t="s">
        <v>33</v>
      </c>
      <c r="AK2869" s="4" t="s">
        <v>34</v>
      </c>
      <c r="AL2869" s="4" t="s">
        <v>213</v>
      </c>
      <c r="AM2869" s="4" t="s">
        <v>214</v>
      </c>
      <c r="AT2869" s="4" t="s">
        <v>929</v>
      </c>
      <c r="AU2869" s="4" t="s">
        <v>930</v>
      </c>
      <c r="AV2869" s="4" t="s">
        <v>9447</v>
      </c>
      <c r="AW2869" s="4" t="s">
        <v>816</v>
      </c>
      <c r="BG2869" s="4" t="s">
        <v>388</v>
      </c>
      <c r="BH2869" s="4" t="s">
        <v>389</v>
      </c>
      <c r="BI2869" s="4" t="s">
        <v>9442</v>
      </c>
      <c r="BJ2869" s="4" t="s">
        <v>8954</v>
      </c>
      <c r="BK2869" s="4" t="s">
        <v>388</v>
      </c>
      <c r="BL2869" s="4" t="s">
        <v>389</v>
      </c>
      <c r="BM2869" s="4" t="s">
        <v>8955</v>
      </c>
      <c r="BN2869" s="4" t="s">
        <v>2298</v>
      </c>
      <c r="BO2869" s="4" t="s">
        <v>388</v>
      </c>
      <c r="BP2869" s="4" t="s">
        <v>389</v>
      </c>
      <c r="BQ2869" s="4" t="s">
        <v>8956</v>
      </c>
      <c r="BR2869" s="4" t="s">
        <v>8957</v>
      </c>
      <c r="BS2869" s="4" t="s">
        <v>117</v>
      </c>
      <c r="BT2869" s="4" t="s">
        <v>118</v>
      </c>
    </row>
    <row r="2870" spans="1:72" ht="13.5" customHeight="1">
      <c r="A2870" s="6" t="str">
        <f>HYPERLINK("http://kyu.snu.ac.kr/sdhj/index.jsp?type=hj/GK14618_00IM0001_026b.jpg","1789_해북촌_026b")</f>
        <v>1789_해북촌_026b</v>
      </c>
      <c r="B2870" s="4">
        <v>1789</v>
      </c>
      <c r="C2870" s="4" t="s">
        <v>13024</v>
      </c>
      <c r="D2870" s="4" t="s">
        <v>13025</v>
      </c>
      <c r="E2870" s="4">
        <v>2869</v>
      </c>
      <c r="F2870" s="4">
        <v>13</v>
      </c>
      <c r="G2870" s="4" t="s">
        <v>8848</v>
      </c>
      <c r="H2870" s="4" t="s">
        <v>8849</v>
      </c>
      <c r="I2870" s="4">
        <v>9</v>
      </c>
      <c r="L2870" s="4">
        <v>1</v>
      </c>
      <c r="M2870" s="4" t="s">
        <v>9445</v>
      </c>
      <c r="N2870" s="4" t="s">
        <v>9446</v>
      </c>
      <c r="S2870" s="4" t="s">
        <v>98</v>
      </c>
      <c r="T2870" s="4" t="s">
        <v>99</v>
      </c>
      <c r="W2870" s="4" t="s">
        <v>408</v>
      </c>
      <c r="X2870" s="4" t="s">
        <v>11432</v>
      </c>
      <c r="Y2870" s="4" t="s">
        <v>20</v>
      </c>
      <c r="Z2870" s="4" t="s">
        <v>21</v>
      </c>
      <c r="AC2870" s="4">
        <v>41</v>
      </c>
      <c r="AD2870" s="4" t="s">
        <v>1464</v>
      </c>
      <c r="AE2870" s="4" t="s">
        <v>1465</v>
      </c>
      <c r="AJ2870" s="4" t="s">
        <v>33</v>
      </c>
      <c r="AK2870" s="4" t="s">
        <v>34</v>
      </c>
      <c r="AL2870" s="4" t="s">
        <v>94</v>
      </c>
      <c r="AM2870" s="4" t="s">
        <v>95</v>
      </c>
      <c r="AT2870" s="4" t="s">
        <v>331</v>
      </c>
      <c r="AU2870" s="4" t="s">
        <v>332</v>
      </c>
      <c r="AV2870" s="4" t="s">
        <v>9448</v>
      </c>
      <c r="AW2870" s="4" t="s">
        <v>9449</v>
      </c>
      <c r="BG2870" s="4" t="s">
        <v>331</v>
      </c>
      <c r="BH2870" s="4" t="s">
        <v>332</v>
      </c>
      <c r="BI2870" s="4" t="s">
        <v>9450</v>
      </c>
      <c r="BJ2870" s="4" t="s">
        <v>3959</v>
      </c>
      <c r="BK2870" s="4" t="s">
        <v>929</v>
      </c>
      <c r="BL2870" s="4" t="s">
        <v>930</v>
      </c>
      <c r="BM2870" s="4" t="s">
        <v>9451</v>
      </c>
      <c r="BN2870" s="4" t="s">
        <v>9452</v>
      </c>
      <c r="BO2870" s="4" t="s">
        <v>82</v>
      </c>
      <c r="BP2870" s="4" t="s">
        <v>83</v>
      </c>
      <c r="BQ2870" s="4" t="s">
        <v>9453</v>
      </c>
      <c r="BR2870" s="4" t="s">
        <v>9454</v>
      </c>
      <c r="BS2870" s="4" t="s">
        <v>423</v>
      </c>
      <c r="BT2870" s="4" t="s">
        <v>424</v>
      </c>
    </row>
    <row r="2871" spans="1:72" ht="13.5" customHeight="1">
      <c r="A2871" s="6" t="str">
        <f>HYPERLINK("http://kyu.snu.ac.kr/sdhj/index.jsp?type=hj/GK14618_00IM0001_026b.jpg","1789_해북촌_026b")</f>
        <v>1789_해북촌_026b</v>
      </c>
      <c r="B2871" s="4">
        <v>1789</v>
      </c>
      <c r="C2871" s="4" t="s">
        <v>11101</v>
      </c>
      <c r="D2871" s="4" t="s">
        <v>10274</v>
      </c>
      <c r="E2871" s="4">
        <v>2870</v>
      </c>
      <c r="F2871" s="4">
        <v>13</v>
      </c>
      <c r="G2871" s="4" t="s">
        <v>8848</v>
      </c>
      <c r="H2871" s="4" t="s">
        <v>8849</v>
      </c>
      <c r="I2871" s="4">
        <v>9</v>
      </c>
      <c r="L2871" s="4">
        <v>1</v>
      </c>
      <c r="M2871" s="4" t="s">
        <v>9445</v>
      </c>
      <c r="N2871" s="4" t="s">
        <v>9446</v>
      </c>
      <c r="S2871" s="4" t="s">
        <v>240</v>
      </c>
      <c r="T2871" s="4" t="s">
        <v>241</v>
      </c>
      <c r="AC2871" s="4">
        <v>15</v>
      </c>
      <c r="AD2871" s="4" t="s">
        <v>79</v>
      </c>
      <c r="AE2871" s="4" t="s">
        <v>80</v>
      </c>
    </row>
    <row r="2872" spans="1:72" ht="13.5" customHeight="1">
      <c r="A2872" s="6" t="str">
        <f>HYPERLINK("http://kyu.snu.ac.kr/sdhj/index.jsp?type=hj/GK14618_00IM0001_026b.jpg","1789_해북촌_026b")</f>
        <v>1789_해북촌_026b</v>
      </c>
      <c r="B2872" s="4">
        <v>1789</v>
      </c>
      <c r="C2872" s="4" t="s">
        <v>10526</v>
      </c>
      <c r="D2872" s="4" t="s">
        <v>10527</v>
      </c>
      <c r="E2872" s="4">
        <v>2871</v>
      </c>
      <c r="F2872" s="4">
        <v>13</v>
      </c>
      <c r="G2872" s="4" t="s">
        <v>8848</v>
      </c>
      <c r="H2872" s="4" t="s">
        <v>8849</v>
      </c>
      <c r="I2872" s="4">
        <v>9</v>
      </c>
      <c r="L2872" s="4">
        <v>1</v>
      </c>
      <c r="M2872" s="4" t="s">
        <v>9445</v>
      </c>
      <c r="N2872" s="4" t="s">
        <v>9446</v>
      </c>
      <c r="T2872" s="4" t="s">
        <v>11330</v>
      </c>
      <c r="U2872" s="4" t="s">
        <v>991</v>
      </c>
      <c r="V2872" s="4" t="s">
        <v>992</v>
      </c>
      <c r="Y2872" s="4" t="s">
        <v>9455</v>
      </c>
      <c r="Z2872" s="4" t="s">
        <v>4928</v>
      </c>
      <c r="AC2872" s="4">
        <v>12</v>
      </c>
      <c r="AD2872" s="4" t="s">
        <v>317</v>
      </c>
      <c r="AE2872" s="4" t="s">
        <v>318</v>
      </c>
      <c r="AF2872" s="4" t="s">
        <v>717</v>
      </c>
      <c r="AG2872" s="4" t="s">
        <v>718</v>
      </c>
    </row>
    <row r="2873" spans="1:72" ht="13.5" customHeight="1">
      <c r="A2873" s="6" t="str">
        <f>HYPERLINK("http://kyu.snu.ac.kr/sdhj/index.jsp?type=hj/GK14618_00IM0001_026b.jpg","1789_해북촌_026b")</f>
        <v>1789_해북촌_026b</v>
      </c>
      <c r="B2873" s="4">
        <v>1789</v>
      </c>
      <c r="C2873" s="4" t="s">
        <v>10972</v>
      </c>
      <c r="D2873" s="4" t="s">
        <v>10973</v>
      </c>
      <c r="E2873" s="4">
        <v>2872</v>
      </c>
      <c r="F2873" s="4">
        <v>13</v>
      </c>
      <c r="G2873" s="4" t="s">
        <v>8848</v>
      </c>
      <c r="H2873" s="4" t="s">
        <v>8849</v>
      </c>
      <c r="I2873" s="4">
        <v>9</v>
      </c>
      <c r="L2873" s="4">
        <v>2</v>
      </c>
      <c r="M2873" s="4" t="s">
        <v>9456</v>
      </c>
      <c r="N2873" s="4" t="s">
        <v>9457</v>
      </c>
      <c r="O2873" s="4" t="s">
        <v>12</v>
      </c>
      <c r="P2873" s="4" t="s">
        <v>13</v>
      </c>
      <c r="T2873" s="4" t="s">
        <v>12779</v>
      </c>
      <c r="U2873" s="4" t="s">
        <v>74</v>
      </c>
      <c r="V2873" s="4" t="s">
        <v>75</v>
      </c>
      <c r="W2873" s="4" t="s">
        <v>1562</v>
      </c>
      <c r="X2873" s="4" t="s">
        <v>1563</v>
      </c>
      <c r="Y2873" s="4" t="s">
        <v>9458</v>
      </c>
      <c r="Z2873" s="4" t="s">
        <v>9459</v>
      </c>
      <c r="AC2873" s="4">
        <v>62</v>
      </c>
      <c r="AD2873" s="4" t="s">
        <v>298</v>
      </c>
      <c r="AE2873" s="4" t="s">
        <v>299</v>
      </c>
      <c r="AJ2873" s="4" t="s">
        <v>33</v>
      </c>
      <c r="AK2873" s="4" t="s">
        <v>34</v>
      </c>
      <c r="AL2873" s="4" t="s">
        <v>1856</v>
      </c>
      <c r="AM2873" s="4" t="s">
        <v>1857</v>
      </c>
      <c r="AT2873" s="4" t="s">
        <v>82</v>
      </c>
      <c r="AU2873" s="4" t="s">
        <v>83</v>
      </c>
      <c r="AV2873" s="4" t="s">
        <v>9460</v>
      </c>
      <c r="AW2873" s="4" t="s">
        <v>9461</v>
      </c>
      <c r="BG2873" s="4" t="s">
        <v>82</v>
      </c>
      <c r="BH2873" s="4" t="s">
        <v>83</v>
      </c>
      <c r="BI2873" s="4" t="s">
        <v>13135</v>
      </c>
      <c r="BJ2873" s="4" t="s">
        <v>13136</v>
      </c>
      <c r="BK2873" s="4" t="s">
        <v>82</v>
      </c>
      <c r="BL2873" s="4" t="s">
        <v>83</v>
      </c>
      <c r="BM2873" s="4" t="s">
        <v>8020</v>
      </c>
      <c r="BN2873" s="4" t="s">
        <v>8021</v>
      </c>
      <c r="BO2873" s="4" t="s">
        <v>82</v>
      </c>
      <c r="BP2873" s="4" t="s">
        <v>83</v>
      </c>
      <c r="BQ2873" s="4" t="s">
        <v>10189</v>
      </c>
      <c r="BR2873" s="4" t="s">
        <v>13137</v>
      </c>
      <c r="BS2873" s="4" t="s">
        <v>1412</v>
      </c>
      <c r="BT2873" s="4" t="s">
        <v>1413</v>
      </c>
    </row>
    <row r="2874" spans="1:72" ht="13.5" customHeight="1">
      <c r="A2874" s="6" t="str">
        <f>HYPERLINK("http://kyu.snu.ac.kr/sdhj/index.jsp?type=hj/GK14618_00IM0001_026b.jpg","1789_해북촌_026b")</f>
        <v>1789_해북촌_026b</v>
      </c>
      <c r="B2874" s="4">
        <v>1789</v>
      </c>
      <c r="C2874" s="4" t="s">
        <v>10348</v>
      </c>
      <c r="D2874" s="4" t="s">
        <v>10349</v>
      </c>
      <c r="E2874" s="4">
        <v>2873</v>
      </c>
      <c r="F2874" s="4">
        <v>13</v>
      </c>
      <c r="G2874" s="4" t="s">
        <v>8848</v>
      </c>
      <c r="H2874" s="4" t="s">
        <v>8849</v>
      </c>
      <c r="I2874" s="4">
        <v>9</v>
      </c>
      <c r="L2874" s="4">
        <v>2</v>
      </c>
      <c r="M2874" s="4" t="s">
        <v>9456</v>
      </c>
      <c r="N2874" s="4" t="s">
        <v>9457</v>
      </c>
      <c r="S2874" s="4" t="s">
        <v>98</v>
      </c>
      <c r="T2874" s="4" t="s">
        <v>99</v>
      </c>
      <c r="W2874" s="4" t="s">
        <v>337</v>
      </c>
      <c r="X2874" s="4" t="s">
        <v>338</v>
      </c>
      <c r="Y2874" s="4" t="s">
        <v>20</v>
      </c>
      <c r="Z2874" s="4" t="s">
        <v>21</v>
      </c>
      <c r="AC2874" s="4">
        <v>61</v>
      </c>
      <c r="AD2874" s="4" t="s">
        <v>736</v>
      </c>
      <c r="AE2874" s="4" t="s">
        <v>737</v>
      </c>
      <c r="AJ2874" s="4" t="s">
        <v>106</v>
      </c>
      <c r="AK2874" s="4" t="s">
        <v>107</v>
      </c>
      <c r="AL2874" s="4" t="s">
        <v>3775</v>
      </c>
      <c r="AM2874" s="4" t="s">
        <v>3776</v>
      </c>
      <c r="AT2874" s="4" t="s">
        <v>82</v>
      </c>
      <c r="AU2874" s="4" t="s">
        <v>83</v>
      </c>
      <c r="AV2874" s="4" t="s">
        <v>9462</v>
      </c>
      <c r="AW2874" s="4" t="s">
        <v>1377</v>
      </c>
      <c r="BG2874" s="4" t="s">
        <v>82</v>
      </c>
      <c r="BH2874" s="4" t="s">
        <v>83</v>
      </c>
      <c r="BI2874" s="4" t="s">
        <v>9463</v>
      </c>
      <c r="BJ2874" s="4" t="s">
        <v>9464</v>
      </c>
      <c r="BK2874" s="4" t="s">
        <v>82</v>
      </c>
      <c r="BL2874" s="4" t="s">
        <v>83</v>
      </c>
      <c r="BM2874" s="4" t="s">
        <v>9465</v>
      </c>
      <c r="BN2874" s="4" t="s">
        <v>9466</v>
      </c>
      <c r="BO2874" s="4" t="s">
        <v>82</v>
      </c>
      <c r="BP2874" s="4" t="s">
        <v>83</v>
      </c>
      <c r="BQ2874" s="4" t="s">
        <v>9467</v>
      </c>
      <c r="BR2874" s="4" t="s">
        <v>13138</v>
      </c>
      <c r="BS2874" s="4" t="s">
        <v>81</v>
      </c>
      <c r="BT2874" s="4" t="s">
        <v>12443</v>
      </c>
    </row>
    <row r="2875" spans="1:72" ht="13.5" customHeight="1">
      <c r="A2875" s="6" t="str">
        <f>HYPERLINK("http://kyu.snu.ac.kr/sdhj/index.jsp?type=hj/GK14618_00IM0001_026b.jpg","1789_해북촌_026b")</f>
        <v>1789_해북촌_026b</v>
      </c>
      <c r="B2875" s="4">
        <v>1789</v>
      </c>
      <c r="C2875" s="4" t="s">
        <v>11517</v>
      </c>
      <c r="D2875" s="4" t="s">
        <v>11518</v>
      </c>
      <c r="E2875" s="4">
        <v>2874</v>
      </c>
      <c r="F2875" s="4">
        <v>13</v>
      </c>
      <c r="G2875" s="4" t="s">
        <v>8848</v>
      </c>
      <c r="H2875" s="4" t="s">
        <v>8849</v>
      </c>
      <c r="I2875" s="4">
        <v>9</v>
      </c>
      <c r="L2875" s="4">
        <v>2</v>
      </c>
      <c r="M2875" s="4" t="s">
        <v>9456</v>
      </c>
      <c r="N2875" s="4" t="s">
        <v>9457</v>
      </c>
      <c r="S2875" s="4" t="s">
        <v>234</v>
      </c>
      <c r="T2875" s="4" t="s">
        <v>235</v>
      </c>
      <c r="Y2875" s="4" t="s">
        <v>9468</v>
      </c>
      <c r="Z2875" s="4" t="s">
        <v>9469</v>
      </c>
      <c r="AC2875" s="4">
        <v>25</v>
      </c>
      <c r="AD2875" s="4" t="s">
        <v>181</v>
      </c>
      <c r="AE2875" s="4" t="s">
        <v>182</v>
      </c>
    </row>
    <row r="2876" spans="1:72" ht="13.5" customHeight="1">
      <c r="A2876" s="6" t="str">
        <f>HYPERLINK("http://kyu.snu.ac.kr/sdhj/index.jsp?type=hj/GK14618_00IM0001_026b.jpg","1789_해북촌_026b")</f>
        <v>1789_해북촌_026b</v>
      </c>
      <c r="B2876" s="4">
        <v>1789</v>
      </c>
      <c r="C2876" s="4" t="s">
        <v>10348</v>
      </c>
      <c r="D2876" s="4" t="s">
        <v>10349</v>
      </c>
      <c r="E2876" s="4">
        <v>2875</v>
      </c>
      <c r="F2876" s="4">
        <v>13</v>
      </c>
      <c r="G2876" s="4" t="s">
        <v>8848</v>
      </c>
      <c r="H2876" s="4" t="s">
        <v>8849</v>
      </c>
      <c r="I2876" s="4">
        <v>9</v>
      </c>
      <c r="L2876" s="4">
        <v>2</v>
      </c>
      <c r="M2876" s="4" t="s">
        <v>9456</v>
      </c>
      <c r="N2876" s="4" t="s">
        <v>9457</v>
      </c>
      <c r="T2876" s="4" t="s">
        <v>12783</v>
      </c>
      <c r="U2876" s="4" t="s">
        <v>119</v>
      </c>
      <c r="V2876" s="4" t="s">
        <v>120</v>
      </c>
      <c r="Y2876" s="4" t="s">
        <v>959</v>
      </c>
      <c r="Z2876" s="4" t="s">
        <v>960</v>
      </c>
      <c r="AC2876" s="4">
        <v>40</v>
      </c>
      <c r="AD2876" s="4" t="s">
        <v>707</v>
      </c>
      <c r="AE2876" s="4" t="s">
        <v>708</v>
      </c>
      <c r="AF2876" s="4" t="s">
        <v>717</v>
      </c>
      <c r="AG2876" s="4" t="s">
        <v>718</v>
      </c>
    </row>
    <row r="2877" spans="1:72" ht="13.5" customHeight="1">
      <c r="A2877" s="6" t="str">
        <f>HYPERLINK("http://kyu.snu.ac.kr/sdhj/index.jsp?type=hj/GK14618_00IM0001_026b.jpg","1789_해북촌_026b")</f>
        <v>1789_해북촌_026b</v>
      </c>
      <c r="B2877" s="4">
        <v>1789</v>
      </c>
      <c r="C2877" s="4" t="s">
        <v>10972</v>
      </c>
      <c r="D2877" s="4" t="s">
        <v>10973</v>
      </c>
      <c r="E2877" s="4">
        <v>2876</v>
      </c>
      <c r="F2877" s="4">
        <v>13</v>
      </c>
      <c r="G2877" s="4" t="s">
        <v>8848</v>
      </c>
      <c r="H2877" s="4" t="s">
        <v>8849</v>
      </c>
      <c r="I2877" s="4">
        <v>9</v>
      </c>
      <c r="L2877" s="4">
        <v>3</v>
      </c>
      <c r="M2877" s="4" t="s">
        <v>9470</v>
      </c>
      <c r="N2877" s="4" t="s">
        <v>9471</v>
      </c>
      <c r="O2877" s="4" t="s">
        <v>12</v>
      </c>
      <c r="P2877" s="4" t="s">
        <v>13</v>
      </c>
      <c r="T2877" s="4" t="s">
        <v>10627</v>
      </c>
      <c r="U2877" s="4" t="s">
        <v>74</v>
      </c>
      <c r="V2877" s="4" t="s">
        <v>75</v>
      </c>
      <c r="W2877" s="4" t="s">
        <v>1562</v>
      </c>
      <c r="X2877" s="4" t="s">
        <v>1563</v>
      </c>
      <c r="Y2877" s="4" t="s">
        <v>7090</v>
      </c>
      <c r="Z2877" s="4" t="s">
        <v>115</v>
      </c>
      <c r="AC2877" s="4">
        <v>26</v>
      </c>
      <c r="AD2877" s="4" t="s">
        <v>160</v>
      </c>
      <c r="AE2877" s="4" t="s">
        <v>161</v>
      </c>
      <c r="AJ2877" s="4" t="s">
        <v>33</v>
      </c>
      <c r="AK2877" s="4" t="s">
        <v>34</v>
      </c>
      <c r="AL2877" s="4" t="s">
        <v>1856</v>
      </c>
      <c r="AM2877" s="4" t="s">
        <v>1857</v>
      </c>
      <c r="AT2877" s="4" t="s">
        <v>82</v>
      </c>
      <c r="AU2877" s="4" t="s">
        <v>83</v>
      </c>
      <c r="AV2877" s="4" t="s">
        <v>9029</v>
      </c>
      <c r="AW2877" s="4" t="s">
        <v>9030</v>
      </c>
      <c r="BG2877" s="4" t="s">
        <v>88</v>
      </c>
      <c r="BH2877" s="4" t="s">
        <v>89</v>
      </c>
      <c r="BI2877" s="4" t="s">
        <v>9031</v>
      </c>
      <c r="BJ2877" s="4" t="s">
        <v>9032</v>
      </c>
      <c r="BK2877" s="4" t="s">
        <v>9472</v>
      </c>
      <c r="BL2877" s="4" t="s">
        <v>13139</v>
      </c>
      <c r="BM2877" s="4" t="s">
        <v>9034</v>
      </c>
      <c r="BN2877" s="4" t="s">
        <v>9035</v>
      </c>
      <c r="BO2877" s="4" t="s">
        <v>82</v>
      </c>
      <c r="BP2877" s="4" t="s">
        <v>83</v>
      </c>
      <c r="BQ2877" s="4" t="s">
        <v>10190</v>
      </c>
      <c r="BR2877" s="4" t="s">
        <v>13140</v>
      </c>
      <c r="BS2877" s="4" t="s">
        <v>1635</v>
      </c>
      <c r="BT2877" s="4" t="s">
        <v>276</v>
      </c>
    </row>
    <row r="2878" spans="1:72" ht="13.5" customHeight="1">
      <c r="A2878" s="6" t="str">
        <f>HYPERLINK("http://kyu.snu.ac.kr/sdhj/index.jsp?type=hj/GK14618_00IM0001_026b.jpg","1789_해북촌_026b")</f>
        <v>1789_해북촌_026b</v>
      </c>
      <c r="B2878" s="4">
        <v>1789</v>
      </c>
      <c r="C2878" s="4" t="s">
        <v>10516</v>
      </c>
      <c r="D2878" s="4" t="s">
        <v>10517</v>
      </c>
      <c r="E2878" s="4">
        <v>2877</v>
      </c>
      <c r="F2878" s="4">
        <v>13</v>
      </c>
      <c r="G2878" s="4" t="s">
        <v>8848</v>
      </c>
      <c r="H2878" s="4" t="s">
        <v>8849</v>
      </c>
      <c r="I2878" s="4">
        <v>9</v>
      </c>
      <c r="L2878" s="4">
        <v>3</v>
      </c>
      <c r="M2878" s="4" t="s">
        <v>9470</v>
      </c>
      <c r="N2878" s="4" t="s">
        <v>9471</v>
      </c>
      <c r="S2878" s="4" t="s">
        <v>98</v>
      </c>
      <c r="T2878" s="4" t="s">
        <v>99</v>
      </c>
      <c r="W2878" s="4" t="s">
        <v>461</v>
      </c>
      <c r="X2878" s="4" t="s">
        <v>13141</v>
      </c>
      <c r="Y2878" s="4" t="s">
        <v>102</v>
      </c>
      <c r="Z2878" s="4" t="s">
        <v>103</v>
      </c>
      <c r="AC2878" s="4">
        <v>21</v>
      </c>
      <c r="AD2878" s="4" t="s">
        <v>509</v>
      </c>
      <c r="AE2878" s="4" t="s">
        <v>510</v>
      </c>
      <c r="AJ2878" s="4" t="s">
        <v>106</v>
      </c>
      <c r="AK2878" s="4" t="s">
        <v>107</v>
      </c>
      <c r="AL2878" s="4" t="s">
        <v>462</v>
      </c>
      <c r="AM2878" s="4" t="s">
        <v>463</v>
      </c>
      <c r="AT2878" s="4" t="s">
        <v>82</v>
      </c>
      <c r="AU2878" s="4" t="s">
        <v>83</v>
      </c>
      <c r="AV2878" s="4" t="s">
        <v>2723</v>
      </c>
      <c r="AW2878" s="4" t="s">
        <v>13142</v>
      </c>
      <c r="BG2878" s="4" t="s">
        <v>82</v>
      </c>
      <c r="BH2878" s="4" t="s">
        <v>83</v>
      </c>
      <c r="BI2878" s="4" t="s">
        <v>9473</v>
      </c>
      <c r="BJ2878" s="4" t="s">
        <v>9474</v>
      </c>
      <c r="BK2878" s="4" t="s">
        <v>82</v>
      </c>
      <c r="BL2878" s="4" t="s">
        <v>83</v>
      </c>
      <c r="BM2878" s="4" t="s">
        <v>3270</v>
      </c>
      <c r="BN2878" s="4" t="s">
        <v>3271</v>
      </c>
      <c r="BO2878" s="4" t="s">
        <v>82</v>
      </c>
      <c r="BP2878" s="4" t="s">
        <v>83</v>
      </c>
      <c r="BQ2878" s="4" t="s">
        <v>9475</v>
      </c>
      <c r="BR2878" s="4" t="s">
        <v>13143</v>
      </c>
      <c r="BS2878" s="4" t="s">
        <v>2463</v>
      </c>
      <c r="BT2878" s="4" t="s">
        <v>13144</v>
      </c>
    </row>
    <row r="2879" spans="1:72" ht="13.5" customHeight="1">
      <c r="A2879" s="6" t="str">
        <f>HYPERLINK("http://kyu.snu.ac.kr/sdhj/index.jsp?type=hj/GK14618_00IM0001_026b.jpg","1789_해북촌_026b")</f>
        <v>1789_해북촌_026b</v>
      </c>
      <c r="B2879" s="4">
        <v>1789</v>
      </c>
      <c r="C2879" s="4" t="s">
        <v>13111</v>
      </c>
      <c r="D2879" s="4" t="s">
        <v>13112</v>
      </c>
      <c r="E2879" s="4">
        <v>2878</v>
      </c>
      <c r="F2879" s="4">
        <v>13</v>
      </c>
      <c r="G2879" s="4" t="s">
        <v>8848</v>
      </c>
      <c r="H2879" s="4" t="s">
        <v>8849</v>
      </c>
      <c r="I2879" s="4">
        <v>9</v>
      </c>
      <c r="L2879" s="4">
        <v>3</v>
      </c>
      <c r="M2879" s="4" t="s">
        <v>9470</v>
      </c>
      <c r="N2879" s="4" t="s">
        <v>9471</v>
      </c>
      <c r="S2879" s="4" t="s">
        <v>5535</v>
      </c>
      <c r="T2879" s="4" t="s">
        <v>5536</v>
      </c>
      <c r="Y2879" s="4" t="s">
        <v>9476</v>
      </c>
      <c r="Z2879" s="4" t="s">
        <v>9293</v>
      </c>
      <c r="AC2879" s="4">
        <v>23</v>
      </c>
      <c r="AD2879" s="4" t="s">
        <v>442</v>
      </c>
      <c r="AE2879" s="4" t="s">
        <v>443</v>
      </c>
    </row>
    <row r="2880" spans="1:72" ht="13.5" customHeight="1">
      <c r="A2880" s="6" t="str">
        <f>HYPERLINK("http://kyu.snu.ac.kr/sdhj/index.jsp?type=hj/GK14618_00IM0001_026b.jpg","1789_해북촌_026b")</f>
        <v>1789_해북촌_026b</v>
      </c>
      <c r="B2880" s="4">
        <v>1789</v>
      </c>
      <c r="C2880" s="4" t="s">
        <v>10631</v>
      </c>
      <c r="D2880" s="4" t="s">
        <v>10632</v>
      </c>
      <c r="E2880" s="4">
        <v>2879</v>
      </c>
      <c r="F2880" s="4">
        <v>13</v>
      </c>
      <c r="G2880" s="4" t="s">
        <v>8848</v>
      </c>
      <c r="H2880" s="4" t="s">
        <v>8849</v>
      </c>
      <c r="I2880" s="4">
        <v>9</v>
      </c>
      <c r="L2880" s="4">
        <v>3</v>
      </c>
      <c r="M2880" s="4" t="s">
        <v>9470</v>
      </c>
      <c r="N2880" s="4" t="s">
        <v>9471</v>
      </c>
      <c r="T2880" s="4" t="s">
        <v>10636</v>
      </c>
      <c r="U2880" s="4" t="s">
        <v>119</v>
      </c>
      <c r="V2880" s="4" t="s">
        <v>120</v>
      </c>
      <c r="Y2880" s="4" t="s">
        <v>9048</v>
      </c>
      <c r="Z2880" s="4" t="s">
        <v>9049</v>
      </c>
      <c r="AC2880" s="4">
        <v>15</v>
      </c>
      <c r="AD2880" s="4" t="s">
        <v>79</v>
      </c>
      <c r="AE2880" s="4" t="s">
        <v>80</v>
      </c>
      <c r="AF2880" s="4" t="s">
        <v>717</v>
      </c>
      <c r="AG2880" s="4" t="s">
        <v>718</v>
      </c>
    </row>
    <row r="2881" spans="1:72" ht="13.5" customHeight="1">
      <c r="A2881" s="6" t="str">
        <f>HYPERLINK("http://kyu.snu.ac.kr/sdhj/index.jsp?type=hj/GK14618_00IM0001_026b.jpg","1789_해북촌_026b")</f>
        <v>1789_해북촌_026b</v>
      </c>
      <c r="B2881" s="4">
        <v>1789</v>
      </c>
      <c r="C2881" s="4" t="s">
        <v>10972</v>
      </c>
      <c r="D2881" s="4" t="s">
        <v>10973</v>
      </c>
      <c r="E2881" s="4">
        <v>2880</v>
      </c>
      <c r="F2881" s="4">
        <v>13</v>
      </c>
      <c r="G2881" s="4" t="s">
        <v>8848</v>
      </c>
      <c r="H2881" s="4" t="s">
        <v>8849</v>
      </c>
      <c r="I2881" s="4">
        <v>9</v>
      </c>
      <c r="L2881" s="4">
        <v>4</v>
      </c>
      <c r="M2881" s="4" t="s">
        <v>9443</v>
      </c>
      <c r="N2881" s="4" t="s">
        <v>9444</v>
      </c>
      <c r="O2881" s="4" t="s">
        <v>12</v>
      </c>
      <c r="P2881" s="4" t="s">
        <v>13</v>
      </c>
      <c r="T2881" s="4" t="s">
        <v>10968</v>
      </c>
      <c r="U2881" s="4" t="s">
        <v>2573</v>
      </c>
      <c r="V2881" s="4" t="s">
        <v>2574</v>
      </c>
      <c r="W2881" s="4" t="s">
        <v>337</v>
      </c>
      <c r="X2881" s="4" t="s">
        <v>338</v>
      </c>
      <c r="Y2881" s="4" t="s">
        <v>5164</v>
      </c>
      <c r="Z2881" s="4" t="s">
        <v>5165</v>
      </c>
      <c r="AC2881" s="4">
        <v>41</v>
      </c>
      <c r="AD2881" s="4" t="s">
        <v>339</v>
      </c>
      <c r="AE2881" s="4" t="s">
        <v>340</v>
      </c>
      <c r="AJ2881" s="4" t="s">
        <v>33</v>
      </c>
      <c r="AK2881" s="4" t="s">
        <v>34</v>
      </c>
      <c r="AL2881" s="4" t="s">
        <v>429</v>
      </c>
      <c r="AM2881" s="4" t="s">
        <v>430</v>
      </c>
      <c r="AV2881" s="4" t="s">
        <v>9477</v>
      </c>
      <c r="AW2881" s="4" t="s">
        <v>9478</v>
      </c>
      <c r="BG2881" s="4" t="s">
        <v>1009</v>
      </c>
      <c r="BH2881" s="4" t="s">
        <v>1010</v>
      </c>
      <c r="BI2881" s="4" t="s">
        <v>9479</v>
      </c>
      <c r="BJ2881" s="4" t="s">
        <v>9480</v>
      </c>
      <c r="BK2881" s="4" t="s">
        <v>1009</v>
      </c>
      <c r="BL2881" s="4" t="s">
        <v>1010</v>
      </c>
      <c r="BM2881" s="4" t="s">
        <v>9481</v>
      </c>
      <c r="BN2881" s="4" t="s">
        <v>9482</v>
      </c>
      <c r="BO2881" s="4" t="s">
        <v>388</v>
      </c>
      <c r="BP2881" s="4" t="s">
        <v>389</v>
      </c>
      <c r="BQ2881" s="4" t="s">
        <v>9483</v>
      </c>
      <c r="BR2881" s="4" t="s">
        <v>9484</v>
      </c>
      <c r="BS2881" s="4" t="s">
        <v>1370</v>
      </c>
      <c r="BT2881" s="4" t="s">
        <v>1371</v>
      </c>
    </row>
    <row r="2882" spans="1:72" ht="13.5" customHeight="1">
      <c r="A2882" s="6" t="str">
        <f>HYPERLINK("http://kyu.snu.ac.kr/sdhj/index.jsp?type=hj/GK14618_00IM0001_026b.jpg","1789_해북촌_026b")</f>
        <v>1789_해북촌_026b</v>
      </c>
      <c r="B2882" s="4">
        <v>1789</v>
      </c>
      <c r="C2882" s="4" t="s">
        <v>11076</v>
      </c>
      <c r="D2882" s="4" t="s">
        <v>11077</v>
      </c>
      <c r="E2882" s="4">
        <v>2881</v>
      </c>
      <c r="F2882" s="4">
        <v>13</v>
      </c>
      <c r="G2882" s="4" t="s">
        <v>8848</v>
      </c>
      <c r="H2882" s="4" t="s">
        <v>8849</v>
      </c>
      <c r="I2882" s="4">
        <v>9</v>
      </c>
      <c r="L2882" s="4">
        <v>4</v>
      </c>
      <c r="M2882" s="4" t="s">
        <v>9443</v>
      </c>
      <c r="N2882" s="4" t="s">
        <v>9444</v>
      </c>
      <c r="S2882" s="4" t="s">
        <v>2932</v>
      </c>
      <c r="T2882" s="4" t="s">
        <v>2932</v>
      </c>
      <c r="Y2882" s="4" t="s">
        <v>9477</v>
      </c>
      <c r="Z2882" s="4" t="s">
        <v>9478</v>
      </c>
      <c r="AC2882" s="4">
        <v>86</v>
      </c>
      <c r="AD2882" s="4" t="s">
        <v>325</v>
      </c>
      <c r="AE2882" s="4" t="s">
        <v>326</v>
      </c>
    </row>
    <row r="2883" spans="1:72" ht="13.5" customHeight="1">
      <c r="A2883" s="6" t="str">
        <f>HYPERLINK("http://kyu.snu.ac.kr/sdhj/index.jsp?type=hj/GK14618_00IM0001_026b.jpg","1789_해북촌_026b")</f>
        <v>1789_해북촌_026b</v>
      </c>
      <c r="B2883" s="4">
        <v>1789</v>
      </c>
      <c r="C2883" s="4" t="s">
        <v>11076</v>
      </c>
      <c r="D2883" s="4" t="s">
        <v>11077</v>
      </c>
      <c r="E2883" s="4">
        <v>2882</v>
      </c>
      <c r="F2883" s="4">
        <v>13</v>
      </c>
      <c r="G2883" s="4" t="s">
        <v>8848</v>
      </c>
      <c r="H2883" s="4" t="s">
        <v>8849</v>
      </c>
      <c r="I2883" s="4">
        <v>9</v>
      </c>
      <c r="L2883" s="4">
        <v>4</v>
      </c>
      <c r="M2883" s="4" t="s">
        <v>9443</v>
      </c>
      <c r="N2883" s="4" t="s">
        <v>9444</v>
      </c>
      <c r="S2883" s="4" t="s">
        <v>98</v>
      </c>
      <c r="T2883" s="4" t="s">
        <v>99</v>
      </c>
      <c r="W2883" s="4" t="s">
        <v>76</v>
      </c>
      <c r="X2883" s="4" t="s">
        <v>11276</v>
      </c>
      <c r="Y2883" s="4" t="s">
        <v>400</v>
      </c>
      <c r="Z2883" s="4" t="s">
        <v>401</v>
      </c>
      <c r="AC2883" s="4">
        <v>40</v>
      </c>
      <c r="AD2883" s="4" t="s">
        <v>707</v>
      </c>
      <c r="AE2883" s="4" t="s">
        <v>708</v>
      </c>
      <c r="AJ2883" s="4" t="s">
        <v>33</v>
      </c>
      <c r="AK2883" s="4" t="s">
        <v>34</v>
      </c>
      <c r="AL2883" s="4" t="s">
        <v>81</v>
      </c>
      <c r="AM2883" s="4" t="s">
        <v>11277</v>
      </c>
      <c r="AT2883" s="4" t="s">
        <v>388</v>
      </c>
      <c r="AU2883" s="4" t="s">
        <v>389</v>
      </c>
      <c r="AV2883" s="4" t="s">
        <v>9056</v>
      </c>
      <c r="AW2883" s="4" t="s">
        <v>9057</v>
      </c>
      <c r="BG2883" s="4" t="s">
        <v>388</v>
      </c>
      <c r="BH2883" s="4" t="s">
        <v>389</v>
      </c>
      <c r="BI2883" s="4" t="s">
        <v>7018</v>
      </c>
      <c r="BJ2883" s="4" t="s">
        <v>13145</v>
      </c>
      <c r="BK2883" s="4" t="s">
        <v>388</v>
      </c>
      <c r="BL2883" s="4" t="s">
        <v>389</v>
      </c>
      <c r="BM2883" s="4" t="s">
        <v>9485</v>
      </c>
      <c r="BN2883" s="4" t="s">
        <v>9486</v>
      </c>
      <c r="BO2883" s="4" t="s">
        <v>388</v>
      </c>
      <c r="BP2883" s="4" t="s">
        <v>389</v>
      </c>
      <c r="BQ2883" s="4" t="s">
        <v>9205</v>
      </c>
      <c r="BR2883" s="4" t="s">
        <v>9206</v>
      </c>
      <c r="BS2883" s="4" t="s">
        <v>1194</v>
      </c>
      <c r="BT2883" s="4" t="s">
        <v>1195</v>
      </c>
    </row>
    <row r="2884" spans="1:72" ht="13.5" customHeight="1">
      <c r="A2884" s="6" t="str">
        <f>HYPERLINK("http://kyu.snu.ac.kr/sdhj/index.jsp?type=hj/GK14618_00IM0001_026b.jpg","1789_해북촌_026b")</f>
        <v>1789_해북촌_026b</v>
      </c>
      <c r="B2884" s="4">
        <v>1789</v>
      </c>
      <c r="C2884" s="4" t="s">
        <v>13084</v>
      </c>
      <c r="D2884" s="4" t="s">
        <v>13085</v>
      </c>
      <c r="E2884" s="4">
        <v>2883</v>
      </c>
      <c r="F2884" s="4">
        <v>13</v>
      </c>
      <c r="G2884" s="4" t="s">
        <v>8848</v>
      </c>
      <c r="H2884" s="4" t="s">
        <v>8849</v>
      </c>
      <c r="I2884" s="4">
        <v>9</v>
      </c>
      <c r="L2884" s="4">
        <v>4</v>
      </c>
      <c r="M2884" s="4" t="s">
        <v>9443</v>
      </c>
      <c r="N2884" s="4" t="s">
        <v>9444</v>
      </c>
      <c r="S2884" s="4" t="s">
        <v>240</v>
      </c>
      <c r="T2884" s="4" t="s">
        <v>241</v>
      </c>
      <c r="AC2884" s="4">
        <v>7</v>
      </c>
      <c r="AD2884" s="4" t="s">
        <v>1830</v>
      </c>
      <c r="AE2884" s="4" t="s">
        <v>1831</v>
      </c>
      <c r="AF2884" s="4" t="s">
        <v>717</v>
      </c>
      <c r="AG2884" s="4" t="s">
        <v>718</v>
      </c>
    </row>
    <row r="2885" spans="1:72" ht="13.5" customHeight="1">
      <c r="A2885" s="6" t="str">
        <f>HYPERLINK("http://kyu.snu.ac.kr/sdhj/index.jsp?type=hj/GK14618_00IM0001_026b.jpg","1789_해북촌_026b")</f>
        <v>1789_해북촌_026b</v>
      </c>
      <c r="B2885" s="4">
        <v>1789</v>
      </c>
      <c r="C2885" s="4" t="s">
        <v>10972</v>
      </c>
      <c r="D2885" s="4" t="s">
        <v>10973</v>
      </c>
      <c r="E2885" s="4">
        <v>2884</v>
      </c>
      <c r="F2885" s="4">
        <v>14</v>
      </c>
      <c r="G2885" s="4" t="s">
        <v>9487</v>
      </c>
      <c r="H2885" s="4" t="s">
        <v>9488</v>
      </c>
      <c r="I2885" s="4">
        <v>1</v>
      </c>
      <c r="J2885" s="4" t="s">
        <v>9489</v>
      </c>
      <c r="K2885" s="4" t="s">
        <v>9490</v>
      </c>
      <c r="L2885" s="4">
        <v>1</v>
      </c>
      <c r="M2885" s="4" t="s">
        <v>9491</v>
      </c>
      <c r="N2885" s="4" t="s">
        <v>9492</v>
      </c>
      <c r="T2885" s="4" t="s">
        <v>12131</v>
      </c>
      <c r="U2885" s="4" t="s">
        <v>9493</v>
      </c>
      <c r="V2885" s="4" t="s">
        <v>13146</v>
      </c>
      <c r="W2885" s="4" t="s">
        <v>1369</v>
      </c>
      <c r="X2885" s="4" t="s">
        <v>1228</v>
      </c>
      <c r="Y2885" s="4" t="s">
        <v>9494</v>
      </c>
      <c r="Z2885" s="4" t="s">
        <v>9495</v>
      </c>
      <c r="AC2885" s="4">
        <v>52</v>
      </c>
      <c r="AD2885" s="4" t="s">
        <v>127</v>
      </c>
      <c r="AE2885" s="4" t="s">
        <v>128</v>
      </c>
      <c r="AJ2885" s="4" t="s">
        <v>33</v>
      </c>
      <c r="AK2885" s="4" t="s">
        <v>34</v>
      </c>
      <c r="AL2885" s="4" t="s">
        <v>1370</v>
      </c>
      <c r="AM2885" s="4" t="s">
        <v>1371</v>
      </c>
      <c r="AT2885" s="4" t="s">
        <v>388</v>
      </c>
      <c r="AU2885" s="4" t="s">
        <v>389</v>
      </c>
      <c r="AV2885" s="4" t="s">
        <v>9496</v>
      </c>
      <c r="AW2885" s="4" t="s">
        <v>9497</v>
      </c>
      <c r="BG2885" s="4" t="s">
        <v>3453</v>
      </c>
      <c r="BH2885" s="4" t="s">
        <v>3454</v>
      </c>
      <c r="BI2885" s="4" t="s">
        <v>9498</v>
      </c>
      <c r="BJ2885" s="4" t="s">
        <v>9499</v>
      </c>
      <c r="BK2885" s="4" t="s">
        <v>3453</v>
      </c>
      <c r="BL2885" s="4" t="s">
        <v>3454</v>
      </c>
      <c r="BM2885" s="4" t="s">
        <v>586</v>
      </c>
      <c r="BN2885" s="4" t="s">
        <v>13147</v>
      </c>
      <c r="BQ2885" s="4" t="s">
        <v>9500</v>
      </c>
      <c r="BR2885" s="4" t="s">
        <v>13148</v>
      </c>
      <c r="BS2885" s="4" t="s">
        <v>81</v>
      </c>
      <c r="BT2885" s="4" t="s">
        <v>13149</v>
      </c>
    </row>
    <row r="2886" spans="1:72" ht="13.5" customHeight="1">
      <c r="A2886" s="6" t="str">
        <f>HYPERLINK("http://kyu.snu.ac.kr/sdhj/index.jsp?type=hj/GK14618_00IM0001_026b.jpg","1789_해북촌_026b")</f>
        <v>1789_해북촌_026b</v>
      </c>
      <c r="B2886" s="4">
        <v>1789</v>
      </c>
      <c r="C2886" s="4" t="s">
        <v>12980</v>
      </c>
      <c r="D2886" s="4" t="s">
        <v>12981</v>
      </c>
      <c r="E2886" s="4">
        <v>2885</v>
      </c>
      <c r="F2886" s="4">
        <v>14</v>
      </c>
      <c r="G2886" s="4" t="s">
        <v>9487</v>
      </c>
      <c r="H2886" s="4" t="s">
        <v>9488</v>
      </c>
      <c r="I2886" s="4">
        <v>1</v>
      </c>
      <c r="L2886" s="4">
        <v>1</v>
      </c>
      <c r="M2886" s="4" t="s">
        <v>9491</v>
      </c>
      <c r="N2886" s="4" t="s">
        <v>9492</v>
      </c>
      <c r="S2886" s="4" t="s">
        <v>98</v>
      </c>
      <c r="T2886" s="4" t="s">
        <v>99</v>
      </c>
      <c r="W2886" s="4" t="s">
        <v>76</v>
      </c>
      <c r="X2886" s="4" t="s">
        <v>13150</v>
      </c>
      <c r="Y2886" s="4" t="s">
        <v>400</v>
      </c>
      <c r="Z2886" s="4" t="s">
        <v>401</v>
      </c>
      <c r="AC2886" s="4">
        <v>52</v>
      </c>
      <c r="AD2886" s="4" t="s">
        <v>127</v>
      </c>
      <c r="AE2886" s="4" t="s">
        <v>128</v>
      </c>
      <c r="AJ2886" s="4" t="s">
        <v>33</v>
      </c>
      <c r="AK2886" s="4" t="s">
        <v>34</v>
      </c>
      <c r="AL2886" s="4" t="s">
        <v>81</v>
      </c>
      <c r="AM2886" s="4" t="s">
        <v>13151</v>
      </c>
      <c r="AT2886" s="4" t="s">
        <v>1009</v>
      </c>
      <c r="AU2886" s="4" t="s">
        <v>1010</v>
      </c>
      <c r="AV2886" s="4" t="s">
        <v>7003</v>
      </c>
      <c r="AW2886" s="4" t="s">
        <v>7004</v>
      </c>
      <c r="BG2886" s="4" t="s">
        <v>1009</v>
      </c>
      <c r="BH2886" s="4" t="s">
        <v>1010</v>
      </c>
      <c r="BI2886" s="4" t="s">
        <v>8454</v>
      </c>
      <c r="BJ2886" s="4" t="s">
        <v>8455</v>
      </c>
      <c r="BK2886" s="4" t="s">
        <v>1009</v>
      </c>
      <c r="BL2886" s="4" t="s">
        <v>1010</v>
      </c>
      <c r="BM2886" s="4" t="s">
        <v>7392</v>
      </c>
      <c r="BN2886" s="4" t="s">
        <v>7393</v>
      </c>
      <c r="BQ2886" s="4" t="s">
        <v>9501</v>
      </c>
      <c r="BR2886" s="4" t="s">
        <v>13152</v>
      </c>
      <c r="BS2886" s="4" t="s">
        <v>94</v>
      </c>
      <c r="BT2886" s="4" t="s">
        <v>95</v>
      </c>
    </row>
    <row r="2887" spans="1:72" ht="13.5" customHeight="1">
      <c r="A2887" s="6" t="str">
        <f>HYPERLINK("http://kyu.snu.ac.kr/sdhj/index.jsp?type=hj/GK14618_00IM0001_026b.jpg","1789_해북촌_026b")</f>
        <v>1789_해북촌_026b</v>
      </c>
      <c r="B2887" s="4">
        <v>1789</v>
      </c>
      <c r="C2887" s="4" t="s">
        <v>13153</v>
      </c>
      <c r="D2887" s="4" t="s">
        <v>10276</v>
      </c>
      <c r="E2887" s="4">
        <v>2886</v>
      </c>
      <c r="F2887" s="4">
        <v>14</v>
      </c>
      <c r="G2887" s="4" t="s">
        <v>9487</v>
      </c>
      <c r="H2887" s="4" t="s">
        <v>9488</v>
      </c>
      <c r="I2887" s="4">
        <v>1</v>
      </c>
      <c r="L2887" s="4">
        <v>1</v>
      </c>
      <c r="M2887" s="4" t="s">
        <v>9491</v>
      </c>
      <c r="N2887" s="4" t="s">
        <v>9492</v>
      </c>
      <c r="S2887" s="4" t="s">
        <v>234</v>
      </c>
      <c r="T2887" s="4" t="s">
        <v>235</v>
      </c>
      <c r="U2887" s="4" t="s">
        <v>9502</v>
      </c>
      <c r="V2887" s="4" t="s">
        <v>9503</v>
      </c>
      <c r="Y2887" s="4" t="s">
        <v>9504</v>
      </c>
      <c r="Z2887" s="4" t="s">
        <v>13154</v>
      </c>
      <c r="AC2887" s="4">
        <v>20</v>
      </c>
      <c r="AD2887" s="4" t="s">
        <v>185</v>
      </c>
      <c r="AE2887" s="4" t="s">
        <v>186</v>
      </c>
    </row>
    <row r="2888" spans="1:72" ht="13.5" customHeight="1">
      <c r="A2888" s="6" t="str">
        <f>HYPERLINK("http://kyu.snu.ac.kr/sdhj/index.jsp?type=hj/GK14618_00IM0001_026b.jpg","1789_해북촌_026b")</f>
        <v>1789_해북촌_026b</v>
      </c>
      <c r="B2888" s="4">
        <v>1789</v>
      </c>
      <c r="C2888" s="4" t="s">
        <v>12051</v>
      </c>
      <c r="D2888" s="4" t="s">
        <v>12052</v>
      </c>
      <c r="E2888" s="4">
        <v>2887</v>
      </c>
      <c r="F2888" s="4">
        <v>14</v>
      </c>
      <c r="G2888" s="4" t="s">
        <v>9487</v>
      </c>
      <c r="H2888" s="4" t="s">
        <v>9488</v>
      </c>
      <c r="I2888" s="4">
        <v>1</v>
      </c>
      <c r="L2888" s="4">
        <v>2</v>
      </c>
      <c r="M2888" s="4" t="s">
        <v>9505</v>
      </c>
      <c r="N2888" s="4" t="s">
        <v>9506</v>
      </c>
      <c r="T2888" s="4" t="s">
        <v>13155</v>
      </c>
      <c r="U2888" s="4" t="s">
        <v>568</v>
      </c>
      <c r="V2888" s="4" t="s">
        <v>569</v>
      </c>
      <c r="W2888" s="4" t="s">
        <v>337</v>
      </c>
      <c r="X2888" s="4" t="s">
        <v>338</v>
      </c>
      <c r="Y2888" s="4" t="s">
        <v>9507</v>
      </c>
      <c r="Z2888" s="4" t="s">
        <v>9508</v>
      </c>
      <c r="AC2888" s="4">
        <v>58</v>
      </c>
      <c r="AD2888" s="4" t="s">
        <v>1312</v>
      </c>
      <c r="AE2888" s="4" t="s">
        <v>1313</v>
      </c>
      <c r="AJ2888" s="4" t="s">
        <v>33</v>
      </c>
      <c r="AK2888" s="4" t="s">
        <v>34</v>
      </c>
      <c r="AL2888" s="4" t="s">
        <v>429</v>
      </c>
      <c r="AM2888" s="4" t="s">
        <v>430</v>
      </c>
      <c r="AT2888" s="4" t="s">
        <v>1009</v>
      </c>
      <c r="AU2888" s="4" t="s">
        <v>1010</v>
      </c>
      <c r="AV2888" s="4" t="s">
        <v>723</v>
      </c>
      <c r="AW2888" s="4" t="s">
        <v>724</v>
      </c>
      <c r="BG2888" s="4" t="s">
        <v>1009</v>
      </c>
      <c r="BH2888" s="4" t="s">
        <v>1010</v>
      </c>
      <c r="BI2888" s="4" t="s">
        <v>7671</v>
      </c>
      <c r="BJ2888" s="4" t="s">
        <v>7672</v>
      </c>
      <c r="BK2888" s="4" t="s">
        <v>929</v>
      </c>
      <c r="BL2888" s="4" t="s">
        <v>930</v>
      </c>
      <c r="BM2888" s="4" t="s">
        <v>9509</v>
      </c>
      <c r="BN2888" s="4" t="s">
        <v>5059</v>
      </c>
      <c r="BQ2888" s="4" t="s">
        <v>9510</v>
      </c>
      <c r="BR2888" s="4" t="s">
        <v>9511</v>
      </c>
      <c r="BS2888" s="4" t="s">
        <v>268</v>
      </c>
      <c r="BT2888" s="4" t="s">
        <v>269</v>
      </c>
    </row>
    <row r="2889" spans="1:72" ht="13.5" customHeight="1">
      <c r="A2889" s="6" t="str">
        <f>HYPERLINK("http://kyu.snu.ac.kr/sdhj/index.jsp?type=hj/GK14618_00IM0001_026b.jpg","1789_해북촌_026b")</f>
        <v>1789_해북촌_026b</v>
      </c>
      <c r="B2889" s="4">
        <v>1789</v>
      </c>
      <c r="C2889" s="4" t="s">
        <v>10833</v>
      </c>
      <c r="D2889" s="4" t="s">
        <v>10834</v>
      </c>
      <c r="E2889" s="4">
        <v>2888</v>
      </c>
      <c r="F2889" s="4">
        <v>14</v>
      </c>
      <c r="G2889" s="4" t="s">
        <v>9487</v>
      </c>
      <c r="H2889" s="4" t="s">
        <v>9488</v>
      </c>
      <c r="I2889" s="4">
        <v>1</v>
      </c>
      <c r="L2889" s="4">
        <v>2</v>
      </c>
      <c r="M2889" s="4" t="s">
        <v>9505</v>
      </c>
      <c r="N2889" s="4" t="s">
        <v>9506</v>
      </c>
      <c r="S2889" s="4" t="s">
        <v>98</v>
      </c>
      <c r="T2889" s="4" t="s">
        <v>99</v>
      </c>
      <c r="W2889" s="4" t="s">
        <v>76</v>
      </c>
      <c r="X2889" s="4" t="s">
        <v>13156</v>
      </c>
      <c r="Y2889" s="4" t="s">
        <v>400</v>
      </c>
      <c r="Z2889" s="4" t="s">
        <v>401</v>
      </c>
      <c r="AC2889" s="4">
        <v>54</v>
      </c>
      <c r="AD2889" s="4" t="s">
        <v>427</v>
      </c>
      <c r="AE2889" s="4" t="s">
        <v>428</v>
      </c>
      <c r="AT2889" s="4" t="s">
        <v>388</v>
      </c>
      <c r="AU2889" s="4" t="s">
        <v>389</v>
      </c>
      <c r="AV2889" s="4" t="s">
        <v>7585</v>
      </c>
      <c r="AW2889" s="4" t="s">
        <v>9512</v>
      </c>
      <c r="BG2889" s="4" t="s">
        <v>388</v>
      </c>
      <c r="BH2889" s="4" t="s">
        <v>389</v>
      </c>
      <c r="BI2889" s="4" t="s">
        <v>9513</v>
      </c>
      <c r="BJ2889" s="4" t="s">
        <v>9514</v>
      </c>
      <c r="BK2889" s="4" t="s">
        <v>388</v>
      </c>
      <c r="BL2889" s="4" t="s">
        <v>389</v>
      </c>
      <c r="BM2889" s="4" t="s">
        <v>9515</v>
      </c>
      <c r="BN2889" s="4" t="s">
        <v>9516</v>
      </c>
      <c r="BQ2889" s="4" t="s">
        <v>9517</v>
      </c>
      <c r="BR2889" s="4" t="s">
        <v>13157</v>
      </c>
      <c r="BS2889" s="4" t="s">
        <v>81</v>
      </c>
      <c r="BT2889" s="4" t="s">
        <v>13158</v>
      </c>
    </row>
    <row r="2890" spans="1:72" ht="13.5" customHeight="1">
      <c r="A2890" s="6" t="str">
        <f>HYPERLINK("http://kyu.snu.ac.kr/sdhj/index.jsp?type=hj/GK14618_00IM0001_026b.jpg","1789_해북촌_026b")</f>
        <v>1789_해북촌_026b</v>
      </c>
      <c r="B2890" s="4">
        <v>1789</v>
      </c>
      <c r="C2890" s="4" t="s">
        <v>13159</v>
      </c>
      <c r="D2890" s="4" t="s">
        <v>13160</v>
      </c>
      <c r="E2890" s="4">
        <v>2889</v>
      </c>
      <c r="F2890" s="4">
        <v>14</v>
      </c>
      <c r="G2890" s="4" t="s">
        <v>9487</v>
      </c>
      <c r="H2890" s="4" t="s">
        <v>9488</v>
      </c>
      <c r="I2890" s="4">
        <v>1</v>
      </c>
      <c r="L2890" s="4">
        <v>2</v>
      </c>
      <c r="M2890" s="4" t="s">
        <v>9505</v>
      </c>
      <c r="N2890" s="4" t="s">
        <v>9506</v>
      </c>
      <c r="S2890" s="4" t="s">
        <v>173</v>
      </c>
      <c r="T2890" s="4" t="s">
        <v>174</v>
      </c>
      <c r="U2890" s="4" t="s">
        <v>2451</v>
      </c>
      <c r="V2890" s="4" t="s">
        <v>2452</v>
      </c>
      <c r="Y2890" s="4" t="s">
        <v>6383</v>
      </c>
      <c r="Z2890" s="4" t="s">
        <v>6384</v>
      </c>
      <c r="AC2890" s="4">
        <v>55</v>
      </c>
      <c r="AD2890" s="4" t="s">
        <v>572</v>
      </c>
      <c r="AE2890" s="4" t="s">
        <v>573</v>
      </c>
    </row>
    <row r="2891" spans="1:72" ht="13.5" customHeight="1">
      <c r="A2891" s="6" t="str">
        <f>HYPERLINK("http://kyu.snu.ac.kr/sdhj/index.jsp?type=hj/GK14618_00IM0001_026b.jpg","1789_해북촌_026b")</f>
        <v>1789_해북촌_026b</v>
      </c>
      <c r="B2891" s="4">
        <v>1789</v>
      </c>
      <c r="C2891" s="4" t="s">
        <v>13161</v>
      </c>
      <c r="D2891" s="4" t="s">
        <v>13162</v>
      </c>
      <c r="E2891" s="4">
        <v>2890</v>
      </c>
      <c r="F2891" s="4">
        <v>14</v>
      </c>
      <c r="G2891" s="4" t="s">
        <v>9487</v>
      </c>
      <c r="H2891" s="4" t="s">
        <v>9488</v>
      </c>
      <c r="I2891" s="4">
        <v>1</v>
      </c>
      <c r="L2891" s="4">
        <v>2</v>
      </c>
      <c r="M2891" s="4" t="s">
        <v>9505</v>
      </c>
      <c r="N2891" s="4" t="s">
        <v>9506</v>
      </c>
      <c r="S2891" s="4" t="s">
        <v>2895</v>
      </c>
      <c r="T2891" s="4" t="s">
        <v>2221</v>
      </c>
      <c r="W2891" s="4" t="s">
        <v>264</v>
      </c>
      <c r="X2891" s="4" t="s">
        <v>265</v>
      </c>
      <c r="Y2891" s="4" t="s">
        <v>400</v>
      </c>
      <c r="Z2891" s="4" t="s">
        <v>401</v>
      </c>
      <c r="AC2891" s="4">
        <v>55</v>
      </c>
      <c r="AD2891" s="4" t="s">
        <v>572</v>
      </c>
      <c r="AE2891" s="4" t="s">
        <v>573</v>
      </c>
      <c r="AF2891" s="4" t="s">
        <v>162</v>
      </c>
      <c r="AG2891" s="4" t="s">
        <v>163</v>
      </c>
    </row>
    <row r="2892" spans="1:72" ht="13.5" customHeight="1">
      <c r="A2892" s="6" t="str">
        <f>HYPERLINK("http://kyu.snu.ac.kr/sdhj/index.jsp?type=hj/GK14618_00IM0001_026b.jpg","1789_해북촌_026b")</f>
        <v>1789_해북촌_026b</v>
      </c>
      <c r="B2892" s="4">
        <v>1789</v>
      </c>
      <c r="C2892" s="4" t="s">
        <v>13161</v>
      </c>
      <c r="D2892" s="4" t="s">
        <v>13162</v>
      </c>
      <c r="E2892" s="4">
        <v>2891</v>
      </c>
      <c r="F2892" s="4">
        <v>14</v>
      </c>
      <c r="G2892" s="4" t="s">
        <v>9487</v>
      </c>
      <c r="H2892" s="4" t="s">
        <v>9488</v>
      </c>
      <c r="I2892" s="4">
        <v>1</v>
      </c>
      <c r="L2892" s="4">
        <v>2</v>
      </c>
      <c r="M2892" s="4" t="s">
        <v>9505</v>
      </c>
      <c r="N2892" s="4" t="s">
        <v>9506</v>
      </c>
      <c r="S2892" s="4" t="s">
        <v>240</v>
      </c>
      <c r="T2892" s="4" t="s">
        <v>241</v>
      </c>
      <c r="AC2892" s="4">
        <v>10</v>
      </c>
      <c r="AD2892" s="4" t="s">
        <v>278</v>
      </c>
      <c r="AE2892" s="4" t="s">
        <v>279</v>
      </c>
      <c r="AF2892" s="4" t="s">
        <v>162</v>
      </c>
      <c r="AG2892" s="4" t="s">
        <v>163</v>
      </c>
    </row>
    <row r="2893" spans="1:72" ht="13.5" customHeight="1">
      <c r="A2893" s="6" t="str">
        <f>HYPERLINK("http://kyu.snu.ac.kr/sdhj/index.jsp?type=hj/GK14618_00IM0001_026b.jpg","1789_해북촌_026b")</f>
        <v>1789_해북촌_026b</v>
      </c>
      <c r="B2893" s="4">
        <v>1789</v>
      </c>
      <c r="C2893" s="4" t="s">
        <v>13161</v>
      </c>
      <c r="D2893" s="4" t="s">
        <v>13162</v>
      </c>
      <c r="E2893" s="4">
        <v>2892</v>
      </c>
      <c r="F2893" s="4">
        <v>14</v>
      </c>
      <c r="G2893" s="4" t="s">
        <v>9487</v>
      </c>
      <c r="H2893" s="4" t="s">
        <v>9488</v>
      </c>
      <c r="I2893" s="4">
        <v>1</v>
      </c>
      <c r="L2893" s="4">
        <v>3</v>
      </c>
      <c r="M2893" s="4" t="s">
        <v>9489</v>
      </c>
      <c r="N2893" s="4" t="s">
        <v>9490</v>
      </c>
      <c r="T2893" s="4" t="s">
        <v>10649</v>
      </c>
      <c r="U2893" s="4" t="s">
        <v>568</v>
      </c>
      <c r="V2893" s="4" t="s">
        <v>569</v>
      </c>
      <c r="W2893" s="4" t="s">
        <v>337</v>
      </c>
      <c r="X2893" s="4" t="s">
        <v>338</v>
      </c>
      <c r="Y2893" s="4" t="s">
        <v>9518</v>
      </c>
      <c r="Z2893" s="4" t="s">
        <v>9519</v>
      </c>
      <c r="AC2893" s="4">
        <v>43</v>
      </c>
      <c r="AD2893" s="4" t="s">
        <v>1184</v>
      </c>
      <c r="AE2893" s="4" t="s">
        <v>1185</v>
      </c>
      <c r="AJ2893" s="4" t="s">
        <v>33</v>
      </c>
      <c r="AK2893" s="4" t="s">
        <v>34</v>
      </c>
      <c r="AL2893" s="4" t="s">
        <v>429</v>
      </c>
      <c r="AM2893" s="4" t="s">
        <v>430</v>
      </c>
      <c r="AV2893" s="4" t="s">
        <v>9242</v>
      </c>
      <c r="AW2893" s="4" t="s">
        <v>9243</v>
      </c>
      <c r="BG2893" s="4" t="s">
        <v>1009</v>
      </c>
      <c r="BH2893" s="4" t="s">
        <v>1010</v>
      </c>
      <c r="BI2893" s="4" t="s">
        <v>9244</v>
      </c>
      <c r="BJ2893" s="4" t="s">
        <v>9245</v>
      </c>
      <c r="BK2893" s="4" t="s">
        <v>3453</v>
      </c>
      <c r="BL2893" s="4" t="s">
        <v>3454</v>
      </c>
      <c r="BM2893" s="4" t="s">
        <v>9071</v>
      </c>
      <c r="BN2893" s="4" t="s">
        <v>9072</v>
      </c>
      <c r="BQ2893" s="4" t="s">
        <v>3984</v>
      </c>
      <c r="BR2893" s="4" t="s">
        <v>11520</v>
      </c>
      <c r="BS2893" s="4" t="s">
        <v>81</v>
      </c>
      <c r="BT2893" s="4" t="s">
        <v>11521</v>
      </c>
    </row>
    <row r="2894" spans="1:72" ht="13.5" customHeight="1">
      <c r="A2894" s="6" t="str">
        <f>HYPERLINK("http://kyu.snu.ac.kr/sdhj/index.jsp?type=hj/GK14618_00IM0001_026b.jpg","1789_해북촌_026b")</f>
        <v>1789_해북촌_026b</v>
      </c>
      <c r="B2894" s="4">
        <v>1789</v>
      </c>
      <c r="C2894" s="4" t="s">
        <v>11522</v>
      </c>
      <c r="D2894" s="4" t="s">
        <v>11523</v>
      </c>
      <c r="E2894" s="4">
        <v>2893</v>
      </c>
      <c r="F2894" s="4">
        <v>14</v>
      </c>
      <c r="G2894" s="4" t="s">
        <v>9487</v>
      </c>
      <c r="H2894" s="4" t="s">
        <v>9488</v>
      </c>
      <c r="I2894" s="4">
        <v>1</v>
      </c>
      <c r="L2894" s="4">
        <v>3</v>
      </c>
      <c r="M2894" s="4" t="s">
        <v>9489</v>
      </c>
      <c r="N2894" s="4" t="s">
        <v>9490</v>
      </c>
      <c r="S2894" s="4" t="s">
        <v>98</v>
      </c>
      <c r="T2894" s="4" t="s">
        <v>99</v>
      </c>
      <c r="W2894" s="4" t="s">
        <v>264</v>
      </c>
      <c r="X2894" s="4" t="s">
        <v>265</v>
      </c>
      <c r="Y2894" s="4" t="s">
        <v>400</v>
      </c>
      <c r="Z2894" s="4" t="s">
        <v>401</v>
      </c>
      <c r="AC2894" s="4">
        <v>43</v>
      </c>
      <c r="AD2894" s="4" t="s">
        <v>1184</v>
      </c>
      <c r="AE2894" s="4" t="s">
        <v>1185</v>
      </c>
      <c r="AJ2894" s="4" t="s">
        <v>33</v>
      </c>
      <c r="AK2894" s="4" t="s">
        <v>34</v>
      </c>
      <c r="AL2894" s="4" t="s">
        <v>268</v>
      </c>
      <c r="AM2894" s="4" t="s">
        <v>269</v>
      </c>
      <c r="AV2894" s="4" t="s">
        <v>9520</v>
      </c>
      <c r="AW2894" s="4" t="s">
        <v>9521</v>
      </c>
      <c r="BI2894" s="4" t="s">
        <v>9522</v>
      </c>
      <c r="BJ2894" s="4" t="s">
        <v>6303</v>
      </c>
      <c r="BM2894" s="4" t="s">
        <v>6904</v>
      </c>
      <c r="BN2894" s="4" t="s">
        <v>6905</v>
      </c>
      <c r="BQ2894" s="4" t="s">
        <v>9523</v>
      </c>
      <c r="BR2894" s="4" t="s">
        <v>13163</v>
      </c>
      <c r="BS2894" s="4" t="s">
        <v>790</v>
      </c>
      <c r="BT2894" s="4" t="s">
        <v>791</v>
      </c>
    </row>
    <row r="2895" spans="1:72" ht="13.5" customHeight="1">
      <c r="A2895" s="6" t="str">
        <f>HYPERLINK("http://kyu.snu.ac.kr/sdhj/index.jsp?type=hj/GK14618_00IM0001_026b.jpg","1789_해북촌_026b")</f>
        <v>1789_해북촌_026b</v>
      </c>
      <c r="B2895" s="4">
        <v>1789</v>
      </c>
      <c r="C2895" s="4" t="s">
        <v>11226</v>
      </c>
      <c r="D2895" s="4" t="s">
        <v>11227</v>
      </c>
      <c r="E2895" s="4">
        <v>2894</v>
      </c>
      <c r="F2895" s="4">
        <v>14</v>
      </c>
      <c r="G2895" s="4" t="s">
        <v>9487</v>
      </c>
      <c r="H2895" s="4" t="s">
        <v>9488</v>
      </c>
      <c r="I2895" s="4">
        <v>1</v>
      </c>
      <c r="L2895" s="4">
        <v>3</v>
      </c>
      <c r="M2895" s="4" t="s">
        <v>9489</v>
      </c>
      <c r="N2895" s="4" t="s">
        <v>9490</v>
      </c>
      <c r="S2895" s="4" t="s">
        <v>173</v>
      </c>
      <c r="T2895" s="4" t="s">
        <v>174</v>
      </c>
      <c r="U2895" s="4" t="s">
        <v>3194</v>
      </c>
      <c r="V2895" s="4" t="s">
        <v>637</v>
      </c>
      <c r="Y2895" s="4" t="s">
        <v>9524</v>
      </c>
      <c r="Z2895" s="4" t="s">
        <v>9525</v>
      </c>
      <c r="AF2895" s="4" t="s">
        <v>411</v>
      </c>
      <c r="AG2895" s="4" t="s">
        <v>412</v>
      </c>
    </row>
    <row r="2896" spans="1:72" ht="13.5" customHeight="1">
      <c r="A2896" s="6" t="str">
        <f>HYPERLINK("http://kyu.snu.ac.kr/sdhj/index.jsp?type=hj/GK14618_00IM0001_026b.jpg","1789_해북촌_026b")</f>
        <v>1789_해북촌_026b</v>
      </c>
      <c r="B2896" s="4">
        <v>1789</v>
      </c>
      <c r="C2896" s="4" t="s">
        <v>10925</v>
      </c>
      <c r="D2896" s="4" t="s">
        <v>10270</v>
      </c>
      <c r="E2896" s="4">
        <v>2895</v>
      </c>
      <c r="F2896" s="4">
        <v>14</v>
      </c>
      <c r="G2896" s="4" t="s">
        <v>9487</v>
      </c>
      <c r="H2896" s="4" t="s">
        <v>9488</v>
      </c>
      <c r="I2896" s="4">
        <v>1</v>
      </c>
      <c r="L2896" s="4">
        <v>3</v>
      </c>
      <c r="M2896" s="4" t="s">
        <v>9489</v>
      </c>
      <c r="N2896" s="4" t="s">
        <v>9490</v>
      </c>
      <c r="S2896" s="4" t="s">
        <v>834</v>
      </c>
      <c r="T2896" s="4" t="s">
        <v>835</v>
      </c>
      <c r="AF2896" s="4" t="s">
        <v>534</v>
      </c>
      <c r="AG2896" s="4" t="s">
        <v>535</v>
      </c>
    </row>
    <row r="2897" spans="1:72" ht="13.5" customHeight="1">
      <c r="A2897" s="6" t="str">
        <f>HYPERLINK("http://kyu.snu.ac.kr/sdhj/index.jsp?type=hj/GK14618_00IM0001_026b.jpg","1789_해북촌_026b")</f>
        <v>1789_해북촌_026b</v>
      </c>
      <c r="B2897" s="4">
        <v>1789</v>
      </c>
      <c r="C2897" s="4" t="s">
        <v>10654</v>
      </c>
      <c r="D2897" s="4" t="s">
        <v>10655</v>
      </c>
      <c r="E2897" s="4">
        <v>2896</v>
      </c>
      <c r="F2897" s="4">
        <v>14</v>
      </c>
      <c r="G2897" s="4" t="s">
        <v>9487</v>
      </c>
      <c r="H2897" s="4" t="s">
        <v>9488</v>
      </c>
      <c r="I2897" s="4">
        <v>1</v>
      </c>
      <c r="L2897" s="4">
        <v>3</v>
      </c>
      <c r="M2897" s="4" t="s">
        <v>9489</v>
      </c>
      <c r="N2897" s="4" t="s">
        <v>9490</v>
      </c>
      <c r="S2897" s="4" t="s">
        <v>240</v>
      </c>
      <c r="T2897" s="4" t="s">
        <v>241</v>
      </c>
      <c r="AC2897" s="4">
        <v>16</v>
      </c>
      <c r="AD2897" s="4" t="s">
        <v>352</v>
      </c>
      <c r="AE2897" s="4" t="s">
        <v>353</v>
      </c>
    </row>
    <row r="2898" spans="1:72" ht="13.5" customHeight="1">
      <c r="A2898" s="6" t="str">
        <f>HYPERLINK("http://kyu.snu.ac.kr/sdhj/index.jsp?type=hj/GK14618_00IM0001_026b.jpg","1789_해북촌_026b")</f>
        <v>1789_해북촌_026b</v>
      </c>
      <c r="B2898" s="4">
        <v>1789</v>
      </c>
      <c r="C2898" s="4" t="s">
        <v>10654</v>
      </c>
      <c r="D2898" s="4" t="s">
        <v>10655</v>
      </c>
      <c r="E2898" s="4">
        <v>2897</v>
      </c>
      <c r="F2898" s="4">
        <v>14</v>
      </c>
      <c r="G2898" s="4" t="s">
        <v>9487</v>
      </c>
      <c r="H2898" s="4" t="s">
        <v>9488</v>
      </c>
      <c r="I2898" s="4">
        <v>1</v>
      </c>
      <c r="L2898" s="4">
        <v>3</v>
      </c>
      <c r="M2898" s="4" t="s">
        <v>9489</v>
      </c>
      <c r="N2898" s="4" t="s">
        <v>9490</v>
      </c>
      <c r="S2898" s="4" t="s">
        <v>240</v>
      </c>
      <c r="T2898" s="4" t="s">
        <v>241</v>
      </c>
      <c r="AC2898" s="4">
        <v>11</v>
      </c>
      <c r="AD2898" s="4" t="s">
        <v>104</v>
      </c>
      <c r="AE2898" s="4" t="s">
        <v>105</v>
      </c>
    </row>
    <row r="2899" spans="1:72" ht="13.5" customHeight="1">
      <c r="A2899" s="6" t="str">
        <f>HYPERLINK("http://kyu.snu.ac.kr/sdhj/index.jsp?type=hj/GK14618_00IM0001_026b.jpg","1789_해북촌_026b")</f>
        <v>1789_해북촌_026b</v>
      </c>
      <c r="B2899" s="4">
        <v>1789</v>
      </c>
      <c r="C2899" s="4" t="s">
        <v>10654</v>
      </c>
      <c r="D2899" s="4" t="s">
        <v>10655</v>
      </c>
      <c r="E2899" s="4">
        <v>2898</v>
      </c>
      <c r="F2899" s="4">
        <v>14</v>
      </c>
      <c r="G2899" s="4" t="s">
        <v>9487</v>
      </c>
      <c r="H2899" s="4" t="s">
        <v>9488</v>
      </c>
      <c r="I2899" s="4">
        <v>1</v>
      </c>
      <c r="L2899" s="4">
        <v>3</v>
      </c>
      <c r="M2899" s="4" t="s">
        <v>9489</v>
      </c>
      <c r="N2899" s="4" t="s">
        <v>9490</v>
      </c>
      <c r="S2899" s="4" t="s">
        <v>240</v>
      </c>
      <c r="T2899" s="4" t="s">
        <v>241</v>
      </c>
      <c r="AC2899" s="4">
        <v>8</v>
      </c>
      <c r="AD2899" s="4" t="s">
        <v>1830</v>
      </c>
      <c r="AE2899" s="4" t="s">
        <v>1831</v>
      </c>
    </row>
    <row r="2900" spans="1:72" ht="13.5" customHeight="1">
      <c r="A2900" s="6" t="str">
        <f>HYPERLINK("http://kyu.snu.ac.kr/sdhj/index.jsp?type=hj/GK14618_00IM0001_026b.jpg","1789_해북촌_026b")</f>
        <v>1789_해북촌_026b</v>
      </c>
      <c r="B2900" s="4">
        <v>1789</v>
      </c>
      <c r="C2900" s="4" t="s">
        <v>10654</v>
      </c>
      <c r="D2900" s="4" t="s">
        <v>10655</v>
      </c>
      <c r="E2900" s="4">
        <v>2899</v>
      </c>
      <c r="F2900" s="4">
        <v>14</v>
      </c>
      <c r="G2900" s="4" t="s">
        <v>9487</v>
      </c>
      <c r="H2900" s="4" t="s">
        <v>9488</v>
      </c>
      <c r="I2900" s="4">
        <v>1</v>
      </c>
      <c r="L2900" s="4">
        <v>3</v>
      </c>
      <c r="M2900" s="4" t="s">
        <v>9489</v>
      </c>
      <c r="N2900" s="4" t="s">
        <v>9490</v>
      </c>
      <c r="S2900" s="4" t="s">
        <v>234</v>
      </c>
      <c r="T2900" s="4" t="s">
        <v>235</v>
      </c>
      <c r="U2900" s="4" t="s">
        <v>3629</v>
      </c>
      <c r="V2900" s="4" t="s">
        <v>3630</v>
      </c>
      <c r="Y2900" s="4" t="s">
        <v>433</v>
      </c>
      <c r="Z2900" s="4" t="s">
        <v>434</v>
      </c>
      <c r="AC2900" s="4">
        <v>17</v>
      </c>
      <c r="AD2900" s="4" t="s">
        <v>358</v>
      </c>
      <c r="AE2900" s="4" t="s">
        <v>359</v>
      </c>
      <c r="AF2900" s="4" t="s">
        <v>162</v>
      </c>
      <c r="AG2900" s="4" t="s">
        <v>163</v>
      </c>
    </row>
    <row r="2901" spans="1:72" ht="13.5" customHeight="1">
      <c r="A2901" s="6" t="str">
        <f>HYPERLINK("http://kyu.snu.ac.kr/sdhj/index.jsp?type=hj/GK14618_00IM0001_026b.jpg","1789_해북촌_026b")</f>
        <v>1789_해북촌_026b</v>
      </c>
      <c r="B2901" s="4">
        <v>1789</v>
      </c>
      <c r="C2901" s="4" t="s">
        <v>10654</v>
      </c>
      <c r="D2901" s="4" t="s">
        <v>10655</v>
      </c>
      <c r="E2901" s="4">
        <v>2900</v>
      </c>
      <c r="F2901" s="4">
        <v>14</v>
      </c>
      <c r="G2901" s="4" t="s">
        <v>9487</v>
      </c>
      <c r="H2901" s="4" t="s">
        <v>9488</v>
      </c>
      <c r="I2901" s="4">
        <v>1</v>
      </c>
      <c r="L2901" s="4">
        <v>4</v>
      </c>
      <c r="M2901" s="4" t="s">
        <v>9526</v>
      </c>
      <c r="N2901" s="4" t="s">
        <v>9527</v>
      </c>
      <c r="Q2901" s="4" t="s">
        <v>9528</v>
      </c>
      <c r="R2901" s="4" t="s">
        <v>13164</v>
      </c>
      <c r="T2901" s="4" t="s">
        <v>11529</v>
      </c>
      <c r="U2901" s="4" t="s">
        <v>378</v>
      </c>
      <c r="V2901" s="4" t="s">
        <v>379</v>
      </c>
      <c r="W2901" s="4" t="s">
        <v>1369</v>
      </c>
      <c r="X2901" s="4" t="s">
        <v>1228</v>
      </c>
      <c r="Y2901" s="4" t="s">
        <v>826</v>
      </c>
      <c r="Z2901" s="4" t="s">
        <v>827</v>
      </c>
      <c r="AC2901" s="4">
        <v>22</v>
      </c>
      <c r="AD2901" s="4" t="s">
        <v>238</v>
      </c>
      <c r="AE2901" s="4" t="s">
        <v>239</v>
      </c>
      <c r="AJ2901" s="4" t="s">
        <v>33</v>
      </c>
      <c r="AK2901" s="4" t="s">
        <v>34</v>
      </c>
      <c r="AL2901" s="4" t="s">
        <v>1370</v>
      </c>
      <c r="AM2901" s="4" t="s">
        <v>1371</v>
      </c>
      <c r="AT2901" s="4" t="s">
        <v>388</v>
      </c>
      <c r="AU2901" s="4" t="s">
        <v>389</v>
      </c>
      <c r="AV2901" s="4" t="s">
        <v>9529</v>
      </c>
      <c r="AW2901" s="4" t="s">
        <v>9530</v>
      </c>
      <c r="BG2901" s="4" t="s">
        <v>388</v>
      </c>
      <c r="BH2901" s="4" t="s">
        <v>389</v>
      </c>
      <c r="BI2901" s="4" t="s">
        <v>824</v>
      </c>
      <c r="BJ2901" s="4" t="s">
        <v>825</v>
      </c>
      <c r="BK2901" s="4" t="s">
        <v>9531</v>
      </c>
      <c r="BL2901" s="4" t="s">
        <v>13165</v>
      </c>
      <c r="BM2901" s="4" t="s">
        <v>9532</v>
      </c>
      <c r="BN2901" s="4" t="s">
        <v>13166</v>
      </c>
      <c r="BO2901" s="4" t="s">
        <v>331</v>
      </c>
      <c r="BP2901" s="4" t="s">
        <v>332</v>
      </c>
      <c r="BQ2901" s="4" t="s">
        <v>9533</v>
      </c>
      <c r="BR2901" s="4" t="s">
        <v>13167</v>
      </c>
      <c r="BS2901" s="4" t="s">
        <v>94</v>
      </c>
      <c r="BT2901" s="4" t="s">
        <v>95</v>
      </c>
    </row>
    <row r="2902" spans="1:72" ht="13.5" customHeight="1">
      <c r="A2902" s="6" t="str">
        <f>HYPERLINK("http://kyu.snu.ac.kr/sdhj/index.jsp?type=hj/GK14618_00IM0001_026b.jpg","1789_해북촌_026b")</f>
        <v>1789_해북촌_026b</v>
      </c>
      <c r="B2902" s="4">
        <v>1789</v>
      </c>
      <c r="C2902" s="4" t="s">
        <v>11336</v>
      </c>
      <c r="D2902" s="4" t="s">
        <v>11337</v>
      </c>
      <c r="E2902" s="4">
        <v>2901</v>
      </c>
      <c r="F2902" s="4">
        <v>14</v>
      </c>
      <c r="G2902" s="4" t="s">
        <v>9487</v>
      </c>
      <c r="H2902" s="4" t="s">
        <v>9488</v>
      </c>
      <c r="I2902" s="4">
        <v>1</v>
      </c>
      <c r="L2902" s="4">
        <v>4</v>
      </c>
      <c r="M2902" s="4" t="s">
        <v>9526</v>
      </c>
      <c r="N2902" s="4" t="s">
        <v>9527</v>
      </c>
      <c r="S2902" s="4" t="s">
        <v>215</v>
      </c>
      <c r="T2902" s="4" t="s">
        <v>216</v>
      </c>
      <c r="W2902" s="4" t="s">
        <v>408</v>
      </c>
      <c r="X2902" s="4" t="s">
        <v>11772</v>
      </c>
      <c r="Y2902" s="4" t="s">
        <v>20</v>
      </c>
      <c r="Z2902" s="4" t="s">
        <v>21</v>
      </c>
      <c r="AC2902" s="4">
        <v>56</v>
      </c>
      <c r="AD2902" s="4" t="s">
        <v>195</v>
      </c>
      <c r="AE2902" s="4" t="s">
        <v>196</v>
      </c>
    </row>
    <row r="2903" spans="1:72" ht="13.5" customHeight="1">
      <c r="A2903" s="6" t="str">
        <f>HYPERLINK("http://kyu.snu.ac.kr/sdhj/index.jsp?type=hj/GK14618_00IM0001_026b.jpg","1789_해북촌_026b")</f>
        <v>1789_해북촌_026b</v>
      </c>
      <c r="B2903" s="4">
        <v>1789</v>
      </c>
      <c r="C2903" s="4" t="s">
        <v>11534</v>
      </c>
      <c r="D2903" s="4" t="s">
        <v>10242</v>
      </c>
      <c r="E2903" s="4">
        <v>2902</v>
      </c>
      <c r="F2903" s="4">
        <v>14</v>
      </c>
      <c r="G2903" s="4" t="s">
        <v>9487</v>
      </c>
      <c r="H2903" s="4" t="s">
        <v>9488</v>
      </c>
      <c r="I2903" s="4">
        <v>1</v>
      </c>
      <c r="L2903" s="4">
        <v>4</v>
      </c>
      <c r="M2903" s="4" t="s">
        <v>9526</v>
      </c>
      <c r="N2903" s="4" t="s">
        <v>9527</v>
      </c>
      <c r="S2903" s="4" t="s">
        <v>98</v>
      </c>
      <c r="T2903" s="4" t="s">
        <v>99</v>
      </c>
      <c r="W2903" s="4" t="s">
        <v>264</v>
      </c>
      <c r="X2903" s="4" t="s">
        <v>265</v>
      </c>
      <c r="Y2903" s="4" t="s">
        <v>400</v>
      </c>
      <c r="Z2903" s="4" t="s">
        <v>401</v>
      </c>
      <c r="AC2903" s="4">
        <v>24</v>
      </c>
      <c r="AD2903" s="4" t="s">
        <v>658</v>
      </c>
      <c r="AE2903" s="4" t="s">
        <v>659</v>
      </c>
      <c r="AJ2903" s="4" t="s">
        <v>33</v>
      </c>
      <c r="AK2903" s="4" t="s">
        <v>34</v>
      </c>
      <c r="AL2903" s="4" t="s">
        <v>94</v>
      </c>
      <c r="AM2903" s="4" t="s">
        <v>95</v>
      </c>
      <c r="AT2903" s="4" t="s">
        <v>388</v>
      </c>
      <c r="AU2903" s="4" t="s">
        <v>389</v>
      </c>
      <c r="AV2903" s="4" t="s">
        <v>9534</v>
      </c>
      <c r="AW2903" s="4" t="s">
        <v>9535</v>
      </c>
      <c r="BG2903" s="4" t="s">
        <v>388</v>
      </c>
      <c r="BH2903" s="4" t="s">
        <v>389</v>
      </c>
      <c r="BI2903" s="4" t="s">
        <v>9536</v>
      </c>
      <c r="BJ2903" s="4" t="s">
        <v>13168</v>
      </c>
      <c r="BK2903" s="4" t="s">
        <v>388</v>
      </c>
      <c r="BL2903" s="4" t="s">
        <v>389</v>
      </c>
      <c r="BM2903" s="4" t="s">
        <v>9537</v>
      </c>
      <c r="BN2903" s="4" t="s">
        <v>9538</v>
      </c>
      <c r="BQ2903" s="4" t="s">
        <v>9539</v>
      </c>
      <c r="BR2903" s="4" t="s">
        <v>13169</v>
      </c>
      <c r="BS2903" s="4" t="s">
        <v>81</v>
      </c>
      <c r="BT2903" s="4" t="s">
        <v>13170</v>
      </c>
    </row>
    <row r="2904" spans="1:72" ht="13.5" customHeight="1">
      <c r="A2904" s="6" t="str">
        <f>HYPERLINK("http://kyu.snu.ac.kr/sdhj/index.jsp?type=hj/GK14618_00IM0001_026b.jpg","1789_해북촌_026b")</f>
        <v>1789_해북촌_026b</v>
      </c>
      <c r="B2904" s="4">
        <v>1789</v>
      </c>
      <c r="C2904" s="4" t="s">
        <v>11946</v>
      </c>
      <c r="D2904" s="4" t="s">
        <v>11947</v>
      </c>
      <c r="E2904" s="4">
        <v>2903</v>
      </c>
      <c r="F2904" s="4">
        <v>14</v>
      </c>
      <c r="G2904" s="4" t="s">
        <v>9487</v>
      </c>
      <c r="H2904" s="4" t="s">
        <v>9488</v>
      </c>
      <c r="I2904" s="4">
        <v>1</v>
      </c>
      <c r="L2904" s="4">
        <v>4</v>
      </c>
      <c r="M2904" s="4" t="s">
        <v>9526</v>
      </c>
      <c r="N2904" s="4" t="s">
        <v>9527</v>
      </c>
      <c r="S2904" s="4" t="s">
        <v>173</v>
      </c>
      <c r="T2904" s="4" t="s">
        <v>174</v>
      </c>
      <c r="U2904" s="4" t="s">
        <v>378</v>
      </c>
      <c r="V2904" s="4" t="s">
        <v>379</v>
      </c>
      <c r="Y2904" s="4" t="s">
        <v>9540</v>
      </c>
      <c r="Z2904" s="4" t="s">
        <v>9541</v>
      </c>
      <c r="AC2904" s="4">
        <v>18</v>
      </c>
      <c r="AD2904" s="4" t="s">
        <v>350</v>
      </c>
      <c r="AE2904" s="4" t="s">
        <v>351</v>
      </c>
    </row>
    <row r="2905" spans="1:72" ht="13.5" customHeight="1">
      <c r="A2905" s="6" t="str">
        <f>HYPERLINK("http://kyu.snu.ac.kr/sdhj/index.jsp?type=hj/GK14618_00IM0001_026b.jpg","1789_해북촌_026b")</f>
        <v>1789_해북촌_026b</v>
      </c>
      <c r="B2905" s="4">
        <v>1789</v>
      </c>
      <c r="C2905" s="4" t="s">
        <v>11534</v>
      </c>
      <c r="D2905" s="4" t="s">
        <v>10242</v>
      </c>
      <c r="E2905" s="4">
        <v>2904</v>
      </c>
      <c r="F2905" s="4">
        <v>14</v>
      </c>
      <c r="G2905" s="4" t="s">
        <v>9487</v>
      </c>
      <c r="H2905" s="4" t="s">
        <v>9488</v>
      </c>
      <c r="I2905" s="4">
        <v>1</v>
      </c>
      <c r="L2905" s="4">
        <v>4</v>
      </c>
      <c r="M2905" s="4" t="s">
        <v>9526</v>
      </c>
      <c r="N2905" s="4" t="s">
        <v>9527</v>
      </c>
      <c r="S2905" s="4" t="s">
        <v>834</v>
      </c>
      <c r="T2905" s="4" t="s">
        <v>835</v>
      </c>
      <c r="AC2905" s="4">
        <v>11</v>
      </c>
      <c r="AD2905" s="4" t="s">
        <v>104</v>
      </c>
      <c r="AE2905" s="4" t="s">
        <v>105</v>
      </c>
    </row>
    <row r="2906" spans="1:72" ht="13.5" customHeight="1">
      <c r="A2906" s="6" t="str">
        <f>HYPERLINK("http://kyu.snu.ac.kr/sdhj/index.jsp?type=hj/GK14618_00IM0001_026b.jpg","1789_해북촌_026b")</f>
        <v>1789_해북촌_026b</v>
      </c>
      <c r="B2906" s="4">
        <v>1789</v>
      </c>
      <c r="C2906" s="4" t="s">
        <v>11534</v>
      </c>
      <c r="D2906" s="4" t="s">
        <v>10242</v>
      </c>
      <c r="E2906" s="4">
        <v>2905</v>
      </c>
      <c r="F2906" s="4">
        <v>14</v>
      </c>
      <c r="G2906" s="4" t="s">
        <v>9487</v>
      </c>
      <c r="H2906" s="4" t="s">
        <v>9488</v>
      </c>
      <c r="I2906" s="4">
        <v>1</v>
      </c>
      <c r="L2906" s="4">
        <v>4</v>
      </c>
      <c r="M2906" s="4" t="s">
        <v>9526</v>
      </c>
      <c r="N2906" s="4" t="s">
        <v>9527</v>
      </c>
      <c r="T2906" s="4" t="s">
        <v>11538</v>
      </c>
      <c r="U2906" s="4" t="s">
        <v>119</v>
      </c>
      <c r="V2906" s="4" t="s">
        <v>120</v>
      </c>
      <c r="Y2906" s="4" t="s">
        <v>4927</v>
      </c>
      <c r="Z2906" s="4" t="s">
        <v>4928</v>
      </c>
      <c r="AF2906" s="4" t="s">
        <v>123</v>
      </c>
      <c r="AG2906" s="4" t="s">
        <v>124</v>
      </c>
    </row>
    <row r="2907" spans="1:72" ht="13.5" customHeight="1">
      <c r="A2907" s="6" t="str">
        <f>HYPERLINK("http://kyu.snu.ac.kr/sdhj/index.jsp?type=hj/GK14618_00IM0001_026b.jpg","1789_해북촌_026b")</f>
        <v>1789_해북촌_026b</v>
      </c>
      <c r="B2907" s="4">
        <v>1789</v>
      </c>
      <c r="C2907" s="4" t="s">
        <v>11534</v>
      </c>
      <c r="D2907" s="4" t="s">
        <v>10242</v>
      </c>
      <c r="E2907" s="4">
        <v>2906</v>
      </c>
      <c r="F2907" s="4">
        <v>14</v>
      </c>
      <c r="G2907" s="4" t="s">
        <v>9487</v>
      </c>
      <c r="H2907" s="4" t="s">
        <v>9488</v>
      </c>
      <c r="I2907" s="4">
        <v>1</v>
      </c>
      <c r="L2907" s="4">
        <v>5</v>
      </c>
      <c r="M2907" s="4" t="s">
        <v>9542</v>
      </c>
      <c r="N2907" s="4" t="s">
        <v>9543</v>
      </c>
      <c r="O2907" s="4" t="s">
        <v>12</v>
      </c>
      <c r="P2907" s="4" t="s">
        <v>13</v>
      </c>
      <c r="T2907" s="4" t="s">
        <v>10819</v>
      </c>
      <c r="U2907" s="4" t="s">
        <v>9502</v>
      </c>
      <c r="V2907" s="4" t="s">
        <v>9503</v>
      </c>
      <c r="W2907" s="4" t="s">
        <v>1369</v>
      </c>
      <c r="X2907" s="4" t="s">
        <v>1228</v>
      </c>
      <c r="Y2907" s="4" t="s">
        <v>8336</v>
      </c>
      <c r="Z2907" s="4" t="s">
        <v>8337</v>
      </c>
      <c r="AC2907" s="4">
        <v>27</v>
      </c>
      <c r="AD2907" s="4" t="s">
        <v>983</v>
      </c>
      <c r="AE2907" s="4" t="s">
        <v>984</v>
      </c>
      <c r="AJ2907" s="4" t="s">
        <v>33</v>
      </c>
      <c r="AK2907" s="4" t="s">
        <v>34</v>
      </c>
      <c r="AL2907" s="4" t="s">
        <v>1370</v>
      </c>
      <c r="AM2907" s="4" t="s">
        <v>1371</v>
      </c>
      <c r="AV2907" s="4" t="s">
        <v>4671</v>
      </c>
      <c r="AW2907" s="4" t="s">
        <v>4672</v>
      </c>
      <c r="BG2907" s="4" t="s">
        <v>331</v>
      </c>
      <c r="BH2907" s="4" t="s">
        <v>332</v>
      </c>
      <c r="BI2907" s="4" t="s">
        <v>9544</v>
      </c>
      <c r="BJ2907" s="4" t="s">
        <v>9545</v>
      </c>
      <c r="BK2907" s="4" t="s">
        <v>929</v>
      </c>
      <c r="BL2907" s="4" t="s">
        <v>930</v>
      </c>
      <c r="BM2907" s="4" t="s">
        <v>9546</v>
      </c>
      <c r="BN2907" s="4" t="s">
        <v>9499</v>
      </c>
      <c r="BQ2907" s="4" t="s">
        <v>9547</v>
      </c>
      <c r="BR2907" s="4" t="s">
        <v>13171</v>
      </c>
      <c r="BS2907" s="4" t="s">
        <v>1639</v>
      </c>
      <c r="BT2907" s="4" t="s">
        <v>13172</v>
      </c>
    </row>
    <row r="2908" spans="1:72" ht="13.5" customHeight="1">
      <c r="A2908" s="6" t="str">
        <f>HYPERLINK("http://kyu.snu.ac.kr/sdhj/index.jsp?type=hj/GK14618_00IM0001_026b.jpg","1789_해북촌_026b")</f>
        <v>1789_해북촌_026b</v>
      </c>
      <c r="B2908" s="4">
        <v>1789</v>
      </c>
      <c r="C2908" s="4" t="s">
        <v>10823</v>
      </c>
      <c r="D2908" s="4" t="s">
        <v>10824</v>
      </c>
      <c r="E2908" s="4">
        <v>2907</v>
      </c>
      <c r="F2908" s="4">
        <v>14</v>
      </c>
      <c r="G2908" s="4" t="s">
        <v>9487</v>
      </c>
      <c r="H2908" s="4" t="s">
        <v>9488</v>
      </c>
      <c r="I2908" s="4">
        <v>1</v>
      </c>
      <c r="L2908" s="4">
        <v>5</v>
      </c>
      <c r="M2908" s="4" t="s">
        <v>9542</v>
      </c>
      <c r="N2908" s="4" t="s">
        <v>9543</v>
      </c>
      <c r="S2908" s="4" t="s">
        <v>98</v>
      </c>
      <c r="T2908" s="4" t="s">
        <v>99</v>
      </c>
      <c r="W2908" s="4" t="s">
        <v>264</v>
      </c>
      <c r="X2908" s="4" t="s">
        <v>265</v>
      </c>
      <c r="Y2908" s="4" t="s">
        <v>400</v>
      </c>
      <c r="Z2908" s="4" t="s">
        <v>401</v>
      </c>
      <c r="AC2908" s="4">
        <v>27</v>
      </c>
      <c r="AD2908" s="4" t="s">
        <v>983</v>
      </c>
      <c r="AE2908" s="4" t="s">
        <v>984</v>
      </c>
      <c r="AF2908" s="4" t="s">
        <v>717</v>
      </c>
      <c r="AG2908" s="4" t="s">
        <v>718</v>
      </c>
      <c r="AJ2908" s="4" t="s">
        <v>33</v>
      </c>
      <c r="AK2908" s="4" t="s">
        <v>34</v>
      </c>
      <c r="AL2908" s="4" t="s">
        <v>429</v>
      </c>
      <c r="AM2908" s="4" t="s">
        <v>430</v>
      </c>
      <c r="AT2908" s="4" t="s">
        <v>388</v>
      </c>
      <c r="AU2908" s="4" t="s">
        <v>389</v>
      </c>
      <c r="AV2908" s="4" t="s">
        <v>9548</v>
      </c>
      <c r="AW2908" s="4" t="s">
        <v>4777</v>
      </c>
      <c r="BG2908" s="4" t="s">
        <v>388</v>
      </c>
      <c r="BH2908" s="4" t="s">
        <v>389</v>
      </c>
      <c r="BI2908" s="4" t="s">
        <v>9549</v>
      </c>
      <c r="BJ2908" s="4" t="s">
        <v>13173</v>
      </c>
      <c r="BK2908" s="4" t="s">
        <v>388</v>
      </c>
      <c r="BL2908" s="4" t="s">
        <v>389</v>
      </c>
      <c r="BM2908" s="4" t="s">
        <v>9550</v>
      </c>
      <c r="BN2908" s="4" t="s">
        <v>9551</v>
      </c>
      <c r="BO2908" s="4" t="s">
        <v>388</v>
      </c>
      <c r="BP2908" s="4" t="s">
        <v>389</v>
      </c>
      <c r="BQ2908" s="4" t="s">
        <v>9552</v>
      </c>
      <c r="BR2908" s="4" t="s">
        <v>13174</v>
      </c>
      <c r="BS2908" s="4" t="s">
        <v>429</v>
      </c>
      <c r="BT2908" s="4" t="s">
        <v>430</v>
      </c>
    </row>
    <row r="2909" spans="1:72" ht="13.5" customHeight="1">
      <c r="A2909" s="6" t="str">
        <f>HYPERLINK("http://kyu.snu.ac.kr/sdhj/index.jsp?type=hj/GK14618_00IM0001_026b.jpg","1789_해북촌_026b")</f>
        <v>1789_해북촌_026b</v>
      </c>
      <c r="B2909" s="4">
        <v>1789</v>
      </c>
      <c r="C2909" s="4" t="s">
        <v>12767</v>
      </c>
      <c r="D2909" s="4" t="s">
        <v>12768</v>
      </c>
      <c r="E2909" s="4">
        <v>2908</v>
      </c>
      <c r="F2909" s="4">
        <v>14</v>
      </c>
      <c r="G2909" s="4" t="s">
        <v>9487</v>
      </c>
      <c r="H2909" s="4" t="s">
        <v>9488</v>
      </c>
      <c r="I2909" s="4">
        <v>2</v>
      </c>
      <c r="J2909" s="4" t="s">
        <v>9553</v>
      </c>
      <c r="K2909" s="4" t="s">
        <v>9554</v>
      </c>
      <c r="L2909" s="4">
        <v>1</v>
      </c>
      <c r="M2909" s="4" t="s">
        <v>9553</v>
      </c>
      <c r="N2909" s="4" t="s">
        <v>9554</v>
      </c>
      <c r="T2909" s="4" t="s">
        <v>11071</v>
      </c>
      <c r="U2909" s="4" t="s">
        <v>4795</v>
      </c>
      <c r="V2909" s="4" t="s">
        <v>4796</v>
      </c>
      <c r="W2909" s="4" t="s">
        <v>337</v>
      </c>
      <c r="X2909" s="4" t="s">
        <v>338</v>
      </c>
      <c r="Y2909" s="4" t="s">
        <v>9555</v>
      </c>
      <c r="Z2909" s="4" t="s">
        <v>9556</v>
      </c>
      <c r="AC2909" s="4">
        <v>42</v>
      </c>
      <c r="AD2909" s="4" t="s">
        <v>339</v>
      </c>
      <c r="AE2909" s="4" t="s">
        <v>340</v>
      </c>
      <c r="AJ2909" s="4" t="s">
        <v>33</v>
      </c>
      <c r="AK2909" s="4" t="s">
        <v>34</v>
      </c>
      <c r="AL2909" s="4" t="s">
        <v>429</v>
      </c>
      <c r="AM2909" s="4" t="s">
        <v>430</v>
      </c>
      <c r="AT2909" s="4" t="s">
        <v>388</v>
      </c>
      <c r="AU2909" s="4" t="s">
        <v>389</v>
      </c>
      <c r="AV2909" s="4" t="s">
        <v>4160</v>
      </c>
      <c r="AW2909" s="4" t="s">
        <v>4161</v>
      </c>
      <c r="BG2909" s="4" t="s">
        <v>929</v>
      </c>
      <c r="BH2909" s="4" t="s">
        <v>930</v>
      </c>
      <c r="BI2909" s="4" t="s">
        <v>9557</v>
      </c>
      <c r="BJ2909" s="4" t="s">
        <v>9558</v>
      </c>
      <c r="BK2909" s="4" t="s">
        <v>929</v>
      </c>
      <c r="BL2909" s="4" t="s">
        <v>930</v>
      </c>
      <c r="BM2909" s="4" t="s">
        <v>9559</v>
      </c>
      <c r="BN2909" s="4" t="s">
        <v>9535</v>
      </c>
      <c r="BO2909" s="4" t="s">
        <v>388</v>
      </c>
      <c r="BP2909" s="4" t="s">
        <v>389</v>
      </c>
      <c r="BQ2909" s="4" t="s">
        <v>9560</v>
      </c>
      <c r="BR2909" s="4" t="s">
        <v>13175</v>
      </c>
      <c r="BS2909" s="4" t="s">
        <v>9561</v>
      </c>
      <c r="BT2909" s="4" t="s">
        <v>9562</v>
      </c>
    </row>
    <row r="2910" spans="1:72" ht="13.5" customHeight="1">
      <c r="A2910" s="6" t="str">
        <f>HYPERLINK("http://kyu.snu.ac.kr/sdhj/index.jsp?type=hj/GK14618_00IM0001_026b.jpg","1789_해북촌_026b")</f>
        <v>1789_해북촌_026b</v>
      </c>
      <c r="B2910" s="4">
        <v>1789</v>
      </c>
      <c r="C2910" s="4" t="s">
        <v>11426</v>
      </c>
      <c r="D2910" s="4" t="s">
        <v>11427</v>
      </c>
      <c r="E2910" s="4">
        <v>2909</v>
      </c>
      <c r="F2910" s="4">
        <v>14</v>
      </c>
      <c r="G2910" s="4" t="s">
        <v>9487</v>
      </c>
      <c r="H2910" s="4" t="s">
        <v>9488</v>
      </c>
      <c r="I2910" s="4">
        <v>2</v>
      </c>
      <c r="L2910" s="4">
        <v>1</v>
      </c>
      <c r="M2910" s="4" t="s">
        <v>9553</v>
      </c>
      <c r="N2910" s="4" t="s">
        <v>9554</v>
      </c>
      <c r="S2910" s="4" t="s">
        <v>98</v>
      </c>
      <c r="T2910" s="4" t="s">
        <v>99</v>
      </c>
      <c r="W2910" s="4" t="s">
        <v>76</v>
      </c>
      <c r="X2910" s="4" t="s">
        <v>11276</v>
      </c>
      <c r="Y2910" s="4" t="s">
        <v>20</v>
      </c>
      <c r="Z2910" s="4" t="s">
        <v>21</v>
      </c>
      <c r="AC2910" s="4">
        <v>42</v>
      </c>
      <c r="AD2910" s="4" t="s">
        <v>339</v>
      </c>
      <c r="AE2910" s="4" t="s">
        <v>340</v>
      </c>
      <c r="AJ2910" s="4" t="s">
        <v>33</v>
      </c>
      <c r="AK2910" s="4" t="s">
        <v>34</v>
      </c>
      <c r="AL2910" s="4" t="s">
        <v>81</v>
      </c>
      <c r="AM2910" s="4" t="s">
        <v>11277</v>
      </c>
      <c r="AT2910" s="4" t="s">
        <v>388</v>
      </c>
      <c r="AU2910" s="4" t="s">
        <v>389</v>
      </c>
      <c r="AV2910" s="4" t="s">
        <v>3344</v>
      </c>
      <c r="AW2910" s="4" t="s">
        <v>3345</v>
      </c>
      <c r="BG2910" s="4" t="s">
        <v>388</v>
      </c>
      <c r="BH2910" s="4" t="s">
        <v>389</v>
      </c>
      <c r="BI2910" s="4" t="s">
        <v>9563</v>
      </c>
      <c r="BJ2910" s="4" t="s">
        <v>9564</v>
      </c>
      <c r="BK2910" s="4" t="s">
        <v>388</v>
      </c>
      <c r="BL2910" s="4" t="s">
        <v>389</v>
      </c>
      <c r="BM2910" s="4" t="s">
        <v>9565</v>
      </c>
      <c r="BN2910" s="4" t="s">
        <v>8612</v>
      </c>
      <c r="BO2910" s="4" t="s">
        <v>388</v>
      </c>
      <c r="BP2910" s="4" t="s">
        <v>389</v>
      </c>
      <c r="BQ2910" s="4" t="s">
        <v>9566</v>
      </c>
      <c r="BR2910" s="4" t="s">
        <v>9567</v>
      </c>
      <c r="BS2910" s="4" t="s">
        <v>117</v>
      </c>
      <c r="BT2910" s="4" t="s">
        <v>118</v>
      </c>
    </row>
    <row r="2911" spans="1:72" ht="13.5" customHeight="1">
      <c r="A2911" s="6" t="str">
        <f>HYPERLINK("http://kyu.snu.ac.kr/sdhj/index.jsp?type=hj/GK14618_00IM0001_026b.jpg","1789_해북촌_026b")</f>
        <v>1789_해북촌_026b</v>
      </c>
      <c r="B2911" s="4">
        <v>1789</v>
      </c>
      <c r="C2911" s="4" t="s">
        <v>10621</v>
      </c>
      <c r="D2911" s="4" t="s">
        <v>10622</v>
      </c>
      <c r="E2911" s="4">
        <v>2910</v>
      </c>
      <c r="F2911" s="4">
        <v>14</v>
      </c>
      <c r="G2911" s="4" t="s">
        <v>9487</v>
      </c>
      <c r="H2911" s="4" t="s">
        <v>9488</v>
      </c>
      <c r="I2911" s="4">
        <v>2</v>
      </c>
      <c r="L2911" s="4">
        <v>1</v>
      </c>
      <c r="M2911" s="4" t="s">
        <v>9553</v>
      </c>
      <c r="N2911" s="4" t="s">
        <v>9554</v>
      </c>
      <c r="S2911" s="4" t="s">
        <v>240</v>
      </c>
      <c r="T2911" s="4" t="s">
        <v>241</v>
      </c>
      <c r="AC2911" s="4">
        <v>6</v>
      </c>
      <c r="AD2911" s="4" t="s">
        <v>372</v>
      </c>
      <c r="AE2911" s="4" t="s">
        <v>373</v>
      </c>
    </row>
    <row r="2912" spans="1:72" ht="13.5" customHeight="1">
      <c r="A2912" s="6" t="str">
        <f>HYPERLINK("http://kyu.snu.ac.kr/sdhj/index.jsp?type=hj/GK14618_00IM0001_026b.jpg","1789_해북촌_026b")</f>
        <v>1789_해북촌_026b</v>
      </c>
      <c r="B2912" s="4">
        <v>1789</v>
      </c>
      <c r="C2912" s="4" t="s">
        <v>11076</v>
      </c>
      <c r="D2912" s="4" t="s">
        <v>11077</v>
      </c>
      <c r="E2912" s="4">
        <v>2911</v>
      </c>
      <c r="F2912" s="4">
        <v>14</v>
      </c>
      <c r="G2912" s="4" t="s">
        <v>9487</v>
      </c>
      <c r="H2912" s="4" t="s">
        <v>9488</v>
      </c>
      <c r="I2912" s="4">
        <v>2</v>
      </c>
      <c r="L2912" s="4">
        <v>1</v>
      </c>
      <c r="M2912" s="4" t="s">
        <v>9553</v>
      </c>
      <c r="N2912" s="4" t="s">
        <v>9554</v>
      </c>
      <c r="S2912" s="4" t="s">
        <v>240</v>
      </c>
      <c r="T2912" s="4" t="s">
        <v>241</v>
      </c>
      <c r="AC2912" s="4">
        <v>3</v>
      </c>
      <c r="AD2912" s="4" t="s">
        <v>888</v>
      </c>
      <c r="AE2912" s="4" t="s">
        <v>889</v>
      </c>
      <c r="AF2912" s="4" t="s">
        <v>162</v>
      </c>
      <c r="AG2912" s="4" t="s">
        <v>163</v>
      </c>
    </row>
    <row r="2913" spans="1:72" ht="13.5" customHeight="1">
      <c r="A2913" s="6" t="str">
        <f>HYPERLINK("http://kyu.snu.ac.kr/sdhj/index.jsp?type=hj/GK14618_00IM0001_026b.jpg","1789_해북촌_026b")</f>
        <v>1789_해북촌_026b</v>
      </c>
      <c r="B2913" s="4">
        <v>1789</v>
      </c>
      <c r="C2913" s="4" t="s">
        <v>11076</v>
      </c>
      <c r="D2913" s="4" t="s">
        <v>11077</v>
      </c>
      <c r="E2913" s="4">
        <v>2912</v>
      </c>
      <c r="F2913" s="4">
        <v>14</v>
      </c>
      <c r="G2913" s="4" t="s">
        <v>9487</v>
      </c>
      <c r="H2913" s="4" t="s">
        <v>9488</v>
      </c>
      <c r="I2913" s="4">
        <v>2</v>
      </c>
      <c r="L2913" s="4">
        <v>2</v>
      </c>
      <c r="M2913" s="4" t="s">
        <v>9568</v>
      </c>
      <c r="N2913" s="4" t="s">
        <v>9569</v>
      </c>
      <c r="T2913" s="4" t="s">
        <v>11391</v>
      </c>
      <c r="U2913" s="4" t="s">
        <v>378</v>
      </c>
      <c r="V2913" s="4" t="s">
        <v>379</v>
      </c>
      <c r="W2913" s="4" t="s">
        <v>76</v>
      </c>
      <c r="X2913" s="4" t="s">
        <v>13176</v>
      </c>
      <c r="Y2913" s="4" t="s">
        <v>9570</v>
      </c>
      <c r="Z2913" s="4" t="s">
        <v>9032</v>
      </c>
      <c r="AC2913" s="4">
        <v>54</v>
      </c>
      <c r="AD2913" s="4" t="s">
        <v>427</v>
      </c>
      <c r="AE2913" s="4" t="s">
        <v>428</v>
      </c>
      <c r="AJ2913" s="4" t="s">
        <v>33</v>
      </c>
      <c r="AK2913" s="4" t="s">
        <v>34</v>
      </c>
      <c r="AL2913" s="4" t="s">
        <v>81</v>
      </c>
      <c r="AM2913" s="4" t="s">
        <v>13177</v>
      </c>
      <c r="AT2913" s="4" t="s">
        <v>388</v>
      </c>
      <c r="AU2913" s="4" t="s">
        <v>389</v>
      </c>
      <c r="AV2913" s="4" t="s">
        <v>6430</v>
      </c>
      <c r="AW2913" s="4" t="s">
        <v>6431</v>
      </c>
      <c r="BG2913" s="4" t="s">
        <v>388</v>
      </c>
      <c r="BH2913" s="4" t="s">
        <v>389</v>
      </c>
      <c r="BI2913" s="4" t="s">
        <v>9571</v>
      </c>
      <c r="BJ2913" s="4" t="s">
        <v>9572</v>
      </c>
      <c r="BK2913" s="4" t="s">
        <v>331</v>
      </c>
      <c r="BL2913" s="4" t="s">
        <v>332</v>
      </c>
      <c r="BM2913" s="4" t="s">
        <v>9573</v>
      </c>
      <c r="BN2913" s="4" t="s">
        <v>2908</v>
      </c>
      <c r="BQ2913" s="4" t="s">
        <v>9574</v>
      </c>
      <c r="BR2913" s="4" t="s">
        <v>12463</v>
      </c>
      <c r="BS2913" s="4" t="s">
        <v>2626</v>
      </c>
      <c r="BT2913" s="4" t="s">
        <v>2627</v>
      </c>
    </row>
    <row r="2914" spans="1:72" ht="13.5" customHeight="1">
      <c r="A2914" s="6" t="str">
        <f>HYPERLINK("http://kyu.snu.ac.kr/sdhj/index.jsp?type=hj/GK14618_00IM0001_026b.jpg","1789_해북촌_026b")</f>
        <v>1789_해북촌_026b</v>
      </c>
      <c r="B2914" s="4">
        <v>1789</v>
      </c>
      <c r="C2914" s="4" t="s">
        <v>11458</v>
      </c>
      <c r="D2914" s="4" t="s">
        <v>11459</v>
      </c>
      <c r="E2914" s="4">
        <v>2913</v>
      </c>
      <c r="F2914" s="4">
        <v>14</v>
      </c>
      <c r="G2914" s="4" t="s">
        <v>9487</v>
      </c>
      <c r="H2914" s="4" t="s">
        <v>9488</v>
      </c>
      <c r="I2914" s="4">
        <v>2</v>
      </c>
      <c r="L2914" s="4">
        <v>2</v>
      </c>
      <c r="M2914" s="4" t="s">
        <v>9568</v>
      </c>
      <c r="N2914" s="4" t="s">
        <v>9569</v>
      </c>
      <c r="S2914" s="4" t="s">
        <v>98</v>
      </c>
      <c r="T2914" s="4" t="s">
        <v>99</v>
      </c>
      <c r="W2914" s="4" t="s">
        <v>337</v>
      </c>
      <c r="X2914" s="4" t="s">
        <v>338</v>
      </c>
      <c r="Y2914" s="4" t="s">
        <v>400</v>
      </c>
      <c r="Z2914" s="4" t="s">
        <v>401</v>
      </c>
      <c r="AC2914" s="4">
        <v>54</v>
      </c>
      <c r="AD2914" s="4" t="s">
        <v>427</v>
      </c>
      <c r="AE2914" s="4" t="s">
        <v>428</v>
      </c>
      <c r="AJ2914" s="4" t="s">
        <v>33</v>
      </c>
      <c r="AK2914" s="4" t="s">
        <v>34</v>
      </c>
      <c r="AL2914" s="4" t="s">
        <v>94</v>
      </c>
      <c r="AM2914" s="4" t="s">
        <v>95</v>
      </c>
      <c r="AV2914" s="4" t="s">
        <v>2845</v>
      </c>
      <c r="AW2914" s="4" t="s">
        <v>2846</v>
      </c>
      <c r="BI2914" s="4" t="s">
        <v>3636</v>
      </c>
      <c r="BJ2914" s="4" t="s">
        <v>3637</v>
      </c>
      <c r="BM2914" s="4" t="s">
        <v>6479</v>
      </c>
      <c r="BN2914" s="4" t="s">
        <v>3639</v>
      </c>
      <c r="BQ2914" s="4" t="s">
        <v>6480</v>
      </c>
      <c r="BR2914" s="4" t="s">
        <v>12263</v>
      </c>
      <c r="BS2914" s="4" t="s">
        <v>81</v>
      </c>
      <c r="BT2914" s="4" t="s">
        <v>12264</v>
      </c>
    </row>
    <row r="2915" spans="1:72" ht="13.5" customHeight="1">
      <c r="A2915" s="6" t="str">
        <f>HYPERLINK("http://kyu.snu.ac.kr/sdhj/index.jsp?type=hj/GK14618_00IM0001_026b.jpg","1789_해북촌_026b")</f>
        <v>1789_해북촌_026b</v>
      </c>
      <c r="B2915" s="4">
        <v>1789</v>
      </c>
      <c r="C2915" s="4" t="s">
        <v>12265</v>
      </c>
      <c r="D2915" s="4" t="s">
        <v>10220</v>
      </c>
      <c r="E2915" s="4">
        <v>2914</v>
      </c>
      <c r="F2915" s="4">
        <v>14</v>
      </c>
      <c r="G2915" s="4" t="s">
        <v>9487</v>
      </c>
      <c r="H2915" s="4" t="s">
        <v>9488</v>
      </c>
      <c r="I2915" s="4">
        <v>2</v>
      </c>
      <c r="L2915" s="4">
        <v>2</v>
      </c>
      <c r="M2915" s="4" t="s">
        <v>9568</v>
      </c>
      <c r="N2915" s="4" t="s">
        <v>9569</v>
      </c>
      <c r="S2915" s="4" t="s">
        <v>240</v>
      </c>
      <c r="T2915" s="4" t="s">
        <v>241</v>
      </c>
      <c r="AF2915" s="4" t="s">
        <v>123</v>
      </c>
      <c r="AG2915" s="4" t="s">
        <v>124</v>
      </c>
    </row>
    <row r="2916" spans="1:72" ht="13.5" customHeight="1">
      <c r="A2916" s="6" t="str">
        <f>HYPERLINK("http://kyu.snu.ac.kr/sdhj/index.jsp?type=hj/GK14618_00IM0001_026b.jpg","1789_해북촌_026b")</f>
        <v>1789_해북촌_026b</v>
      </c>
      <c r="B2916" s="4">
        <v>1789</v>
      </c>
      <c r="C2916" s="4" t="s">
        <v>11397</v>
      </c>
      <c r="D2916" s="4" t="s">
        <v>11398</v>
      </c>
      <c r="E2916" s="4">
        <v>2915</v>
      </c>
      <c r="F2916" s="4">
        <v>14</v>
      </c>
      <c r="G2916" s="4" t="s">
        <v>9487</v>
      </c>
      <c r="H2916" s="4" t="s">
        <v>9488</v>
      </c>
      <c r="I2916" s="4">
        <v>2</v>
      </c>
      <c r="L2916" s="4">
        <v>3</v>
      </c>
      <c r="M2916" s="4" t="s">
        <v>9575</v>
      </c>
      <c r="N2916" s="4" t="s">
        <v>9576</v>
      </c>
      <c r="T2916" s="4" t="s">
        <v>13178</v>
      </c>
      <c r="U2916" s="4" t="s">
        <v>388</v>
      </c>
      <c r="V2916" s="4" t="s">
        <v>389</v>
      </c>
      <c r="W2916" s="4" t="s">
        <v>337</v>
      </c>
      <c r="X2916" s="4" t="s">
        <v>338</v>
      </c>
      <c r="Y2916" s="4" t="s">
        <v>3823</v>
      </c>
      <c r="Z2916" s="4" t="s">
        <v>3824</v>
      </c>
      <c r="AC2916" s="4">
        <v>72</v>
      </c>
      <c r="AD2916" s="4" t="s">
        <v>317</v>
      </c>
      <c r="AE2916" s="4" t="s">
        <v>318</v>
      </c>
      <c r="AJ2916" s="4" t="s">
        <v>33</v>
      </c>
      <c r="AK2916" s="4" t="s">
        <v>34</v>
      </c>
      <c r="AL2916" s="4" t="s">
        <v>429</v>
      </c>
      <c r="AM2916" s="4" t="s">
        <v>430</v>
      </c>
      <c r="AT2916" s="4" t="s">
        <v>388</v>
      </c>
      <c r="AU2916" s="4" t="s">
        <v>389</v>
      </c>
      <c r="AV2916" s="4" t="s">
        <v>4338</v>
      </c>
      <c r="AW2916" s="4" t="s">
        <v>4339</v>
      </c>
      <c r="BG2916" s="4" t="s">
        <v>929</v>
      </c>
      <c r="BH2916" s="4" t="s">
        <v>930</v>
      </c>
      <c r="BI2916" s="4" t="s">
        <v>9577</v>
      </c>
      <c r="BJ2916" s="4" t="s">
        <v>5057</v>
      </c>
      <c r="BK2916" s="4" t="s">
        <v>929</v>
      </c>
      <c r="BL2916" s="4" t="s">
        <v>930</v>
      </c>
      <c r="BM2916" s="4" t="s">
        <v>9073</v>
      </c>
      <c r="BN2916" s="4" t="s">
        <v>5059</v>
      </c>
      <c r="BQ2916" s="4" t="s">
        <v>7019</v>
      </c>
      <c r="BR2916" s="4" t="s">
        <v>12436</v>
      </c>
      <c r="BS2916" s="4" t="s">
        <v>81</v>
      </c>
      <c r="BT2916" s="4" t="s">
        <v>12437</v>
      </c>
    </row>
    <row r="2917" spans="1:72" ht="13.5" customHeight="1">
      <c r="A2917" s="6" t="str">
        <f>HYPERLINK("http://kyu.snu.ac.kr/sdhj/index.jsp?type=hj/GK14618_00IM0001_026b.jpg","1789_해북촌_026b")</f>
        <v>1789_해북촌_026b</v>
      </c>
      <c r="B2917" s="4">
        <v>1789</v>
      </c>
      <c r="C2917" s="4" t="s">
        <v>12438</v>
      </c>
      <c r="D2917" s="4" t="s">
        <v>12439</v>
      </c>
      <c r="E2917" s="4">
        <v>2916</v>
      </c>
      <c r="F2917" s="4">
        <v>14</v>
      </c>
      <c r="G2917" s="4" t="s">
        <v>9487</v>
      </c>
      <c r="H2917" s="4" t="s">
        <v>9488</v>
      </c>
      <c r="I2917" s="4">
        <v>2</v>
      </c>
      <c r="L2917" s="4">
        <v>3</v>
      </c>
      <c r="M2917" s="4" t="s">
        <v>9575</v>
      </c>
      <c r="N2917" s="4" t="s">
        <v>9576</v>
      </c>
      <c r="S2917" s="4" t="s">
        <v>98</v>
      </c>
      <c r="T2917" s="4" t="s">
        <v>99</v>
      </c>
      <c r="W2917" s="4" t="s">
        <v>2240</v>
      </c>
      <c r="X2917" s="4" t="s">
        <v>13179</v>
      </c>
      <c r="Y2917" s="4" t="s">
        <v>20</v>
      </c>
      <c r="Z2917" s="4" t="s">
        <v>21</v>
      </c>
      <c r="AC2917" s="4">
        <v>72</v>
      </c>
      <c r="AD2917" s="4" t="s">
        <v>317</v>
      </c>
      <c r="AE2917" s="4" t="s">
        <v>318</v>
      </c>
      <c r="AJ2917" s="4" t="s">
        <v>33</v>
      </c>
      <c r="AK2917" s="4" t="s">
        <v>34</v>
      </c>
      <c r="AL2917" s="4" t="s">
        <v>4987</v>
      </c>
      <c r="AM2917" s="4" t="s">
        <v>4988</v>
      </c>
      <c r="AV2917" s="4" t="s">
        <v>9578</v>
      </c>
      <c r="AW2917" s="4" t="s">
        <v>13180</v>
      </c>
      <c r="BI2917" s="4" t="s">
        <v>9579</v>
      </c>
      <c r="BJ2917" s="4" t="s">
        <v>9580</v>
      </c>
      <c r="BM2917" s="4" t="s">
        <v>9581</v>
      </c>
      <c r="BN2917" s="4" t="s">
        <v>8651</v>
      </c>
      <c r="BQ2917" s="4" t="s">
        <v>9582</v>
      </c>
      <c r="BR2917" s="4" t="s">
        <v>13181</v>
      </c>
      <c r="BS2917" s="4" t="s">
        <v>81</v>
      </c>
      <c r="BT2917" s="4" t="s">
        <v>13182</v>
      </c>
    </row>
    <row r="2918" spans="1:72" ht="13.5" customHeight="1">
      <c r="A2918" s="6" t="str">
        <f>HYPERLINK("http://kyu.snu.ac.kr/sdhj/index.jsp?type=hj/GK14618_00IM0001_026b.jpg","1789_해북촌_026b")</f>
        <v>1789_해북촌_026b</v>
      </c>
      <c r="B2918" s="4">
        <v>1789</v>
      </c>
      <c r="C2918" s="4" t="s">
        <v>12542</v>
      </c>
      <c r="D2918" s="4" t="s">
        <v>12543</v>
      </c>
      <c r="E2918" s="4">
        <v>2917</v>
      </c>
      <c r="F2918" s="4">
        <v>14</v>
      </c>
      <c r="G2918" s="4" t="s">
        <v>9487</v>
      </c>
      <c r="H2918" s="4" t="s">
        <v>9488</v>
      </c>
      <c r="I2918" s="4">
        <v>2</v>
      </c>
      <c r="L2918" s="4">
        <v>3</v>
      </c>
      <c r="M2918" s="4" t="s">
        <v>9575</v>
      </c>
      <c r="N2918" s="4" t="s">
        <v>9576</v>
      </c>
      <c r="S2918" s="4" t="s">
        <v>234</v>
      </c>
      <c r="T2918" s="4" t="s">
        <v>235</v>
      </c>
      <c r="U2918" s="4" t="s">
        <v>4795</v>
      </c>
      <c r="V2918" s="4" t="s">
        <v>4796</v>
      </c>
      <c r="Y2918" s="4" t="s">
        <v>9583</v>
      </c>
      <c r="Z2918" s="4" t="s">
        <v>13183</v>
      </c>
      <c r="AC2918" s="4">
        <v>42</v>
      </c>
      <c r="AD2918" s="4" t="s">
        <v>339</v>
      </c>
      <c r="AE2918" s="4" t="s">
        <v>340</v>
      </c>
    </row>
    <row r="2919" spans="1:72" ht="13.5" customHeight="1">
      <c r="A2919" s="6" t="str">
        <f>HYPERLINK("http://kyu.snu.ac.kr/sdhj/index.jsp?type=hj/GK14618_00IM0001_026b.jpg","1789_해북촌_026b")</f>
        <v>1789_해북촌_026b</v>
      </c>
      <c r="B2919" s="4">
        <v>1789</v>
      </c>
      <c r="C2919" s="4" t="s">
        <v>11254</v>
      </c>
      <c r="D2919" s="4" t="s">
        <v>11255</v>
      </c>
      <c r="E2919" s="4">
        <v>2918</v>
      </c>
      <c r="F2919" s="4">
        <v>14</v>
      </c>
      <c r="G2919" s="4" t="s">
        <v>9487</v>
      </c>
      <c r="H2919" s="4" t="s">
        <v>9488</v>
      </c>
      <c r="I2919" s="4">
        <v>2</v>
      </c>
      <c r="L2919" s="4">
        <v>3</v>
      </c>
      <c r="M2919" s="4" t="s">
        <v>9575</v>
      </c>
      <c r="N2919" s="4" t="s">
        <v>9576</v>
      </c>
      <c r="S2919" s="4" t="s">
        <v>398</v>
      </c>
      <c r="T2919" s="4" t="s">
        <v>399</v>
      </c>
      <c r="W2919" s="4" t="s">
        <v>264</v>
      </c>
      <c r="X2919" s="4" t="s">
        <v>265</v>
      </c>
      <c r="Y2919" s="4" t="s">
        <v>20</v>
      </c>
      <c r="Z2919" s="4" t="s">
        <v>21</v>
      </c>
      <c r="AC2919" s="4">
        <v>42</v>
      </c>
      <c r="AD2919" s="4" t="s">
        <v>339</v>
      </c>
      <c r="AE2919" s="4" t="s">
        <v>340</v>
      </c>
    </row>
    <row r="2920" spans="1:72" ht="13.5" customHeight="1">
      <c r="A2920" s="6" t="str">
        <f>HYPERLINK("http://kyu.snu.ac.kr/sdhj/index.jsp?type=hj/GK14618_00IM0001_026b.jpg","1789_해북촌_026b")</f>
        <v>1789_해북촌_026b</v>
      </c>
      <c r="B2920" s="4">
        <v>1789</v>
      </c>
      <c r="C2920" s="4" t="s">
        <v>12542</v>
      </c>
      <c r="D2920" s="4" t="s">
        <v>12543</v>
      </c>
      <c r="E2920" s="4">
        <v>2919</v>
      </c>
      <c r="F2920" s="4">
        <v>14</v>
      </c>
      <c r="G2920" s="4" t="s">
        <v>9487</v>
      </c>
      <c r="H2920" s="4" t="s">
        <v>9488</v>
      </c>
      <c r="I2920" s="4">
        <v>2</v>
      </c>
      <c r="L2920" s="4">
        <v>3</v>
      </c>
      <c r="M2920" s="4" t="s">
        <v>9575</v>
      </c>
      <c r="N2920" s="4" t="s">
        <v>9576</v>
      </c>
      <c r="S2920" s="4" t="s">
        <v>240</v>
      </c>
      <c r="T2920" s="4" t="s">
        <v>241</v>
      </c>
      <c r="AC2920" s="4">
        <v>18</v>
      </c>
      <c r="AD2920" s="4" t="s">
        <v>350</v>
      </c>
      <c r="AE2920" s="4" t="s">
        <v>351</v>
      </c>
      <c r="AF2920" s="4" t="s">
        <v>534</v>
      </c>
      <c r="AG2920" s="4" t="s">
        <v>535</v>
      </c>
    </row>
    <row r="2921" spans="1:72" ht="13.5" customHeight="1">
      <c r="A2921" s="6" t="str">
        <f>HYPERLINK("http://kyu.snu.ac.kr/sdhj/index.jsp?type=hj/GK14618_00IM0001_026b.jpg","1789_해북촌_026b")</f>
        <v>1789_해북촌_026b</v>
      </c>
      <c r="B2921" s="4">
        <v>1789</v>
      </c>
      <c r="C2921" s="4" t="s">
        <v>12542</v>
      </c>
      <c r="D2921" s="4" t="s">
        <v>12543</v>
      </c>
      <c r="E2921" s="4">
        <v>2920</v>
      </c>
      <c r="F2921" s="4">
        <v>14</v>
      </c>
      <c r="G2921" s="4" t="s">
        <v>9487</v>
      </c>
      <c r="H2921" s="4" t="s">
        <v>9488</v>
      </c>
      <c r="I2921" s="4">
        <v>2</v>
      </c>
      <c r="L2921" s="4">
        <v>3</v>
      </c>
      <c r="M2921" s="4" t="s">
        <v>9575</v>
      </c>
      <c r="N2921" s="4" t="s">
        <v>9576</v>
      </c>
      <c r="S2921" s="4" t="s">
        <v>2974</v>
      </c>
      <c r="T2921" s="4" t="s">
        <v>2975</v>
      </c>
      <c r="AC2921" s="4">
        <v>13</v>
      </c>
      <c r="AD2921" s="4" t="s">
        <v>191</v>
      </c>
      <c r="AE2921" s="4" t="s">
        <v>192</v>
      </c>
    </row>
    <row r="2922" spans="1:72" ht="13.5" customHeight="1">
      <c r="A2922" s="6" t="str">
        <f>HYPERLINK("http://kyu.snu.ac.kr/sdhj/index.jsp?type=hj/GK14618_00IM0001_026b.jpg","1789_해북촌_026b")</f>
        <v>1789_해북촌_026b</v>
      </c>
      <c r="B2922" s="4">
        <v>1789</v>
      </c>
      <c r="C2922" s="4" t="s">
        <v>12542</v>
      </c>
      <c r="D2922" s="4" t="s">
        <v>12543</v>
      </c>
      <c r="E2922" s="4">
        <v>2921</v>
      </c>
      <c r="F2922" s="4">
        <v>14</v>
      </c>
      <c r="G2922" s="4" t="s">
        <v>9487</v>
      </c>
      <c r="H2922" s="4" t="s">
        <v>9488</v>
      </c>
      <c r="I2922" s="4">
        <v>2</v>
      </c>
      <c r="L2922" s="4">
        <v>4</v>
      </c>
      <c r="M2922" s="4" t="s">
        <v>9584</v>
      </c>
      <c r="N2922" s="4" t="s">
        <v>9585</v>
      </c>
      <c r="T2922" s="4" t="s">
        <v>10547</v>
      </c>
      <c r="U2922" s="4" t="s">
        <v>4923</v>
      </c>
      <c r="V2922" s="4" t="s">
        <v>4924</v>
      </c>
      <c r="W2922" s="4" t="s">
        <v>76</v>
      </c>
      <c r="X2922" s="4" t="s">
        <v>10229</v>
      </c>
      <c r="Y2922" s="4" t="s">
        <v>8585</v>
      </c>
      <c r="Z2922" s="4" t="s">
        <v>8586</v>
      </c>
      <c r="AC2922" s="4">
        <v>52</v>
      </c>
      <c r="AD2922" s="4" t="s">
        <v>127</v>
      </c>
      <c r="AE2922" s="4" t="s">
        <v>128</v>
      </c>
      <c r="AJ2922" s="4" t="s">
        <v>33</v>
      </c>
      <c r="AK2922" s="4" t="s">
        <v>34</v>
      </c>
      <c r="AL2922" s="4" t="s">
        <v>9586</v>
      </c>
      <c r="AM2922" s="4" t="s">
        <v>9587</v>
      </c>
      <c r="AV2922" s="4" t="s">
        <v>2782</v>
      </c>
      <c r="AW2922" s="4" t="s">
        <v>2783</v>
      </c>
      <c r="BG2922" s="4" t="s">
        <v>1009</v>
      </c>
      <c r="BH2922" s="4" t="s">
        <v>1010</v>
      </c>
      <c r="BI2922" s="4" t="s">
        <v>9588</v>
      </c>
      <c r="BJ2922" s="4" t="s">
        <v>9589</v>
      </c>
      <c r="BK2922" s="4" t="s">
        <v>1009</v>
      </c>
      <c r="BL2922" s="4" t="s">
        <v>1010</v>
      </c>
      <c r="BM2922" s="4" t="s">
        <v>9590</v>
      </c>
      <c r="BN2922" s="4" t="s">
        <v>1150</v>
      </c>
      <c r="BO2922" s="4" t="s">
        <v>1009</v>
      </c>
      <c r="BP2922" s="4" t="s">
        <v>1010</v>
      </c>
      <c r="BQ2922" s="4" t="s">
        <v>9591</v>
      </c>
      <c r="BR2922" s="4" t="s">
        <v>9592</v>
      </c>
      <c r="BS2922" s="4" t="s">
        <v>94</v>
      </c>
      <c r="BT2922" s="4" t="s">
        <v>95</v>
      </c>
    </row>
    <row r="2923" spans="1:72" ht="13.5" customHeight="1">
      <c r="A2923" s="6" t="str">
        <f>HYPERLINK("http://kyu.snu.ac.kr/sdhj/index.jsp?type=hj/GK14618_00IM0001_026b.jpg","1789_해북촌_026b")</f>
        <v>1789_해북촌_026b</v>
      </c>
      <c r="B2923" s="4">
        <v>1789</v>
      </c>
      <c r="C2923" s="4" t="s">
        <v>10909</v>
      </c>
      <c r="D2923" s="4" t="s">
        <v>10910</v>
      </c>
      <c r="E2923" s="4">
        <v>2922</v>
      </c>
      <c r="F2923" s="4">
        <v>14</v>
      </c>
      <c r="G2923" s="4" t="s">
        <v>9487</v>
      </c>
      <c r="H2923" s="4" t="s">
        <v>9488</v>
      </c>
      <c r="I2923" s="4">
        <v>2</v>
      </c>
      <c r="L2923" s="4">
        <v>4</v>
      </c>
      <c r="M2923" s="4" t="s">
        <v>9584</v>
      </c>
      <c r="N2923" s="4" t="s">
        <v>9585</v>
      </c>
      <c r="S2923" s="4" t="s">
        <v>2932</v>
      </c>
      <c r="T2923" s="4" t="s">
        <v>2932</v>
      </c>
      <c r="Y2923" s="4" t="s">
        <v>2782</v>
      </c>
      <c r="Z2923" s="4" t="s">
        <v>2783</v>
      </c>
      <c r="AF2923" s="4" t="s">
        <v>123</v>
      </c>
      <c r="AG2923" s="4" t="s">
        <v>124</v>
      </c>
    </row>
    <row r="2924" spans="1:72" ht="13.5" customHeight="1">
      <c r="A2924" s="6" t="str">
        <f>HYPERLINK("http://kyu.snu.ac.kr/sdhj/index.jsp?type=hj/GK14618_00IM0001_026b.jpg","1789_해북촌_026b")</f>
        <v>1789_해북촌_026b</v>
      </c>
      <c r="B2924" s="4">
        <v>1789</v>
      </c>
      <c r="C2924" s="4" t="s">
        <v>10551</v>
      </c>
      <c r="D2924" s="4" t="s">
        <v>10552</v>
      </c>
      <c r="E2924" s="4">
        <v>2923</v>
      </c>
      <c r="F2924" s="4">
        <v>14</v>
      </c>
      <c r="G2924" s="4" t="s">
        <v>9487</v>
      </c>
      <c r="H2924" s="4" t="s">
        <v>9488</v>
      </c>
      <c r="I2924" s="4">
        <v>2</v>
      </c>
      <c r="L2924" s="4">
        <v>4</v>
      </c>
      <c r="M2924" s="4" t="s">
        <v>9584</v>
      </c>
      <c r="N2924" s="4" t="s">
        <v>9585</v>
      </c>
      <c r="S2924" s="4" t="s">
        <v>98</v>
      </c>
      <c r="T2924" s="4" t="s">
        <v>99</v>
      </c>
      <c r="W2924" s="4" t="s">
        <v>76</v>
      </c>
      <c r="X2924" s="4" t="s">
        <v>11300</v>
      </c>
      <c r="Y2924" s="4" t="s">
        <v>400</v>
      </c>
      <c r="Z2924" s="4" t="s">
        <v>401</v>
      </c>
      <c r="AC2924" s="4">
        <v>51</v>
      </c>
      <c r="AD2924" s="4" t="s">
        <v>572</v>
      </c>
      <c r="AE2924" s="4" t="s">
        <v>573</v>
      </c>
      <c r="AJ2924" s="4" t="s">
        <v>33</v>
      </c>
      <c r="AK2924" s="4" t="s">
        <v>34</v>
      </c>
      <c r="AL2924" s="4" t="s">
        <v>81</v>
      </c>
      <c r="AM2924" s="4" t="s">
        <v>11301</v>
      </c>
      <c r="AV2924" s="4" t="s">
        <v>4865</v>
      </c>
      <c r="AW2924" s="4" t="s">
        <v>4866</v>
      </c>
      <c r="BI2924" s="4" t="s">
        <v>4867</v>
      </c>
      <c r="BJ2924" s="4" t="s">
        <v>4868</v>
      </c>
      <c r="BM2924" s="4" t="s">
        <v>9593</v>
      </c>
      <c r="BN2924" s="4" t="s">
        <v>9594</v>
      </c>
      <c r="BQ2924" s="4" t="s">
        <v>5484</v>
      </c>
      <c r="BR2924" s="4" t="s">
        <v>11957</v>
      </c>
      <c r="BS2924" s="4" t="s">
        <v>790</v>
      </c>
      <c r="BT2924" s="4" t="s">
        <v>791</v>
      </c>
    </row>
    <row r="2925" spans="1:72" ht="13.5" customHeight="1">
      <c r="A2925" s="6" t="str">
        <f>HYPERLINK("http://kyu.snu.ac.kr/sdhj/index.jsp?type=hj/GK14618_00IM0001_026b.jpg","1789_해북촌_026b")</f>
        <v>1789_해북촌_026b</v>
      </c>
      <c r="B2925" s="4">
        <v>1789</v>
      </c>
      <c r="C2925" s="4" t="s">
        <v>10995</v>
      </c>
      <c r="D2925" s="4" t="s">
        <v>10996</v>
      </c>
      <c r="E2925" s="4">
        <v>2924</v>
      </c>
      <c r="F2925" s="4">
        <v>14</v>
      </c>
      <c r="G2925" s="4" t="s">
        <v>9487</v>
      </c>
      <c r="H2925" s="4" t="s">
        <v>9488</v>
      </c>
      <c r="I2925" s="4">
        <v>2</v>
      </c>
      <c r="L2925" s="4">
        <v>4</v>
      </c>
      <c r="M2925" s="4" t="s">
        <v>9584</v>
      </c>
      <c r="N2925" s="4" t="s">
        <v>9585</v>
      </c>
      <c r="S2925" s="4" t="s">
        <v>234</v>
      </c>
      <c r="T2925" s="4" t="s">
        <v>235</v>
      </c>
      <c r="U2925" s="4" t="s">
        <v>513</v>
      </c>
      <c r="V2925" s="4" t="s">
        <v>514</v>
      </c>
      <c r="Y2925" s="4" t="s">
        <v>2453</v>
      </c>
      <c r="Z2925" s="4" t="s">
        <v>2454</v>
      </c>
      <c r="AC2925" s="4">
        <v>24</v>
      </c>
      <c r="AD2925" s="4" t="s">
        <v>658</v>
      </c>
      <c r="AE2925" s="4" t="s">
        <v>659</v>
      </c>
    </row>
    <row r="2926" spans="1:72" ht="13.5" customHeight="1">
      <c r="A2926" s="6" t="str">
        <f>HYPERLINK("http://kyu.snu.ac.kr/sdhj/index.jsp?type=hj/GK14618_00IM0001_026b.jpg","1789_해북촌_026b")</f>
        <v>1789_해북촌_026b</v>
      </c>
      <c r="B2926" s="4">
        <v>1789</v>
      </c>
      <c r="C2926" s="4" t="s">
        <v>11254</v>
      </c>
      <c r="D2926" s="4" t="s">
        <v>11255</v>
      </c>
      <c r="E2926" s="4">
        <v>2925</v>
      </c>
      <c r="F2926" s="4">
        <v>14</v>
      </c>
      <c r="G2926" s="4" t="s">
        <v>9487</v>
      </c>
      <c r="H2926" s="4" t="s">
        <v>9488</v>
      </c>
      <c r="I2926" s="4">
        <v>2</v>
      </c>
      <c r="L2926" s="4">
        <v>4</v>
      </c>
      <c r="M2926" s="4" t="s">
        <v>9584</v>
      </c>
      <c r="N2926" s="4" t="s">
        <v>9585</v>
      </c>
      <c r="S2926" s="4" t="s">
        <v>234</v>
      </c>
      <c r="T2926" s="4" t="s">
        <v>235</v>
      </c>
      <c r="U2926" s="4" t="s">
        <v>9595</v>
      </c>
      <c r="V2926" s="4" t="s">
        <v>9596</v>
      </c>
      <c r="Y2926" s="4" t="s">
        <v>2432</v>
      </c>
      <c r="Z2926" s="4" t="s">
        <v>2433</v>
      </c>
      <c r="AC2926" s="4">
        <v>22</v>
      </c>
      <c r="AD2926" s="4" t="s">
        <v>238</v>
      </c>
      <c r="AE2926" s="4" t="s">
        <v>239</v>
      </c>
    </row>
    <row r="2927" spans="1:72" ht="13.5" customHeight="1">
      <c r="A2927" s="6" t="str">
        <f>HYPERLINK("http://kyu.snu.ac.kr/sdhj/index.jsp?type=hj/GK14618_00IM0001_026b.jpg","1789_해북촌_026b")</f>
        <v>1789_해북촌_026b</v>
      </c>
      <c r="B2927" s="4">
        <v>1789</v>
      </c>
      <c r="C2927" s="4" t="s">
        <v>10551</v>
      </c>
      <c r="D2927" s="4" t="s">
        <v>10552</v>
      </c>
      <c r="E2927" s="4">
        <v>2926</v>
      </c>
      <c r="F2927" s="4">
        <v>14</v>
      </c>
      <c r="G2927" s="4" t="s">
        <v>9487</v>
      </c>
      <c r="H2927" s="4" t="s">
        <v>9488</v>
      </c>
      <c r="I2927" s="4">
        <v>2</v>
      </c>
      <c r="L2927" s="4">
        <v>4</v>
      </c>
      <c r="M2927" s="4" t="s">
        <v>9584</v>
      </c>
      <c r="N2927" s="4" t="s">
        <v>9585</v>
      </c>
      <c r="S2927" s="4" t="s">
        <v>240</v>
      </c>
      <c r="T2927" s="4" t="s">
        <v>241</v>
      </c>
      <c r="AC2927" s="4">
        <v>15</v>
      </c>
      <c r="AD2927" s="4" t="s">
        <v>79</v>
      </c>
      <c r="AE2927" s="4" t="s">
        <v>80</v>
      </c>
      <c r="AF2927" s="4" t="s">
        <v>162</v>
      </c>
      <c r="AG2927" s="4" t="s">
        <v>163</v>
      </c>
    </row>
    <row r="2928" spans="1:72" ht="13.5" customHeight="1">
      <c r="A2928" s="6" t="str">
        <f>HYPERLINK("http://kyu.snu.ac.kr/sdhj/index.jsp?type=hj/GK14618_00IM0001_027a.jpg","1789_해북촌_027a")</f>
        <v>1789_해북촌_027a</v>
      </c>
      <c r="B2928" s="4">
        <v>1789</v>
      </c>
      <c r="C2928" s="4" t="s">
        <v>10551</v>
      </c>
      <c r="D2928" s="4" t="s">
        <v>10552</v>
      </c>
      <c r="E2928" s="4">
        <v>2927</v>
      </c>
      <c r="F2928" s="4">
        <v>14</v>
      </c>
      <c r="G2928" s="4" t="s">
        <v>9487</v>
      </c>
      <c r="H2928" s="4" t="s">
        <v>9488</v>
      </c>
      <c r="I2928" s="4">
        <v>2</v>
      </c>
      <c r="L2928" s="4">
        <v>5</v>
      </c>
      <c r="M2928" s="4" t="s">
        <v>9597</v>
      </c>
      <c r="N2928" s="4" t="s">
        <v>9598</v>
      </c>
      <c r="O2928" s="4" t="s">
        <v>12</v>
      </c>
      <c r="P2928" s="4" t="s">
        <v>13</v>
      </c>
      <c r="T2928" s="4" t="s">
        <v>10861</v>
      </c>
      <c r="U2928" s="4" t="s">
        <v>6440</v>
      </c>
      <c r="V2928" s="4" t="s">
        <v>6441</v>
      </c>
      <c r="W2928" s="4" t="s">
        <v>76</v>
      </c>
      <c r="X2928" s="4" t="s">
        <v>10863</v>
      </c>
      <c r="Y2928" s="4" t="s">
        <v>9599</v>
      </c>
      <c r="Z2928" s="4" t="s">
        <v>9600</v>
      </c>
      <c r="AC2928" s="4">
        <v>37</v>
      </c>
      <c r="AD2928" s="4" t="s">
        <v>11469</v>
      </c>
      <c r="AE2928" s="4" t="s">
        <v>11470</v>
      </c>
      <c r="AJ2928" s="4" t="s">
        <v>33</v>
      </c>
      <c r="AK2928" s="4" t="s">
        <v>34</v>
      </c>
      <c r="AL2928" s="4" t="s">
        <v>429</v>
      </c>
      <c r="AM2928" s="4" t="s">
        <v>430</v>
      </c>
      <c r="AT2928" s="4" t="s">
        <v>388</v>
      </c>
      <c r="AU2928" s="4" t="s">
        <v>389</v>
      </c>
      <c r="AV2928" s="4" t="s">
        <v>9601</v>
      </c>
      <c r="AW2928" s="4" t="s">
        <v>9602</v>
      </c>
      <c r="BG2928" s="4" t="s">
        <v>388</v>
      </c>
      <c r="BH2928" s="4" t="s">
        <v>389</v>
      </c>
      <c r="BI2928" s="4" t="s">
        <v>9603</v>
      </c>
      <c r="BJ2928" s="4" t="s">
        <v>9604</v>
      </c>
      <c r="BK2928" s="4" t="s">
        <v>388</v>
      </c>
      <c r="BL2928" s="4" t="s">
        <v>389</v>
      </c>
      <c r="BM2928" s="4" t="s">
        <v>9605</v>
      </c>
      <c r="BN2928" s="4" t="s">
        <v>9606</v>
      </c>
      <c r="BQ2928" s="4" t="s">
        <v>9607</v>
      </c>
      <c r="BR2928" s="4" t="s">
        <v>13184</v>
      </c>
      <c r="BS2928" s="4" t="s">
        <v>94</v>
      </c>
      <c r="BT2928" s="4" t="s">
        <v>95</v>
      </c>
    </row>
    <row r="2929" spans="1:72" ht="13.5" customHeight="1">
      <c r="A2929" s="6" t="str">
        <f>HYPERLINK("http://kyu.snu.ac.kr/sdhj/index.jsp?type=hj/GK14618_00IM0001_027a.jpg","1789_해북촌_027a")</f>
        <v>1789_해북촌_027a</v>
      </c>
      <c r="B2929" s="4">
        <v>1789</v>
      </c>
      <c r="C2929" s="4" t="s">
        <v>11458</v>
      </c>
      <c r="D2929" s="4" t="s">
        <v>11459</v>
      </c>
      <c r="E2929" s="4">
        <v>2928</v>
      </c>
      <c r="F2929" s="4">
        <v>14</v>
      </c>
      <c r="G2929" s="4" t="s">
        <v>9487</v>
      </c>
      <c r="H2929" s="4" t="s">
        <v>9488</v>
      </c>
      <c r="I2929" s="4">
        <v>2</v>
      </c>
      <c r="L2929" s="4">
        <v>5</v>
      </c>
      <c r="M2929" s="4" t="s">
        <v>9597</v>
      </c>
      <c r="N2929" s="4" t="s">
        <v>9598</v>
      </c>
      <c r="S2929" s="4" t="s">
        <v>98</v>
      </c>
      <c r="T2929" s="4" t="s">
        <v>99</v>
      </c>
      <c r="W2929" s="4" t="s">
        <v>408</v>
      </c>
      <c r="X2929" s="4" t="s">
        <v>11468</v>
      </c>
      <c r="Y2929" s="4" t="s">
        <v>20</v>
      </c>
      <c r="Z2929" s="4" t="s">
        <v>21</v>
      </c>
      <c r="AC2929" s="4">
        <v>33</v>
      </c>
      <c r="AD2929" s="4" t="s">
        <v>288</v>
      </c>
      <c r="AE2929" s="4" t="s">
        <v>289</v>
      </c>
      <c r="AJ2929" s="4" t="s">
        <v>33</v>
      </c>
      <c r="AK2929" s="4" t="s">
        <v>34</v>
      </c>
      <c r="AL2929" s="4" t="s">
        <v>94</v>
      </c>
      <c r="AM2929" s="4" t="s">
        <v>95</v>
      </c>
      <c r="AT2929" s="4" t="s">
        <v>1136</v>
      </c>
      <c r="AU2929" s="4" t="s">
        <v>1137</v>
      </c>
      <c r="AV2929" s="4" t="s">
        <v>4477</v>
      </c>
      <c r="AW2929" s="4" t="s">
        <v>4478</v>
      </c>
      <c r="BG2929" s="4" t="s">
        <v>1136</v>
      </c>
      <c r="BH2929" s="4" t="s">
        <v>1137</v>
      </c>
      <c r="BI2929" s="4" t="s">
        <v>9608</v>
      </c>
      <c r="BJ2929" s="4" t="s">
        <v>9609</v>
      </c>
      <c r="BK2929" s="4" t="s">
        <v>1136</v>
      </c>
      <c r="BL2929" s="4" t="s">
        <v>1137</v>
      </c>
      <c r="BM2929" s="4" t="s">
        <v>343</v>
      </c>
      <c r="BN2929" s="4" t="s">
        <v>344</v>
      </c>
      <c r="BO2929" s="4" t="s">
        <v>1136</v>
      </c>
      <c r="BP2929" s="4" t="s">
        <v>1137</v>
      </c>
      <c r="BQ2929" s="4" t="s">
        <v>9610</v>
      </c>
      <c r="BR2929" s="4" t="s">
        <v>13185</v>
      </c>
      <c r="BS2929" s="4" t="s">
        <v>601</v>
      </c>
      <c r="BT2929" s="4" t="s">
        <v>602</v>
      </c>
    </row>
    <row r="2930" spans="1:72" ht="13.5" customHeight="1">
      <c r="A2930" s="6" t="str">
        <f>HYPERLINK("http://kyu.snu.ac.kr/sdhj/index.jsp?type=hj/GK14618_00IM0001_027a.jpg","1789_해북촌_027a")</f>
        <v>1789_해북촌_027a</v>
      </c>
      <c r="B2930" s="4">
        <v>1789</v>
      </c>
      <c r="C2930" s="4" t="s">
        <v>11203</v>
      </c>
      <c r="D2930" s="4" t="s">
        <v>11204</v>
      </c>
      <c r="E2930" s="4">
        <v>2929</v>
      </c>
      <c r="F2930" s="4">
        <v>14</v>
      </c>
      <c r="G2930" s="4" t="s">
        <v>9487</v>
      </c>
      <c r="H2930" s="4" t="s">
        <v>9488</v>
      </c>
      <c r="I2930" s="4">
        <v>2</v>
      </c>
      <c r="L2930" s="4">
        <v>5</v>
      </c>
      <c r="M2930" s="4" t="s">
        <v>9597</v>
      </c>
      <c r="N2930" s="4" t="s">
        <v>9598</v>
      </c>
      <c r="S2930" s="4" t="s">
        <v>240</v>
      </c>
      <c r="T2930" s="4" t="s">
        <v>241</v>
      </c>
      <c r="AC2930" s="4">
        <v>6</v>
      </c>
      <c r="AD2930" s="4" t="s">
        <v>372</v>
      </c>
      <c r="AE2930" s="4" t="s">
        <v>373</v>
      </c>
      <c r="AF2930" s="4" t="s">
        <v>717</v>
      </c>
      <c r="AG2930" s="4" t="s">
        <v>718</v>
      </c>
    </row>
    <row r="2931" spans="1:72" ht="13.5" customHeight="1">
      <c r="A2931" s="6" t="str">
        <f>HYPERLINK("http://kyu.snu.ac.kr/sdhj/index.jsp?type=hj/GK14618_00IM0001_027a.jpg","1789_해북촌_027a")</f>
        <v>1789_해북촌_027a</v>
      </c>
      <c r="B2931" s="4">
        <v>1789</v>
      </c>
      <c r="C2931" s="4" t="s">
        <v>10972</v>
      </c>
      <c r="D2931" s="4" t="s">
        <v>10973</v>
      </c>
      <c r="E2931" s="4">
        <v>2930</v>
      </c>
      <c r="F2931" s="4">
        <v>14</v>
      </c>
      <c r="G2931" s="4" t="s">
        <v>9487</v>
      </c>
      <c r="H2931" s="4" t="s">
        <v>9488</v>
      </c>
      <c r="I2931" s="4">
        <v>3</v>
      </c>
      <c r="J2931" s="4" t="s">
        <v>9611</v>
      </c>
      <c r="K2931" s="4" t="s">
        <v>13186</v>
      </c>
      <c r="L2931" s="4">
        <v>1</v>
      </c>
      <c r="M2931" s="4" t="s">
        <v>8442</v>
      </c>
      <c r="N2931" s="4" t="s">
        <v>8443</v>
      </c>
      <c r="O2931" s="4" t="s">
        <v>12</v>
      </c>
      <c r="P2931" s="4" t="s">
        <v>13</v>
      </c>
      <c r="T2931" s="4" t="s">
        <v>12903</v>
      </c>
      <c r="U2931" s="4" t="s">
        <v>9612</v>
      </c>
      <c r="V2931" s="4" t="s">
        <v>9613</v>
      </c>
      <c r="W2931" s="4" t="s">
        <v>76</v>
      </c>
      <c r="X2931" s="4" t="s">
        <v>12928</v>
      </c>
      <c r="Y2931" s="4" t="s">
        <v>5298</v>
      </c>
      <c r="Z2931" s="4" t="s">
        <v>5299</v>
      </c>
      <c r="AC2931" s="4">
        <v>23</v>
      </c>
      <c r="AD2931" s="4" t="s">
        <v>442</v>
      </c>
      <c r="AE2931" s="4" t="s">
        <v>443</v>
      </c>
      <c r="AJ2931" s="4" t="s">
        <v>33</v>
      </c>
      <c r="AK2931" s="4" t="s">
        <v>34</v>
      </c>
      <c r="AL2931" s="4" t="s">
        <v>171</v>
      </c>
      <c r="AM2931" s="4" t="s">
        <v>172</v>
      </c>
      <c r="AT2931" s="4" t="s">
        <v>1009</v>
      </c>
      <c r="AU2931" s="4" t="s">
        <v>1010</v>
      </c>
      <c r="AV2931" s="4" t="s">
        <v>9614</v>
      </c>
      <c r="AW2931" s="4" t="s">
        <v>7890</v>
      </c>
      <c r="BG2931" s="4" t="s">
        <v>1009</v>
      </c>
      <c r="BH2931" s="4" t="s">
        <v>1010</v>
      </c>
      <c r="BI2931" s="4" t="s">
        <v>9615</v>
      </c>
      <c r="BJ2931" s="4" t="s">
        <v>9616</v>
      </c>
      <c r="BK2931" s="4" t="s">
        <v>1009</v>
      </c>
      <c r="BL2931" s="4" t="s">
        <v>1010</v>
      </c>
      <c r="BM2931" s="4" t="s">
        <v>9617</v>
      </c>
      <c r="BN2931" s="4" t="s">
        <v>9618</v>
      </c>
      <c r="BQ2931" s="4" t="s">
        <v>9619</v>
      </c>
      <c r="BR2931" s="4" t="s">
        <v>13187</v>
      </c>
      <c r="BS2931" s="4" t="s">
        <v>94</v>
      </c>
      <c r="BT2931" s="4" t="s">
        <v>95</v>
      </c>
    </row>
    <row r="2932" spans="1:72" ht="13.5" customHeight="1">
      <c r="A2932" s="6" t="str">
        <f>HYPERLINK("http://kyu.snu.ac.kr/sdhj/index.jsp?type=hj/GK14618_00IM0001_027a.jpg","1789_해북촌_027a")</f>
        <v>1789_해북촌_027a</v>
      </c>
      <c r="B2932" s="4">
        <v>1789</v>
      </c>
      <c r="C2932" s="4" t="s">
        <v>13188</v>
      </c>
      <c r="D2932" s="4" t="s">
        <v>13189</v>
      </c>
      <c r="E2932" s="4">
        <v>2931</v>
      </c>
      <c r="F2932" s="4">
        <v>14</v>
      </c>
      <c r="G2932" s="4" t="s">
        <v>9487</v>
      </c>
      <c r="H2932" s="4" t="s">
        <v>9488</v>
      </c>
      <c r="I2932" s="4">
        <v>3</v>
      </c>
      <c r="L2932" s="4">
        <v>1</v>
      </c>
      <c r="M2932" s="4" t="s">
        <v>8442</v>
      </c>
      <c r="N2932" s="4" t="s">
        <v>8443</v>
      </c>
      <c r="S2932" s="4" t="s">
        <v>215</v>
      </c>
      <c r="T2932" s="4" t="s">
        <v>216</v>
      </c>
      <c r="W2932" s="4" t="s">
        <v>408</v>
      </c>
      <c r="X2932" s="4" t="s">
        <v>13190</v>
      </c>
      <c r="Y2932" s="4" t="s">
        <v>400</v>
      </c>
      <c r="Z2932" s="4" t="s">
        <v>401</v>
      </c>
      <c r="AC2932" s="4">
        <v>50</v>
      </c>
      <c r="AD2932" s="4" t="s">
        <v>205</v>
      </c>
      <c r="AE2932" s="4" t="s">
        <v>206</v>
      </c>
    </row>
    <row r="2933" spans="1:72" ht="13.5" customHeight="1">
      <c r="A2933" s="6" t="str">
        <f>HYPERLINK("http://kyu.snu.ac.kr/sdhj/index.jsp?type=hj/GK14618_00IM0001_027a.jpg","1789_해북촌_027a")</f>
        <v>1789_해북촌_027a</v>
      </c>
      <c r="B2933" s="4">
        <v>1789</v>
      </c>
      <c r="C2933" s="4" t="s">
        <v>10909</v>
      </c>
      <c r="D2933" s="4" t="s">
        <v>10910</v>
      </c>
      <c r="E2933" s="4">
        <v>2932</v>
      </c>
      <c r="F2933" s="4">
        <v>14</v>
      </c>
      <c r="G2933" s="4" t="s">
        <v>9487</v>
      </c>
      <c r="H2933" s="4" t="s">
        <v>9488</v>
      </c>
      <c r="I2933" s="4">
        <v>3</v>
      </c>
      <c r="L2933" s="4">
        <v>1</v>
      </c>
      <c r="M2933" s="4" t="s">
        <v>8442</v>
      </c>
      <c r="N2933" s="4" t="s">
        <v>8443</v>
      </c>
      <c r="S2933" s="4" t="s">
        <v>98</v>
      </c>
      <c r="T2933" s="4" t="s">
        <v>99</v>
      </c>
      <c r="W2933" s="4" t="s">
        <v>76</v>
      </c>
      <c r="X2933" s="4" t="s">
        <v>12928</v>
      </c>
      <c r="Y2933" s="4" t="s">
        <v>400</v>
      </c>
      <c r="Z2933" s="4" t="s">
        <v>401</v>
      </c>
      <c r="AC2933" s="4">
        <v>23</v>
      </c>
      <c r="AD2933" s="4" t="s">
        <v>442</v>
      </c>
      <c r="AE2933" s="4" t="s">
        <v>443</v>
      </c>
      <c r="AF2933" s="4" t="s">
        <v>717</v>
      </c>
      <c r="AG2933" s="4" t="s">
        <v>718</v>
      </c>
      <c r="AJ2933" s="4" t="s">
        <v>33</v>
      </c>
      <c r="AK2933" s="4" t="s">
        <v>34</v>
      </c>
      <c r="AL2933" s="4" t="s">
        <v>81</v>
      </c>
      <c r="AM2933" s="4" t="s">
        <v>10285</v>
      </c>
      <c r="AV2933" s="4" t="s">
        <v>9620</v>
      </c>
      <c r="AW2933" s="4" t="s">
        <v>3706</v>
      </c>
      <c r="BI2933" s="4" t="s">
        <v>9621</v>
      </c>
      <c r="BJ2933" s="4" t="s">
        <v>9622</v>
      </c>
      <c r="BM2933" s="4" t="s">
        <v>9623</v>
      </c>
      <c r="BN2933" s="4" t="s">
        <v>13191</v>
      </c>
      <c r="BQ2933" s="4" t="s">
        <v>2647</v>
      </c>
      <c r="BR2933" s="4" t="s">
        <v>2648</v>
      </c>
      <c r="BS2933" s="4" t="s">
        <v>268</v>
      </c>
      <c r="BT2933" s="4" t="s">
        <v>269</v>
      </c>
    </row>
    <row r="2934" spans="1:72" ht="13.5" customHeight="1">
      <c r="A2934" s="6" t="str">
        <f>HYPERLINK("http://kyu.snu.ac.kr/sdhj/index.jsp?type=hj/GK14618_00IM0001_027a.jpg","1789_해북촌_027a")</f>
        <v>1789_해북촌_027a</v>
      </c>
      <c r="B2934" s="4">
        <v>1789</v>
      </c>
      <c r="C2934" s="4" t="s">
        <v>11086</v>
      </c>
      <c r="D2934" s="4" t="s">
        <v>11087</v>
      </c>
      <c r="E2934" s="4">
        <v>2933</v>
      </c>
      <c r="F2934" s="4">
        <v>14</v>
      </c>
      <c r="G2934" s="4" t="s">
        <v>9487</v>
      </c>
      <c r="H2934" s="4" t="s">
        <v>9488</v>
      </c>
      <c r="I2934" s="4">
        <v>3</v>
      </c>
      <c r="L2934" s="4">
        <v>2</v>
      </c>
      <c r="M2934" s="4" t="s">
        <v>9624</v>
      </c>
      <c r="N2934" s="4" t="s">
        <v>9625</v>
      </c>
      <c r="T2934" s="4" t="s">
        <v>10200</v>
      </c>
      <c r="U2934" s="4" t="s">
        <v>9626</v>
      </c>
      <c r="V2934" s="4" t="s">
        <v>9627</v>
      </c>
      <c r="W2934" s="4" t="s">
        <v>1369</v>
      </c>
      <c r="X2934" s="4" t="s">
        <v>1228</v>
      </c>
      <c r="Y2934" s="4" t="s">
        <v>2782</v>
      </c>
      <c r="Z2934" s="4" t="s">
        <v>2783</v>
      </c>
      <c r="AC2934" s="4">
        <v>34</v>
      </c>
      <c r="AD2934" s="4" t="s">
        <v>480</v>
      </c>
      <c r="AE2934" s="4" t="s">
        <v>481</v>
      </c>
      <c r="AJ2934" s="4" t="s">
        <v>33</v>
      </c>
      <c r="AK2934" s="4" t="s">
        <v>34</v>
      </c>
      <c r="AL2934" s="4" t="s">
        <v>1370</v>
      </c>
      <c r="AM2934" s="4" t="s">
        <v>1371</v>
      </c>
      <c r="AV2934" s="4" t="s">
        <v>9628</v>
      </c>
      <c r="AW2934" s="4" t="s">
        <v>9629</v>
      </c>
      <c r="BI2934" s="4" t="s">
        <v>9630</v>
      </c>
      <c r="BJ2934" s="4" t="s">
        <v>9631</v>
      </c>
      <c r="BM2934" s="4" t="s">
        <v>4782</v>
      </c>
      <c r="BN2934" s="4" t="s">
        <v>4783</v>
      </c>
      <c r="BQ2934" s="4" t="s">
        <v>9632</v>
      </c>
      <c r="BR2934" s="4" t="s">
        <v>13192</v>
      </c>
      <c r="BS2934" s="4" t="s">
        <v>429</v>
      </c>
      <c r="BT2934" s="4" t="s">
        <v>430</v>
      </c>
    </row>
    <row r="2935" spans="1:72" ht="13.5" customHeight="1">
      <c r="A2935" s="6" t="str">
        <f>HYPERLINK("http://kyu.snu.ac.kr/sdhj/index.jsp?type=hj/GK14618_00IM0001_027a.jpg","1789_해북촌_027a")</f>
        <v>1789_해북촌_027a</v>
      </c>
      <c r="B2935" s="4">
        <v>1789</v>
      </c>
      <c r="C2935" s="4" t="s">
        <v>13193</v>
      </c>
      <c r="D2935" s="4" t="s">
        <v>13194</v>
      </c>
      <c r="E2935" s="4">
        <v>2934</v>
      </c>
      <c r="F2935" s="4">
        <v>14</v>
      </c>
      <c r="G2935" s="4" t="s">
        <v>9487</v>
      </c>
      <c r="H2935" s="4" t="s">
        <v>9488</v>
      </c>
      <c r="I2935" s="4">
        <v>3</v>
      </c>
      <c r="L2935" s="4">
        <v>2</v>
      </c>
      <c r="M2935" s="4" t="s">
        <v>9624</v>
      </c>
      <c r="N2935" s="4" t="s">
        <v>9625</v>
      </c>
      <c r="S2935" s="4" t="s">
        <v>98</v>
      </c>
      <c r="T2935" s="4" t="s">
        <v>99</v>
      </c>
      <c r="W2935" s="4" t="s">
        <v>76</v>
      </c>
      <c r="X2935" s="4" t="s">
        <v>13195</v>
      </c>
      <c r="Y2935" s="4" t="s">
        <v>400</v>
      </c>
      <c r="Z2935" s="4" t="s">
        <v>401</v>
      </c>
      <c r="AC2935" s="4">
        <v>34</v>
      </c>
      <c r="AD2935" s="4" t="s">
        <v>480</v>
      </c>
      <c r="AE2935" s="4" t="s">
        <v>481</v>
      </c>
      <c r="AJ2935" s="4" t="s">
        <v>33</v>
      </c>
      <c r="AK2935" s="4" t="s">
        <v>34</v>
      </c>
      <c r="AL2935" s="4" t="s">
        <v>81</v>
      </c>
      <c r="AM2935" s="4" t="s">
        <v>13196</v>
      </c>
      <c r="AT2935" s="4" t="s">
        <v>388</v>
      </c>
      <c r="AU2935" s="4" t="s">
        <v>389</v>
      </c>
      <c r="AV2935" s="4" t="s">
        <v>2378</v>
      </c>
      <c r="AW2935" s="4" t="s">
        <v>2379</v>
      </c>
      <c r="BG2935" s="4" t="s">
        <v>929</v>
      </c>
      <c r="BH2935" s="4" t="s">
        <v>930</v>
      </c>
      <c r="BI2935" s="4" t="s">
        <v>9633</v>
      </c>
      <c r="BJ2935" s="4" t="s">
        <v>9634</v>
      </c>
      <c r="BK2935" s="4" t="s">
        <v>388</v>
      </c>
      <c r="BL2935" s="4" t="s">
        <v>389</v>
      </c>
      <c r="BM2935" s="4" t="s">
        <v>9635</v>
      </c>
      <c r="BN2935" s="4" t="s">
        <v>9636</v>
      </c>
      <c r="BO2935" s="4" t="s">
        <v>388</v>
      </c>
      <c r="BP2935" s="4" t="s">
        <v>389</v>
      </c>
      <c r="BQ2935" s="4" t="s">
        <v>9637</v>
      </c>
      <c r="BR2935" s="4" t="s">
        <v>9638</v>
      </c>
      <c r="BS2935" s="4" t="s">
        <v>268</v>
      </c>
      <c r="BT2935" s="4" t="s">
        <v>269</v>
      </c>
    </row>
    <row r="2936" spans="1:72" ht="13.5" customHeight="1">
      <c r="A2936" s="6" t="str">
        <f>HYPERLINK("http://kyu.snu.ac.kr/sdhj/index.jsp?type=hj/GK14618_00IM0001_027a.jpg","1789_해북촌_027a")</f>
        <v>1789_해북촌_027a</v>
      </c>
      <c r="B2936" s="4">
        <v>1789</v>
      </c>
      <c r="C2936" s="4" t="s">
        <v>10909</v>
      </c>
      <c r="D2936" s="4" t="s">
        <v>10910</v>
      </c>
      <c r="E2936" s="4">
        <v>2935</v>
      </c>
      <c r="F2936" s="4">
        <v>14</v>
      </c>
      <c r="G2936" s="4" t="s">
        <v>9487</v>
      </c>
      <c r="H2936" s="4" t="s">
        <v>9488</v>
      </c>
      <c r="I2936" s="4">
        <v>3</v>
      </c>
      <c r="L2936" s="4">
        <v>2</v>
      </c>
      <c r="M2936" s="4" t="s">
        <v>9624</v>
      </c>
      <c r="N2936" s="4" t="s">
        <v>9625</v>
      </c>
      <c r="S2936" s="4" t="s">
        <v>215</v>
      </c>
      <c r="T2936" s="4" t="s">
        <v>216</v>
      </c>
      <c r="W2936" s="4" t="s">
        <v>76</v>
      </c>
      <c r="X2936" s="4" t="s">
        <v>13195</v>
      </c>
      <c r="Y2936" s="4" t="s">
        <v>400</v>
      </c>
      <c r="Z2936" s="4" t="s">
        <v>401</v>
      </c>
      <c r="AF2936" s="4" t="s">
        <v>123</v>
      </c>
      <c r="AG2936" s="4" t="s">
        <v>124</v>
      </c>
    </row>
    <row r="2937" spans="1:72" ht="13.5" customHeight="1">
      <c r="A2937" s="6" t="str">
        <f>HYPERLINK("http://kyu.snu.ac.kr/sdhj/index.jsp?type=hj/GK14618_00IM0001_027a.jpg","1789_해북촌_027a")</f>
        <v>1789_해북촌_027a</v>
      </c>
      <c r="B2937" s="4">
        <v>1789</v>
      </c>
      <c r="C2937" s="4" t="s">
        <v>10887</v>
      </c>
      <c r="D2937" s="4" t="s">
        <v>10209</v>
      </c>
      <c r="E2937" s="4">
        <v>2936</v>
      </c>
      <c r="F2937" s="4">
        <v>14</v>
      </c>
      <c r="G2937" s="4" t="s">
        <v>9487</v>
      </c>
      <c r="H2937" s="4" t="s">
        <v>9488</v>
      </c>
      <c r="I2937" s="4">
        <v>3</v>
      </c>
      <c r="L2937" s="4">
        <v>2</v>
      </c>
      <c r="M2937" s="4" t="s">
        <v>9624</v>
      </c>
      <c r="N2937" s="4" t="s">
        <v>9625</v>
      </c>
      <c r="S2937" s="4" t="s">
        <v>9639</v>
      </c>
      <c r="T2937" s="4" t="s">
        <v>9640</v>
      </c>
      <c r="U2937" s="4" t="s">
        <v>568</v>
      </c>
      <c r="V2937" s="4" t="s">
        <v>569</v>
      </c>
      <c r="W2937" s="4" t="s">
        <v>1369</v>
      </c>
      <c r="X2937" s="4" t="s">
        <v>1228</v>
      </c>
      <c r="Y2937" s="4" t="s">
        <v>9641</v>
      </c>
      <c r="Z2937" s="4" t="s">
        <v>9642</v>
      </c>
      <c r="AC2937" s="4">
        <v>55</v>
      </c>
      <c r="AD2937" s="4" t="s">
        <v>1043</v>
      </c>
      <c r="AE2937" s="4" t="s">
        <v>1044</v>
      </c>
      <c r="AF2937" s="4" t="s">
        <v>162</v>
      </c>
      <c r="AG2937" s="4" t="s">
        <v>163</v>
      </c>
    </row>
    <row r="2938" spans="1:72" ht="13.5" customHeight="1">
      <c r="A2938" s="6" t="str">
        <f>HYPERLINK("http://kyu.snu.ac.kr/sdhj/index.jsp?type=hj/GK14618_00IM0001_027a.jpg","1789_해북촌_027a")</f>
        <v>1789_해북촌_027a</v>
      </c>
      <c r="B2938" s="4">
        <v>1789</v>
      </c>
      <c r="C2938" s="4" t="s">
        <v>11254</v>
      </c>
      <c r="D2938" s="4" t="s">
        <v>11255</v>
      </c>
      <c r="E2938" s="4">
        <v>2937</v>
      </c>
      <c r="F2938" s="4">
        <v>14</v>
      </c>
      <c r="G2938" s="4" t="s">
        <v>9487</v>
      </c>
      <c r="H2938" s="4" t="s">
        <v>9488</v>
      </c>
      <c r="I2938" s="4">
        <v>3</v>
      </c>
      <c r="L2938" s="4">
        <v>2</v>
      </c>
      <c r="M2938" s="4" t="s">
        <v>9624</v>
      </c>
      <c r="N2938" s="4" t="s">
        <v>9625</v>
      </c>
      <c r="S2938" s="4" t="s">
        <v>240</v>
      </c>
      <c r="T2938" s="4" t="s">
        <v>241</v>
      </c>
      <c r="AC2938" s="4">
        <v>11</v>
      </c>
      <c r="AD2938" s="4" t="s">
        <v>317</v>
      </c>
      <c r="AE2938" s="4" t="s">
        <v>318</v>
      </c>
    </row>
    <row r="2939" spans="1:72" ht="13.5" customHeight="1">
      <c r="A2939" s="6" t="str">
        <f>HYPERLINK("http://kyu.snu.ac.kr/sdhj/index.jsp?type=hj/GK14618_00IM0001_027a.jpg","1789_해북촌_027a")</f>
        <v>1789_해북촌_027a</v>
      </c>
      <c r="B2939" s="4">
        <v>1789</v>
      </c>
      <c r="C2939" s="4" t="s">
        <v>10887</v>
      </c>
      <c r="D2939" s="4" t="s">
        <v>10209</v>
      </c>
      <c r="E2939" s="4">
        <v>2938</v>
      </c>
      <c r="F2939" s="4">
        <v>14</v>
      </c>
      <c r="G2939" s="4" t="s">
        <v>9487</v>
      </c>
      <c r="H2939" s="4" t="s">
        <v>9488</v>
      </c>
      <c r="I2939" s="4">
        <v>3</v>
      </c>
      <c r="L2939" s="4">
        <v>2</v>
      </c>
      <c r="M2939" s="4" t="s">
        <v>9624</v>
      </c>
      <c r="N2939" s="4" t="s">
        <v>9625</v>
      </c>
      <c r="S2939" s="4" t="s">
        <v>2895</v>
      </c>
      <c r="T2939" s="4" t="s">
        <v>2221</v>
      </c>
      <c r="W2939" s="4" t="s">
        <v>408</v>
      </c>
      <c r="X2939" s="4" t="s">
        <v>11952</v>
      </c>
      <c r="Y2939" s="4" t="s">
        <v>400</v>
      </c>
      <c r="Z2939" s="4" t="s">
        <v>401</v>
      </c>
      <c r="AF2939" s="4" t="s">
        <v>123</v>
      </c>
      <c r="AG2939" s="4" t="s">
        <v>124</v>
      </c>
    </row>
    <row r="2940" spans="1:72" ht="13.5" customHeight="1">
      <c r="A2940" s="6" t="str">
        <f>HYPERLINK("http://kyu.snu.ac.kr/sdhj/index.jsp?type=hj/GK14618_00IM0001_027a.jpg","1789_해북촌_027a")</f>
        <v>1789_해북촌_027a</v>
      </c>
      <c r="B2940" s="4">
        <v>1789</v>
      </c>
      <c r="C2940" s="4" t="s">
        <v>10887</v>
      </c>
      <c r="D2940" s="4" t="s">
        <v>10209</v>
      </c>
      <c r="E2940" s="4">
        <v>2939</v>
      </c>
      <c r="F2940" s="4">
        <v>14</v>
      </c>
      <c r="G2940" s="4" t="s">
        <v>9487</v>
      </c>
      <c r="H2940" s="4" t="s">
        <v>9488</v>
      </c>
      <c r="I2940" s="4">
        <v>3</v>
      </c>
      <c r="L2940" s="4">
        <v>3</v>
      </c>
      <c r="M2940" s="4" t="s">
        <v>9611</v>
      </c>
      <c r="N2940" s="4" t="s">
        <v>9643</v>
      </c>
      <c r="T2940" s="4" t="s">
        <v>11234</v>
      </c>
      <c r="U2940" s="4" t="s">
        <v>9644</v>
      </c>
      <c r="V2940" s="4" t="s">
        <v>9645</v>
      </c>
      <c r="W2940" s="4" t="s">
        <v>300</v>
      </c>
      <c r="X2940" s="4" t="s">
        <v>301</v>
      </c>
      <c r="Y2940" s="4" t="s">
        <v>9646</v>
      </c>
      <c r="Z2940" s="4" t="s">
        <v>13197</v>
      </c>
      <c r="AC2940" s="4">
        <v>49</v>
      </c>
      <c r="AD2940" s="4" t="s">
        <v>748</v>
      </c>
      <c r="AE2940" s="4" t="s">
        <v>749</v>
      </c>
      <c r="AJ2940" s="4" t="s">
        <v>33</v>
      </c>
      <c r="AK2940" s="4" t="s">
        <v>34</v>
      </c>
      <c r="AL2940" s="4" t="s">
        <v>117</v>
      </c>
      <c r="AM2940" s="4" t="s">
        <v>118</v>
      </c>
      <c r="AT2940" s="4" t="s">
        <v>1009</v>
      </c>
      <c r="AU2940" s="4" t="s">
        <v>1010</v>
      </c>
      <c r="AV2940" s="4" t="s">
        <v>3597</v>
      </c>
      <c r="AW2940" s="4" t="s">
        <v>3598</v>
      </c>
      <c r="BG2940" s="4" t="s">
        <v>1009</v>
      </c>
      <c r="BH2940" s="4" t="s">
        <v>1010</v>
      </c>
      <c r="BI2940" s="4" t="s">
        <v>195</v>
      </c>
      <c r="BJ2940" s="4" t="s">
        <v>196</v>
      </c>
      <c r="BK2940" s="4" t="s">
        <v>1009</v>
      </c>
      <c r="BL2940" s="4" t="s">
        <v>1010</v>
      </c>
      <c r="BM2940" s="4" t="s">
        <v>3633</v>
      </c>
      <c r="BN2940" s="4" t="s">
        <v>3001</v>
      </c>
      <c r="BQ2940" s="4" t="s">
        <v>9647</v>
      </c>
      <c r="BR2940" s="4" t="s">
        <v>13198</v>
      </c>
      <c r="BS2940" s="4" t="s">
        <v>1125</v>
      </c>
      <c r="BT2940" s="4" t="s">
        <v>1126</v>
      </c>
    </row>
    <row r="2941" spans="1:72" ht="13.5" customHeight="1">
      <c r="A2941" s="6" t="str">
        <f>HYPERLINK("http://kyu.snu.ac.kr/sdhj/index.jsp?type=hj/GK14618_00IM0001_027a.jpg","1789_해북촌_027a")</f>
        <v>1789_해북촌_027a</v>
      </c>
      <c r="B2941" s="4">
        <v>1789</v>
      </c>
      <c r="C2941" s="4" t="s">
        <v>11336</v>
      </c>
      <c r="D2941" s="4" t="s">
        <v>11337</v>
      </c>
      <c r="E2941" s="4">
        <v>2940</v>
      </c>
      <c r="F2941" s="4">
        <v>14</v>
      </c>
      <c r="G2941" s="4" t="s">
        <v>9487</v>
      </c>
      <c r="H2941" s="4" t="s">
        <v>9488</v>
      </c>
      <c r="I2941" s="4">
        <v>3</v>
      </c>
      <c r="L2941" s="4">
        <v>3</v>
      </c>
      <c r="M2941" s="4" t="s">
        <v>9611</v>
      </c>
      <c r="N2941" s="4" t="s">
        <v>9643</v>
      </c>
      <c r="S2941" s="4" t="s">
        <v>98</v>
      </c>
      <c r="T2941" s="4" t="s">
        <v>99</v>
      </c>
      <c r="W2941" s="4" t="s">
        <v>76</v>
      </c>
      <c r="X2941" s="4" t="s">
        <v>11239</v>
      </c>
      <c r="Y2941" s="4" t="s">
        <v>400</v>
      </c>
      <c r="Z2941" s="4" t="s">
        <v>401</v>
      </c>
      <c r="AC2941" s="4">
        <v>49</v>
      </c>
      <c r="AD2941" s="4" t="s">
        <v>748</v>
      </c>
      <c r="AE2941" s="4" t="s">
        <v>749</v>
      </c>
      <c r="AJ2941" s="4" t="s">
        <v>33</v>
      </c>
      <c r="AK2941" s="4" t="s">
        <v>34</v>
      </c>
      <c r="AL2941" s="4" t="s">
        <v>81</v>
      </c>
      <c r="AM2941" s="4" t="s">
        <v>13199</v>
      </c>
      <c r="AV2941" s="4" t="s">
        <v>9648</v>
      </c>
      <c r="AW2941" s="4" t="s">
        <v>1756</v>
      </c>
      <c r="BI2941" s="4" t="s">
        <v>9649</v>
      </c>
      <c r="BJ2941" s="4" t="s">
        <v>9650</v>
      </c>
      <c r="BM2941" s="4" t="s">
        <v>9651</v>
      </c>
      <c r="BN2941" s="4" t="s">
        <v>9652</v>
      </c>
      <c r="BQ2941" s="4" t="s">
        <v>9653</v>
      </c>
      <c r="BR2941" s="4" t="s">
        <v>9654</v>
      </c>
      <c r="BS2941" s="4" t="s">
        <v>268</v>
      </c>
      <c r="BT2941" s="4" t="s">
        <v>269</v>
      </c>
    </row>
    <row r="2942" spans="1:72" ht="13.5" customHeight="1">
      <c r="A2942" s="6" t="str">
        <f>HYPERLINK("http://kyu.snu.ac.kr/sdhj/index.jsp?type=hj/GK14618_00IM0001_027a.jpg","1789_해북촌_027a")</f>
        <v>1789_해북촌_027a</v>
      </c>
      <c r="B2942" s="4">
        <v>1789</v>
      </c>
      <c r="C2942" s="4" t="s">
        <v>10595</v>
      </c>
      <c r="D2942" s="4" t="s">
        <v>10596</v>
      </c>
      <c r="E2942" s="4">
        <v>2941</v>
      </c>
      <c r="F2942" s="4">
        <v>14</v>
      </c>
      <c r="G2942" s="4" t="s">
        <v>9487</v>
      </c>
      <c r="H2942" s="4" t="s">
        <v>9488</v>
      </c>
      <c r="I2942" s="4">
        <v>3</v>
      </c>
      <c r="L2942" s="4">
        <v>3</v>
      </c>
      <c r="M2942" s="4" t="s">
        <v>9611</v>
      </c>
      <c r="N2942" s="4" t="s">
        <v>9643</v>
      </c>
      <c r="S2942" s="4" t="s">
        <v>234</v>
      </c>
      <c r="T2942" s="4" t="s">
        <v>235</v>
      </c>
      <c r="U2942" s="4" t="s">
        <v>4879</v>
      </c>
      <c r="V2942" s="4" t="s">
        <v>4880</v>
      </c>
      <c r="Y2942" s="4" t="s">
        <v>9655</v>
      </c>
      <c r="Z2942" s="4" t="s">
        <v>9656</v>
      </c>
      <c r="AC2942" s="4">
        <v>19</v>
      </c>
      <c r="AD2942" s="4" t="s">
        <v>313</v>
      </c>
      <c r="AE2942" s="4" t="s">
        <v>314</v>
      </c>
    </row>
    <row r="2943" spans="1:72" ht="13.5" customHeight="1">
      <c r="A2943" s="6" t="str">
        <f>HYPERLINK("http://kyu.snu.ac.kr/sdhj/index.jsp?type=hj/GK14618_00IM0001_027a.jpg","1789_해북촌_027a")</f>
        <v>1789_해북촌_027a</v>
      </c>
      <c r="B2943" s="4">
        <v>1789</v>
      </c>
      <c r="C2943" s="4" t="s">
        <v>10929</v>
      </c>
      <c r="D2943" s="4" t="s">
        <v>10930</v>
      </c>
      <c r="E2943" s="4">
        <v>2942</v>
      </c>
      <c r="F2943" s="4">
        <v>14</v>
      </c>
      <c r="G2943" s="4" t="s">
        <v>9487</v>
      </c>
      <c r="H2943" s="4" t="s">
        <v>9488</v>
      </c>
      <c r="I2943" s="4">
        <v>3</v>
      </c>
      <c r="L2943" s="4">
        <v>3</v>
      </c>
      <c r="M2943" s="4" t="s">
        <v>9611</v>
      </c>
      <c r="N2943" s="4" t="s">
        <v>9643</v>
      </c>
      <c r="S2943" s="4" t="s">
        <v>398</v>
      </c>
      <c r="T2943" s="4" t="s">
        <v>399</v>
      </c>
      <c r="W2943" s="4" t="s">
        <v>264</v>
      </c>
      <c r="X2943" s="4" t="s">
        <v>265</v>
      </c>
      <c r="Y2943" s="4" t="s">
        <v>400</v>
      </c>
      <c r="Z2943" s="4" t="s">
        <v>401</v>
      </c>
      <c r="AC2943" s="4">
        <v>23</v>
      </c>
      <c r="AD2943" s="4" t="s">
        <v>442</v>
      </c>
      <c r="AE2943" s="4" t="s">
        <v>443</v>
      </c>
    </row>
    <row r="2944" spans="1:72" ht="13.5" customHeight="1">
      <c r="A2944" s="6" t="str">
        <f>HYPERLINK("http://kyu.snu.ac.kr/sdhj/index.jsp?type=hj/GK14618_00IM0001_027a.jpg","1789_해북촌_027a")</f>
        <v>1789_해북촌_027a</v>
      </c>
      <c r="B2944" s="4">
        <v>1789</v>
      </c>
      <c r="C2944" s="4" t="s">
        <v>10929</v>
      </c>
      <c r="D2944" s="4" t="s">
        <v>10930</v>
      </c>
      <c r="E2944" s="4">
        <v>2943</v>
      </c>
      <c r="F2944" s="4">
        <v>14</v>
      </c>
      <c r="G2944" s="4" t="s">
        <v>9487</v>
      </c>
      <c r="H2944" s="4" t="s">
        <v>9488</v>
      </c>
      <c r="I2944" s="4">
        <v>3</v>
      </c>
      <c r="L2944" s="4">
        <v>3</v>
      </c>
      <c r="M2944" s="4" t="s">
        <v>9611</v>
      </c>
      <c r="N2944" s="4" t="s">
        <v>9643</v>
      </c>
      <c r="S2944" s="4" t="s">
        <v>240</v>
      </c>
      <c r="T2944" s="4" t="s">
        <v>241</v>
      </c>
      <c r="AF2944" s="4" t="s">
        <v>123</v>
      </c>
      <c r="AG2944" s="4" t="s">
        <v>124</v>
      </c>
    </row>
    <row r="2945" spans="1:72" ht="13.5" customHeight="1">
      <c r="A2945" s="6" t="str">
        <f>HYPERLINK("http://kyu.snu.ac.kr/sdhj/index.jsp?type=hj/GK14618_00IM0001_027a.jpg","1789_해북촌_027a")</f>
        <v>1789_해북촌_027a</v>
      </c>
      <c r="B2945" s="4">
        <v>1789</v>
      </c>
      <c r="C2945" s="4" t="s">
        <v>10929</v>
      </c>
      <c r="D2945" s="4" t="s">
        <v>10930</v>
      </c>
      <c r="E2945" s="4">
        <v>2944</v>
      </c>
      <c r="F2945" s="4">
        <v>14</v>
      </c>
      <c r="G2945" s="4" t="s">
        <v>9487</v>
      </c>
      <c r="H2945" s="4" t="s">
        <v>9488</v>
      </c>
      <c r="I2945" s="4">
        <v>3</v>
      </c>
      <c r="L2945" s="4">
        <v>4</v>
      </c>
      <c r="M2945" s="4" t="s">
        <v>9657</v>
      </c>
      <c r="N2945" s="4" t="s">
        <v>9658</v>
      </c>
      <c r="T2945" s="4" t="s">
        <v>10405</v>
      </c>
      <c r="U2945" s="4" t="s">
        <v>4879</v>
      </c>
      <c r="V2945" s="4" t="s">
        <v>4880</v>
      </c>
      <c r="W2945" s="4" t="s">
        <v>76</v>
      </c>
      <c r="X2945" s="4" t="s">
        <v>10409</v>
      </c>
      <c r="Y2945" s="4" t="s">
        <v>9659</v>
      </c>
      <c r="Z2945" s="4" t="s">
        <v>9660</v>
      </c>
      <c r="AC2945" s="4">
        <v>69</v>
      </c>
      <c r="AD2945" s="4" t="s">
        <v>384</v>
      </c>
      <c r="AE2945" s="4" t="s">
        <v>385</v>
      </c>
      <c r="AJ2945" s="4" t="s">
        <v>33</v>
      </c>
      <c r="AK2945" s="4" t="s">
        <v>34</v>
      </c>
      <c r="AL2945" s="4" t="s">
        <v>429</v>
      </c>
      <c r="AM2945" s="4" t="s">
        <v>430</v>
      </c>
      <c r="AT2945" s="4" t="s">
        <v>1009</v>
      </c>
      <c r="AU2945" s="4" t="s">
        <v>1010</v>
      </c>
      <c r="AV2945" s="4" t="s">
        <v>4901</v>
      </c>
      <c r="AW2945" s="4" t="s">
        <v>4902</v>
      </c>
      <c r="BG2945" s="4" t="s">
        <v>1009</v>
      </c>
      <c r="BH2945" s="4" t="s">
        <v>1010</v>
      </c>
      <c r="BI2945" s="4" t="s">
        <v>9661</v>
      </c>
      <c r="BJ2945" s="4" t="s">
        <v>9662</v>
      </c>
      <c r="BK2945" s="4" t="s">
        <v>929</v>
      </c>
      <c r="BL2945" s="4" t="s">
        <v>930</v>
      </c>
      <c r="BM2945" s="4" t="s">
        <v>9663</v>
      </c>
      <c r="BN2945" s="4" t="s">
        <v>9664</v>
      </c>
      <c r="BO2945" s="4" t="s">
        <v>929</v>
      </c>
      <c r="BP2945" s="4" t="s">
        <v>930</v>
      </c>
      <c r="BQ2945" s="4" t="s">
        <v>9665</v>
      </c>
      <c r="BR2945" s="4" t="s">
        <v>9666</v>
      </c>
      <c r="BS2945" s="4" t="s">
        <v>423</v>
      </c>
      <c r="BT2945" s="4" t="s">
        <v>424</v>
      </c>
    </row>
    <row r="2946" spans="1:72" ht="13.5" customHeight="1">
      <c r="A2946" s="6" t="str">
        <f>HYPERLINK("http://kyu.snu.ac.kr/sdhj/index.jsp?type=hj/GK14618_00IM0001_027a.jpg","1789_해북촌_027a")</f>
        <v>1789_해북촌_027a</v>
      </c>
      <c r="B2946" s="4">
        <v>1789</v>
      </c>
      <c r="C2946" s="4" t="s">
        <v>10424</v>
      </c>
      <c r="D2946" s="4" t="s">
        <v>10425</v>
      </c>
      <c r="E2946" s="4">
        <v>2945</v>
      </c>
      <c r="F2946" s="4">
        <v>14</v>
      </c>
      <c r="G2946" s="4" t="s">
        <v>9487</v>
      </c>
      <c r="H2946" s="4" t="s">
        <v>9488</v>
      </c>
      <c r="I2946" s="4">
        <v>3</v>
      </c>
      <c r="L2946" s="4">
        <v>4</v>
      </c>
      <c r="M2946" s="4" t="s">
        <v>9657</v>
      </c>
      <c r="N2946" s="4" t="s">
        <v>9658</v>
      </c>
      <c r="S2946" s="4" t="s">
        <v>2932</v>
      </c>
      <c r="T2946" s="4" t="s">
        <v>2932</v>
      </c>
      <c r="U2946" s="4" t="s">
        <v>1009</v>
      </c>
      <c r="V2946" s="4" t="s">
        <v>1010</v>
      </c>
      <c r="Y2946" s="4" t="s">
        <v>4901</v>
      </c>
      <c r="Z2946" s="4" t="s">
        <v>4902</v>
      </c>
      <c r="AF2946" s="4" t="s">
        <v>123</v>
      </c>
      <c r="AG2946" s="4" t="s">
        <v>124</v>
      </c>
    </row>
    <row r="2947" spans="1:72" ht="13.5" customHeight="1">
      <c r="A2947" s="6" t="str">
        <f>HYPERLINK("http://kyu.snu.ac.kr/sdhj/index.jsp?type=hj/GK14618_00IM0001_027a.jpg","1789_해북촌_027a")</f>
        <v>1789_해북촌_027a</v>
      </c>
      <c r="B2947" s="4">
        <v>1789</v>
      </c>
      <c r="C2947" s="4" t="s">
        <v>10412</v>
      </c>
      <c r="D2947" s="4" t="s">
        <v>10413</v>
      </c>
      <c r="E2947" s="4">
        <v>2946</v>
      </c>
      <c r="F2947" s="4">
        <v>14</v>
      </c>
      <c r="G2947" s="4" t="s">
        <v>9487</v>
      </c>
      <c r="H2947" s="4" t="s">
        <v>9488</v>
      </c>
      <c r="I2947" s="4">
        <v>3</v>
      </c>
      <c r="L2947" s="4">
        <v>4</v>
      </c>
      <c r="M2947" s="4" t="s">
        <v>9657</v>
      </c>
      <c r="N2947" s="4" t="s">
        <v>9658</v>
      </c>
      <c r="S2947" s="4" t="s">
        <v>98</v>
      </c>
      <c r="T2947" s="4" t="s">
        <v>99</v>
      </c>
      <c r="W2947" s="4" t="s">
        <v>76</v>
      </c>
      <c r="X2947" s="4" t="s">
        <v>10409</v>
      </c>
      <c r="Y2947" s="4" t="s">
        <v>400</v>
      </c>
      <c r="Z2947" s="4" t="s">
        <v>401</v>
      </c>
      <c r="AC2947" s="4">
        <v>80</v>
      </c>
      <c r="AD2947" s="4" t="s">
        <v>185</v>
      </c>
      <c r="AE2947" s="4" t="s">
        <v>186</v>
      </c>
      <c r="AJ2947" s="4" t="s">
        <v>33</v>
      </c>
      <c r="AK2947" s="4" t="s">
        <v>34</v>
      </c>
      <c r="AL2947" s="4" t="s">
        <v>81</v>
      </c>
      <c r="AM2947" s="4" t="s">
        <v>10410</v>
      </c>
      <c r="AV2947" s="4" t="s">
        <v>3394</v>
      </c>
      <c r="AW2947" s="4" t="s">
        <v>3395</v>
      </c>
      <c r="BI2947" s="4" t="s">
        <v>6069</v>
      </c>
      <c r="BJ2947" s="4" t="s">
        <v>6070</v>
      </c>
      <c r="BM2947" s="4" t="s">
        <v>9667</v>
      </c>
      <c r="BN2947" s="4" t="s">
        <v>9668</v>
      </c>
      <c r="BO2947" s="4" t="s">
        <v>331</v>
      </c>
      <c r="BP2947" s="4" t="s">
        <v>332</v>
      </c>
      <c r="BQ2947" s="4" t="s">
        <v>9669</v>
      </c>
      <c r="BR2947" s="4" t="s">
        <v>9670</v>
      </c>
      <c r="BS2947" s="4" t="s">
        <v>1370</v>
      </c>
      <c r="BT2947" s="4" t="s">
        <v>1371</v>
      </c>
    </row>
    <row r="2948" spans="1:72" ht="13.5" customHeight="1">
      <c r="A2948" s="6" t="str">
        <f>HYPERLINK("http://kyu.snu.ac.kr/sdhj/index.jsp?type=hj/GK14618_00IM0001_027a.jpg","1789_해북촌_027a")</f>
        <v>1789_해북촌_027a</v>
      </c>
      <c r="B2948" s="4">
        <v>1789</v>
      </c>
      <c r="C2948" s="4" t="s">
        <v>11534</v>
      </c>
      <c r="D2948" s="4" t="s">
        <v>10242</v>
      </c>
      <c r="E2948" s="4">
        <v>2947</v>
      </c>
      <c r="F2948" s="4">
        <v>14</v>
      </c>
      <c r="G2948" s="4" t="s">
        <v>9487</v>
      </c>
      <c r="H2948" s="4" t="s">
        <v>9488</v>
      </c>
      <c r="I2948" s="4">
        <v>3</v>
      </c>
      <c r="L2948" s="4">
        <v>4</v>
      </c>
      <c r="M2948" s="4" t="s">
        <v>9657</v>
      </c>
      <c r="N2948" s="4" t="s">
        <v>9658</v>
      </c>
      <c r="S2948" s="4" t="s">
        <v>234</v>
      </c>
      <c r="T2948" s="4" t="s">
        <v>235</v>
      </c>
      <c r="U2948" s="4" t="s">
        <v>378</v>
      </c>
      <c r="V2948" s="4" t="s">
        <v>379</v>
      </c>
      <c r="Y2948" s="4" t="s">
        <v>4589</v>
      </c>
      <c r="Z2948" s="4" t="s">
        <v>4590</v>
      </c>
      <c r="AC2948" s="4">
        <v>43</v>
      </c>
      <c r="AD2948" s="4" t="s">
        <v>1184</v>
      </c>
      <c r="AE2948" s="4" t="s">
        <v>1185</v>
      </c>
    </row>
    <row r="2949" spans="1:72" ht="13.5" customHeight="1">
      <c r="A2949" s="6" t="str">
        <f>HYPERLINK("http://kyu.snu.ac.kr/sdhj/index.jsp?type=hj/GK14618_00IM0001_027a.jpg","1789_해북촌_027a")</f>
        <v>1789_해북촌_027a</v>
      </c>
      <c r="B2949" s="4">
        <v>1789</v>
      </c>
      <c r="C2949" s="4" t="s">
        <v>10412</v>
      </c>
      <c r="D2949" s="4" t="s">
        <v>10413</v>
      </c>
      <c r="E2949" s="4">
        <v>2948</v>
      </c>
      <c r="F2949" s="4">
        <v>14</v>
      </c>
      <c r="G2949" s="4" t="s">
        <v>9487</v>
      </c>
      <c r="H2949" s="4" t="s">
        <v>9488</v>
      </c>
      <c r="I2949" s="4">
        <v>3</v>
      </c>
      <c r="L2949" s="4">
        <v>4</v>
      </c>
      <c r="M2949" s="4" t="s">
        <v>9657</v>
      </c>
      <c r="N2949" s="4" t="s">
        <v>9658</v>
      </c>
      <c r="S2949" s="4" t="s">
        <v>398</v>
      </c>
      <c r="T2949" s="4" t="s">
        <v>399</v>
      </c>
      <c r="W2949" s="4" t="s">
        <v>337</v>
      </c>
      <c r="X2949" s="4" t="s">
        <v>338</v>
      </c>
      <c r="Y2949" s="4" t="s">
        <v>400</v>
      </c>
      <c r="Z2949" s="4" t="s">
        <v>401</v>
      </c>
      <c r="AC2949" s="4">
        <v>56</v>
      </c>
      <c r="AD2949" s="4" t="s">
        <v>195</v>
      </c>
      <c r="AE2949" s="4" t="s">
        <v>196</v>
      </c>
      <c r="AF2949" s="4" t="s">
        <v>162</v>
      </c>
      <c r="AG2949" s="4" t="s">
        <v>163</v>
      </c>
    </row>
    <row r="2950" spans="1:72" ht="13.5" customHeight="1">
      <c r="A2950" s="6" t="str">
        <f>HYPERLINK("http://kyu.snu.ac.kr/sdhj/index.jsp?type=hj/GK14618_00IM0001_027a.jpg","1789_해북촌_027a")</f>
        <v>1789_해북촌_027a</v>
      </c>
      <c r="B2950" s="4">
        <v>1789</v>
      </c>
      <c r="C2950" s="4" t="s">
        <v>10412</v>
      </c>
      <c r="D2950" s="4" t="s">
        <v>10413</v>
      </c>
      <c r="E2950" s="4">
        <v>2949</v>
      </c>
      <c r="F2950" s="4">
        <v>14</v>
      </c>
      <c r="G2950" s="4" t="s">
        <v>9487</v>
      </c>
      <c r="H2950" s="4" t="s">
        <v>9488</v>
      </c>
      <c r="I2950" s="4">
        <v>3</v>
      </c>
      <c r="L2950" s="4">
        <v>4</v>
      </c>
      <c r="M2950" s="4" t="s">
        <v>9657</v>
      </c>
      <c r="N2950" s="4" t="s">
        <v>9658</v>
      </c>
      <c r="S2950" s="4" t="s">
        <v>2974</v>
      </c>
      <c r="T2950" s="4" t="s">
        <v>2975</v>
      </c>
      <c r="AF2950" s="4" t="s">
        <v>534</v>
      </c>
      <c r="AG2950" s="4" t="s">
        <v>535</v>
      </c>
    </row>
    <row r="2951" spans="1:72" ht="13.5" customHeight="1">
      <c r="A2951" s="6" t="str">
        <f>HYPERLINK("http://kyu.snu.ac.kr/sdhj/index.jsp?type=hj/GK14618_00IM0001_027a.jpg","1789_해북촌_027a")</f>
        <v>1789_해북촌_027a</v>
      </c>
      <c r="B2951" s="4">
        <v>1789</v>
      </c>
      <c r="C2951" s="4" t="s">
        <v>10412</v>
      </c>
      <c r="D2951" s="4" t="s">
        <v>10413</v>
      </c>
      <c r="E2951" s="4">
        <v>2950</v>
      </c>
      <c r="F2951" s="4">
        <v>14</v>
      </c>
      <c r="G2951" s="4" t="s">
        <v>9487</v>
      </c>
      <c r="H2951" s="4" t="s">
        <v>9488</v>
      </c>
      <c r="I2951" s="4">
        <v>3</v>
      </c>
      <c r="L2951" s="4">
        <v>4</v>
      </c>
      <c r="M2951" s="4" t="s">
        <v>9657</v>
      </c>
      <c r="N2951" s="4" t="s">
        <v>9658</v>
      </c>
      <c r="S2951" s="4" t="s">
        <v>2974</v>
      </c>
      <c r="T2951" s="4" t="s">
        <v>2975</v>
      </c>
      <c r="AC2951" s="4">
        <v>12</v>
      </c>
      <c r="AD2951" s="4" t="s">
        <v>317</v>
      </c>
      <c r="AE2951" s="4" t="s">
        <v>318</v>
      </c>
    </row>
    <row r="2952" spans="1:72" ht="13.5" customHeight="1">
      <c r="A2952" s="6" t="str">
        <f>HYPERLINK("http://kyu.snu.ac.kr/sdhj/index.jsp?type=hj/GK14618_00IM0001_027a.jpg","1789_해북촌_027a")</f>
        <v>1789_해북촌_027a</v>
      </c>
      <c r="B2952" s="4">
        <v>1789</v>
      </c>
      <c r="C2952" s="4" t="s">
        <v>10412</v>
      </c>
      <c r="D2952" s="4" t="s">
        <v>10413</v>
      </c>
      <c r="E2952" s="4">
        <v>2951</v>
      </c>
      <c r="F2952" s="4">
        <v>14</v>
      </c>
      <c r="G2952" s="4" t="s">
        <v>9487</v>
      </c>
      <c r="H2952" s="4" t="s">
        <v>9488</v>
      </c>
      <c r="I2952" s="4">
        <v>3</v>
      </c>
      <c r="L2952" s="4">
        <v>4</v>
      </c>
      <c r="M2952" s="4" t="s">
        <v>9657</v>
      </c>
      <c r="N2952" s="4" t="s">
        <v>9658</v>
      </c>
      <c r="S2952" s="4" t="s">
        <v>2974</v>
      </c>
      <c r="T2952" s="4" t="s">
        <v>2975</v>
      </c>
      <c r="AF2952" s="4" t="s">
        <v>123</v>
      </c>
      <c r="AG2952" s="4" t="s">
        <v>124</v>
      </c>
    </row>
    <row r="2953" spans="1:72" ht="13.5" customHeight="1">
      <c r="A2953" s="6" t="str">
        <f>HYPERLINK("http://kyu.snu.ac.kr/sdhj/index.jsp?type=hj/GK14618_00IM0001_027a.jpg","1789_해북촌_027a")</f>
        <v>1789_해북촌_027a</v>
      </c>
      <c r="B2953" s="4">
        <v>1789</v>
      </c>
      <c r="C2953" s="4" t="s">
        <v>10412</v>
      </c>
      <c r="D2953" s="4" t="s">
        <v>10413</v>
      </c>
      <c r="E2953" s="4">
        <v>2952</v>
      </c>
      <c r="F2953" s="4">
        <v>14</v>
      </c>
      <c r="G2953" s="4" t="s">
        <v>9487</v>
      </c>
      <c r="H2953" s="4" t="s">
        <v>9488</v>
      </c>
      <c r="I2953" s="4">
        <v>3</v>
      </c>
      <c r="L2953" s="4">
        <v>5</v>
      </c>
      <c r="M2953" s="4" t="s">
        <v>9671</v>
      </c>
      <c r="N2953" s="4" t="s">
        <v>962</v>
      </c>
      <c r="T2953" s="4" t="s">
        <v>10561</v>
      </c>
      <c r="U2953" s="4" t="s">
        <v>74</v>
      </c>
      <c r="V2953" s="4" t="s">
        <v>75</v>
      </c>
      <c r="W2953" s="4" t="s">
        <v>408</v>
      </c>
      <c r="X2953" s="4" t="s">
        <v>10280</v>
      </c>
      <c r="Y2953" s="4" t="s">
        <v>9672</v>
      </c>
      <c r="Z2953" s="4" t="s">
        <v>964</v>
      </c>
      <c r="AC2953" s="4">
        <v>44</v>
      </c>
      <c r="AD2953" s="4" t="s">
        <v>636</v>
      </c>
      <c r="AE2953" s="4" t="s">
        <v>637</v>
      </c>
      <c r="AJ2953" s="4" t="s">
        <v>33</v>
      </c>
      <c r="AK2953" s="4" t="s">
        <v>34</v>
      </c>
      <c r="AL2953" s="4" t="s">
        <v>3257</v>
      </c>
      <c r="AM2953" s="4" t="s">
        <v>3258</v>
      </c>
      <c r="AT2953" s="4" t="s">
        <v>82</v>
      </c>
      <c r="AU2953" s="4" t="s">
        <v>83</v>
      </c>
      <c r="AV2953" s="4" t="s">
        <v>9673</v>
      </c>
      <c r="AW2953" s="4" t="s">
        <v>9674</v>
      </c>
      <c r="BG2953" s="4" t="s">
        <v>82</v>
      </c>
      <c r="BH2953" s="4" t="s">
        <v>83</v>
      </c>
      <c r="BI2953" s="4" t="s">
        <v>9675</v>
      </c>
      <c r="BJ2953" s="4" t="s">
        <v>8885</v>
      </c>
      <c r="BK2953" s="4" t="s">
        <v>82</v>
      </c>
      <c r="BL2953" s="4" t="s">
        <v>83</v>
      </c>
      <c r="BM2953" s="4" t="s">
        <v>9676</v>
      </c>
      <c r="BN2953" s="4" t="s">
        <v>9677</v>
      </c>
      <c r="BO2953" s="4" t="s">
        <v>82</v>
      </c>
      <c r="BP2953" s="4" t="s">
        <v>83</v>
      </c>
      <c r="BQ2953" s="4" t="s">
        <v>9678</v>
      </c>
      <c r="BR2953" s="4" t="s">
        <v>13200</v>
      </c>
      <c r="BS2953" s="4" t="s">
        <v>1370</v>
      </c>
      <c r="BT2953" s="4" t="s">
        <v>1371</v>
      </c>
    </row>
    <row r="2954" spans="1:72" ht="13.5" customHeight="1">
      <c r="A2954" s="6" t="str">
        <f>HYPERLINK("http://kyu.snu.ac.kr/sdhj/index.jsp?type=hj/GK14618_00IM0001_027a.jpg","1789_해북촌_027a")</f>
        <v>1789_해북촌_027a</v>
      </c>
      <c r="B2954" s="4">
        <v>1789</v>
      </c>
      <c r="C2954" s="4" t="s">
        <v>12656</v>
      </c>
      <c r="D2954" s="4" t="s">
        <v>12657</v>
      </c>
      <c r="E2954" s="4">
        <v>2953</v>
      </c>
      <c r="F2954" s="4">
        <v>14</v>
      </c>
      <c r="G2954" s="4" t="s">
        <v>9487</v>
      </c>
      <c r="H2954" s="4" t="s">
        <v>9488</v>
      </c>
      <c r="I2954" s="4">
        <v>3</v>
      </c>
      <c r="L2954" s="4">
        <v>5</v>
      </c>
      <c r="M2954" s="4" t="s">
        <v>9671</v>
      </c>
      <c r="N2954" s="4" t="s">
        <v>962</v>
      </c>
      <c r="S2954" s="4" t="s">
        <v>98</v>
      </c>
      <c r="T2954" s="4" t="s">
        <v>99</v>
      </c>
      <c r="W2954" s="4" t="s">
        <v>5616</v>
      </c>
      <c r="X2954" s="4" t="s">
        <v>5617</v>
      </c>
      <c r="Y2954" s="4" t="s">
        <v>102</v>
      </c>
      <c r="Z2954" s="4" t="s">
        <v>103</v>
      </c>
      <c r="AC2954" s="4">
        <v>44</v>
      </c>
      <c r="AD2954" s="4" t="s">
        <v>636</v>
      </c>
      <c r="AE2954" s="4" t="s">
        <v>637</v>
      </c>
      <c r="AJ2954" s="4" t="s">
        <v>106</v>
      </c>
      <c r="AK2954" s="4" t="s">
        <v>107</v>
      </c>
      <c r="AL2954" s="4" t="s">
        <v>94</v>
      </c>
      <c r="AM2954" s="4" t="s">
        <v>95</v>
      </c>
      <c r="AT2954" s="4" t="s">
        <v>74</v>
      </c>
      <c r="AU2954" s="4" t="s">
        <v>75</v>
      </c>
      <c r="AV2954" s="4" t="s">
        <v>9679</v>
      </c>
      <c r="AW2954" s="4" t="s">
        <v>4478</v>
      </c>
      <c r="BG2954" s="4" t="s">
        <v>74</v>
      </c>
      <c r="BH2954" s="4" t="s">
        <v>75</v>
      </c>
      <c r="BI2954" s="4" t="s">
        <v>4937</v>
      </c>
      <c r="BJ2954" s="4" t="s">
        <v>4938</v>
      </c>
      <c r="BK2954" s="4" t="s">
        <v>82</v>
      </c>
      <c r="BL2954" s="4" t="s">
        <v>83</v>
      </c>
      <c r="BM2954" s="4" t="s">
        <v>9680</v>
      </c>
      <c r="BN2954" s="4" t="s">
        <v>9681</v>
      </c>
      <c r="BO2954" s="4" t="s">
        <v>82</v>
      </c>
      <c r="BP2954" s="4" t="s">
        <v>83</v>
      </c>
      <c r="BQ2954" s="4" t="s">
        <v>9682</v>
      </c>
      <c r="BR2954" s="4" t="s">
        <v>9683</v>
      </c>
      <c r="BS2954" s="4" t="s">
        <v>429</v>
      </c>
      <c r="BT2954" s="4" t="s">
        <v>430</v>
      </c>
    </row>
    <row r="2955" spans="1:72" ht="13.5" customHeight="1">
      <c r="A2955" s="6" t="str">
        <f>HYPERLINK("http://kyu.snu.ac.kr/sdhj/index.jsp?type=hj/GK14618_00IM0001_027a.jpg","1789_해북촌_027a")</f>
        <v>1789_해북촌_027a</v>
      </c>
      <c r="B2955" s="4">
        <v>1789</v>
      </c>
      <c r="C2955" s="4" t="s">
        <v>10909</v>
      </c>
      <c r="D2955" s="4" t="s">
        <v>10910</v>
      </c>
      <c r="E2955" s="4">
        <v>2954</v>
      </c>
      <c r="F2955" s="4">
        <v>14</v>
      </c>
      <c r="G2955" s="4" t="s">
        <v>9487</v>
      </c>
      <c r="H2955" s="4" t="s">
        <v>9488</v>
      </c>
      <c r="I2955" s="4">
        <v>3</v>
      </c>
      <c r="L2955" s="4">
        <v>5</v>
      </c>
      <c r="M2955" s="4" t="s">
        <v>9671</v>
      </c>
      <c r="N2955" s="4" t="s">
        <v>962</v>
      </c>
      <c r="S2955" s="4" t="s">
        <v>234</v>
      </c>
      <c r="T2955" s="4" t="s">
        <v>235</v>
      </c>
      <c r="Y2955" s="4" t="s">
        <v>9684</v>
      </c>
      <c r="Z2955" s="4" t="s">
        <v>9685</v>
      </c>
      <c r="AC2955" s="4">
        <v>18</v>
      </c>
      <c r="AD2955" s="4" t="s">
        <v>350</v>
      </c>
      <c r="AE2955" s="4" t="s">
        <v>351</v>
      </c>
    </row>
    <row r="2956" spans="1:72" ht="13.5" customHeight="1">
      <c r="A2956" s="6" t="str">
        <f>HYPERLINK("http://kyu.snu.ac.kr/sdhj/index.jsp?type=hj/GK14618_00IM0001_027a.jpg","1789_해북촌_027a")</f>
        <v>1789_해북촌_027a</v>
      </c>
      <c r="B2956" s="4">
        <v>1789</v>
      </c>
      <c r="C2956" s="4" t="s">
        <v>10569</v>
      </c>
      <c r="D2956" s="4" t="s">
        <v>10570</v>
      </c>
      <c r="E2956" s="4">
        <v>2955</v>
      </c>
      <c r="F2956" s="4">
        <v>14</v>
      </c>
      <c r="G2956" s="4" t="s">
        <v>9487</v>
      </c>
      <c r="H2956" s="4" t="s">
        <v>9488</v>
      </c>
      <c r="I2956" s="4">
        <v>3</v>
      </c>
      <c r="L2956" s="4">
        <v>5</v>
      </c>
      <c r="M2956" s="4" t="s">
        <v>9671</v>
      </c>
      <c r="N2956" s="4" t="s">
        <v>962</v>
      </c>
      <c r="T2956" s="4" t="s">
        <v>10571</v>
      </c>
      <c r="U2956" s="4" t="s">
        <v>119</v>
      </c>
      <c r="V2956" s="4" t="s">
        <v>120</v>
      </c>
      <c r="Y2956" s="4" t="s">
        <v>9686</v>
      </c>
      <c r="Z2956" s="4" t="s">
        <v>9687</v>
      </c>
      <c r="AC2956" s="4">
        <v>60</v>
      </c>
      <c r="AD2956" s="4" t="s">
        <v>1582</v>
      </c>
      <c r="AE2956" s="4" t="s">
        <v>1583</v>
      </c>
    </row>
    <row r="2957" spans="1:72" ht="13.5" customHeight="1">
      <c r="A2957" s="6" t="str">
        <f>HYPERLINK("http://kyu.snu.ac.kr/sdhj/index.jsp?type=hj/GK14618_00IM0001_027a.jpg","1789_해북촌_027a")</f>
        <v>1789_해북촌_027a</v>
      </c>
      <c r="B2957" s="4">
        <v>1789</v>
      </c>
      <c r="C2957" s="4" t="s">
        <v>10569</v>
      </c>
      <c r="D2957" s="4" t="s">
        <v>10570</v>
      </c>
      <c r="E2957" s="4">
        <v>2956</v>
      </c>
      <c r="F2957" s="4">
        <v>14</v>
      </c>
      <c r="G2957" s="4" t="s">
        <v>9487</v>
      </c>
      <c r="H2957" s="4" t="s">
        <v>9488</v>
      </c>
      <c r="I2957" s="4">
        <v>4</v>
      </c>
      <c r="J2957" s="4" t="s">
        <v>9688</v>
      </c>
      <c r="K2957" s="4" t="s">
        <v>9689</v>
      </c>
      <c r="L2957" s="4">
        <v>1</v>
      </c>
      <c r="M2957" s="4" t="s">
        <v>9690</v>
      </c>
      <c r="N2957" s="4" t="s">
        <v>9691</v>
      </c>
      <c r="T2957" s="4" t="s">
        <v>12134</v>
      </c>
      <c r="W2957" s="4" t="s">
        <v>1987</v>
      </c>
      <c r="X2957" s="4" t="s">
        <v>1988</v>
      </c>
      <c r="Y2957" s="4" t="s">
        <v>400</v>
      </c>
      <c r="Z2957" s="4" t="s">
        <v>401</v>
      </c>
      <c r="AC2957" s="4">
        <v>76</v>
      </c>
      <c r="AD2957" s="4" t="s">
        <v>352</v>
      </c>
      <c r="AE2957" s="4" t="s">
        <v>353</v>
      </c>
      <c r="AJ2957" s="4" t="s">
        <v>33</v>
      </c>
      <c r="AK2957" s="4" t="s">
        <v>34</v>
      </c>
      <c r="AL2957" s="4" t="s">
        <v>423</v>
      </c>
      <c r="AM2957" s="4" t="s">
        <v>424</v>
      </c>
      <c r="AT2957" s="4" t="s">
        <v>1009</v>
      </c>
      <c r="AU2957" s="4" t="s">
        <v>1010</v>
      </c>
      <c r="AV2957" s="4" t="s">
        <v>9692</v>
      </c>
      <c r="AW2957" s="4" t="s">
        <v>9693</v>
      </c>
      <c r="BG2957" s="4" t="s">
        <v>1009</v>
      </c>
      <c r="BH2957" s="4" t="s">
        <v>1010</v>
      </c>
      <c r="BI2957" s="4" t="s">
        <v>3862</v>
      </c>
      <c r="BJ2957" s="4" t="s">
        <v>2490</v>
      </c>
      <c r="BK2957" s="4" t="s">
        <v>1009</v>
      </c>
      <c r="BL2957" s="4" t="s">
        <v>1010</v>
      </c>
      <c r="BM2957" s="4" t="s">
        <v>9694</v>
      </c>
      <c r="BN2957" s="4" t="s">
        <v>9695</v>
      </c>
      <c r="BO2957" s="4" t="s">
        <v>1009</v>
      </c>
      <c r="BP2957" s="4" t="s">
        <v>1010</v>
      </c>
      <c r="BQ2957" s="4" t="s">
        <v>9696</v>
      </c>
      <c r="BR2957" s="4" t="s">
        <v>13201</v>
      </c>
      <c r="BS2957" s="4" t="s">
        <v>9697</v>
      </c>
      <c r="BT2957" s="4" t="s">
        <v>9698</v>
      </c>
    </row>
    <row r="2958" spans="1:72" ht="13.5" customHeight="1">
      <c r="A2958" s="6" t="str">
        <f>HYPERLINK("http://kyu.snu.ac.kr/sdhj/index.jsp?type=hj/GK14618_00IM0001_027a.jpg","1789_해북촌_027a")</f>
        <v>1789_해북촌_027a</v>
      </c>
      <c r="B2958" s="4">
        <v>1789</v>
      </c>
      <c r="C2958" s="4" t="s">
        <v>11194</v>
      </c>
      <c r="D2958" s="4" t="s">
        <v>10278</v>
      </c>
      <c r="E2958" s="4">
        <v>2957</v>
      </c>
      <c r="F2958" s="4">
        <v>14</v>
      </c>
      <c r="G2958" s="4" t="s">
        <v>9487</v>
      </c>
      <c r="H2958" s="4" t="s">
        <v>9488</v>
      </c>
      <c r="I2958" s="4">
        <v>4</v>
      </c>
      <c r="L2958" s="4">
        <v>1</v>
      </c>
      <c r="M2958" s="4" t="s">
        <v>9690</v>
      </c>
      <c r="N2958" s="4" t="s">
        <v>9691</v>
      </c>
      <c r="S2958" s="4" t="s">
        <v>240</v>
      </c>
      <c r="T2958" s="4" t="s">
        <v>241</v>
      </c>
      <c r="AF2958" s="4" t="s">
        <v>534</v>
      </c>
      <c r="AG2958" s="4" t="s">
        <v>535</v>
      </c>
    </row>
    <row r="2959" spans="1:72" ht="13.5" customHeight="1">
      <c r="A2959" s="6" t="str">
        <f>HYPERLINK("http://kyu.snu.ac.kr/sdhj/index.jsp?type=hj/GK14618_00IM0001_027a.jpg","1789_해북촌_027a")</f>
        <v>1789_해북촌_027a</v>
      </c>
      <c r="B2959" s="4">
        <v>1789</v>
      </c>
      <c r="C2959" s="4" t="s">
        <v>12138</v>
      </c>
      <c r="D2959" s="4" t="s">
        <v>10241</v>
      </c>
      <c r="E2959" s="4">
        <v>2958</v>
      </c>
      <c r="F2959" s="4">
        <v>14</v>
      </c>
      <c r="G2959" s="4" t="s">
        <v>9487</v>
      </c>
      <c r="H2959" s="4" t="s">
        <v>9488</v>
      </c>
      <c r="I2959" s="4">
        <v>4</v>
      </c>
      <c r="L2959" s="4">
        <v>2</v>
      </c>
      <c r="M2959" s="4" t="s">
        <v>9688</v>
      </c>
      <c r="N2959" s="4" t="s">
        <v>9689</v>
      </c>
      <c r="T2959" s="4" t="s">
        <v>12833</v>
      </c>
      <c r="U2959" s="4" t="s">
        <v>7295</v>
      </c>
      <c r="V2959" s="4" t="s">
        <v>7296</v>
      </c>
      <c r="W2959" s="4" t="s">
        <v>1369</v>
      </c>
      <c r="X2959" s="4" t="s">
        <v>1228</v>
      </c>
      <c r="Y2959" s="4" t="s">
        <v>9699</v>
      </c>
      <c r="Z2959" s="4" t="s">
        <v>4661</v>
      </c>
      <c r="AC2959" s="4">
        <v>40</v>
      </c>
      <c r="AD2959" s="4" t="s">
        <v>707</v>
      </c>
      <c r="AE2959" s="4" t="s">
        <v>708</v>
      </c>
      <c r="AJ2959" s="4" t="s">
        <v>33</v>
      </c>
      <c r="AK2959" s="4" t="s">
        <v>34</v>
      </c>
      <c r="AL2959" s="4" t="s">
        <v>1370</v>
      </c>
      <c r="AM2959" s="4" t="s">
        <v>1371</v>
      </c>
      <c r="AT2959" s="4" t="s">
        <v>388</v>
      </c>
      <c r="AU2959" s="4" t="s">
        <v>389</v>
      </c>
      <c r="AV2959" s="4" t="s">
        <v>9700</v>
      </c>
      <c r="AW2959" s="4" t="s">
        <v>8962</v>
      </c>
      <c r="BG2959" s="4" t="s">
        <v>388</v>
      </c>
      <c r="BH2959" s="4" t="s">
        <v>389</v>
      </c>
      <c r="BI2959" s="4" t="s">
        <v>1155</v>
      </c>
      <c r="BJ2959" s="4" t="s">
        <v>1156</v>
      </c>
      <c r="BK2959" s="4" t="s">
        <v>929</v>
      </c>
      <c r="BL2959" s="4" t="s">
        <v>930</v>
      </c>
      <c r="BM2959" s="4" t="s">
        <v>9701</v>
      </c>
      <c r="BN2959" s="4" t="s">
        <v>9702</v>
      </c>
      <c r="BO2959" s="4" t="s">
        <v>388</v>
      </c>
      <c r="BP2959" s="4" t="s">
        <v>389</v>
      </c>
      <c r="BQ2959" s="4" t="s">
        <v>8965</v>
      </c>
      <c r="BR2959" s="4" t="s">
        <v>8966</v>
      </c>
      <c r="BS2959" s="4" t="s">
        <v>423</v>
      </c>
      <c r="BT2959" s="4" t="s">
        <v>424</v>
      </c>
    </row>
    <row r="2960" spans="1:72" ht="13.5" customHeight="1">
      <c r="A2960" s="6" t="str">
        <f>HYPERLINK("http://kyu.snu.ac.kr/sdhj/index.jsp?type=hj/GK14618_00IM0001_027a.jpg","1789_해북촌_027a")</f>
        <v>1789_해북촌_027a</v>
      </c>
      <c r="B2960" s="4">
        <v>1789</v>
      </c>
      <c r="C2960" s="4" t="s">
        <v>10929</v>
      </c>
      <c r="D2960" s="4" t="s">
        <v>10930</v>
      </c>
      <c r="E2960" s="4">
        <v>2959</v>
      </c>
      <c r="F2960" s="4">
        <v>14</v>
      </c>
      <c r="G2960" s="4" t="s">
        <v>9487</v>
      </c>
      <c r="H2960" s="4" t="s">
        <v>9488</v>
      </c>
      <c r="I2960" s="4">
        <v>4</v>
      </c>
      <c r="L2960" s="4">
        <v>2</v>
      </c>
      <c r="M2960" s="4" t="s">
        <v>9688</v>
      </c>
      <c r="N2960" s="4" t="s">
        <v>9689</v>
      </c>
      <c r="S2960" s="4" t="s">
        <v>98</v>
      </c>
      <c r="T2960" s="4" t="s">
        <v>99</v>
      </c>
      <c r="W2960" s="4" t="s">
        <v>264</v>
      </c>
      <c r="X2960" s="4" t="s">
        <v>265</v>
      </c>
      <c r="Y2960" s="4" t="s">
        <v>20</v>
      </c>
      <c r="Z2960" s="4" t="s">
        <v>21</v>
      </c>
      <c r="AC2960" s="4">
        <v>40</v>
      </c>
      <c r="AD2960" s="4" t="s">
        <v>9703</v>
      </c>
      <c r="AE2960" s="4" t="s">
        <v>9704</v>
      </c>
      <c r="AJ2960" s="4" t="s">
        <v>33</v>
      </c>
      <c r="AK2960" s="4" t="s">
        <v>34</v>
      </c>
      <c r="AL2960" s="4" t="s">
        <v>268</v>
      </c>
      <c r="AM2960" s="4" t="s">
        <v>269</v>
      </c>
      <c r="AT2960" s="4" t="s">
        <v>388</v>
      </c>
      <c r="AU2960" s="4" t="s">
        <v>389</v>
      </c>
      <c r="AV2960" s="4" t="s">
        <v>9705</v>
      </c>
      <c r="AW2960" s="4" t="s">
        <v>9240</v>
      </c>
      <c r="BG2960" s="4" t="s">
        <v>388</v>
      </c>
      <c r="BH2960" s="4" t="s">
        <v>389</v>
      </c>
      <c r="BI2960" s="4" t="s">
        <v>1594</v>
      </c>
      <c r="BJ2960" s="4" t="s">
        <v>1595</v>
      </c>
      <c r="BK2960" s="4" t="s">
        <v>388</v>
      </c>
      <c r="BL2960" s="4" t="s">
        <v>389</v>
      </c>
      <c r="BM2960" s="4" t="s">
        <v>9706</v>
      </c>
      <c r="BN2960" s="4" t="s">
        <v>9707</v>
      </c>
      <c r="BO2960" s="4" t="s">
        <v>388</v>
      </c>
      <c r="BP2960" s="4" t="s">
        <v>389</v>
      </c>
      <c r="BQ2960" s="4" t="s">
        <v>9708</v>
      </c>
      <c r="BR2960" s="4" t="s">
        <v>13202</v>
      </c>
      <c r="BS2960" s="4" t="s">
        <v>81</v>
      </c>
      <c r="BT2960" s="4" t="s">
        <v>11314</v>
      </c>
    </row>
    <row r="2961" spans="1:72" ht="13.5" customHeight="1">
      <c r="A2961" s="6" t="str">
        <f>HYPERLINK("http://kyu.snu.ac.kr/sdhj/index.jsp?type=hj/GK14618_00IM0001_027a.jpg","1789_해북촌_027a")</f>
        <v>1789_해북촌_027a</v>
      </c>
      <c r="B2961" s="4">
        <v>1789</v>
      </c>
      <c r="C2961" s="4" t="s">
        <v>11315</v>
      </c>
      <c r="D2961" s="4" t="s">
        <v>11316</v>
      </c>
      <c r="E2961" s="4">
        <v>2960</v>
      </c>
      <c r="F2961" s="4">
        <v>14</v>
      </c>
      <c r="G2961" s="4" t="s">
        <v>9487</v>
      </c>
      <c r="H2961" s="4" t="s">
        <v>9488</v>
      </c>
      <c r="I2961" s="4">
        <v>4</v>
      </c>
      <c r="L2961" s="4">
        <v>2</v>
      </c>
      <c r="M2961" s="4" t="s">
        <v>9688</v>
      </c>
      <c r="N2961" s="4" t="s">
        <v>9689</v>
      </c>
      <c r="S2961" s="4" t="s">
        <v>240</v>
      </c>
      <c r="T2961" s="4" t="s">
        <v>241</v>
      </c>
      <c r="AF2961" s="4" t="s">
        <v>534</v>
      </c>
      <c r="AG2961" s="4" t="s">
        <v>535</v>
      </c>
    </row>
    <row r="2962" spans="1:72" ht="13.5" customHeight="1">
      <c r="A2962" s="6" t="str">
        <f>HYPERLINK("http://kyu.snu.ac.kr/sdhj/index.jsp?type=hj/GK14618_00IM0001_027a.jpg","1789_해북촌_027a")</f>
        <v>1789_해북촌_027a</v>
      </c>
      <c r="B2962" s="4">
        <v>1789</v>
      </c>
      <c r="C2962" s="4" t="s">
        <v>11381</v>
      </c>
      <c r="D2962" s="4" t="s">
        <v>11382</v>
      </c>
      <c r="E2962" s="4">
        <v>2961</v>
      </c>
      <c r="F2962" s="4">
        <v>14</v>
      </c>
      <c r="G2962" s="4" t="s">
        <v>9487</v>
      </c>
      <c r="H2962" s="4" t="s">
        <v>9488</v>
      </c>
      <c r="I2962" s="4">
        <v>4</v>
      </c>
      <c r="L2962" s="4">
        <v>2</v>
      </c>
      <c r="M2962" s="4" t="s">
        <v>9688</v>
      </c>
      <c r="N2962" s="4" t="s">
        <v>9689</v>
      </c>
      <c r="S2962" s="4" t="s">
        <v>240</v>
      </c>
      <c r="T2962" s="4" t="s">
        <v>241</v>
      </c>
      <c r="AC2962" s="4">
        <v>14</v>
      </c>
      <c r="AD2962" s="4" t="s">
        <v>350</v>
      </c>
      <c r="AE2962" s="4" t="s">
        <v>351</v>
      </c>
    </row>
    <row r="2963" spans="1:72" ht="13.5" customHeight="1">
      <c r="A2963" s="6" t="str">
        <f>HYPERLINK("http://kyu.snu.ac.kr/sdhj/index.jsp?type=hj/GK14618_00IM0001_027a.jpg","1789_해북촌_027a")</f>
        <v>1789_해북촌_027a</v>
      </c>
      <c r="B2963" s="4">
        <v>1789</v>
      </c>
      <c r="C2963" s="4" t="s">
        <v>11381</v>
      </c>
      <c r="D2963" s="4" t="s">
        <v>11382</v>
      </c>
      <c r="E2963" s="4">
        <v>2962</v>
      </c>
      <c r="F2963" s="4">
        <v>14</v>
      </c>
      <c r="G2963" s="4" t="s">
        <v>9487</v>
      </c>
      <c r="H2963" s="4" t="s">
        <v>9488</v>
      </c>
      <c r="I2963" s="4">
        <v>4</v>
      </c>
      <c r="L2963" s="4">
        <v>3</v>
      </c>
      <c r="M2963" s="4" t="s">
        <v>9709</v>
      </c>
      <c r="N2963" s="4" t="s">
        <v>9710</v>
      </c>
      <c r="O2963" s="4" t="s">
        <v>12</v>
      </c>
      <c r="P2963" s="4" t="s">
        <v>13</v>
      </c>
      <c r="T2963" s="4" t="s">
        <v>11234</v>
      </c>
      <c r="U2963" s="4" t="s">
        <v>378</v>
      </c>
      <c r="V2963" s="4" t="s">
        <v>379</v>
      </c>
      <c r="W2963" s="4" t="s">
        <v>76</v>
      </c>
      <c r="X2963" s="4" t="s">
        <v>11239</v>
      </c>
      <c r="Y2963" s="4" t="s">
        <v>7351</v>
      </c>
      <c r="Z2963" s="4" t="s">
        <v>7352</v>
      </c>
      <c r="AC2963" s="4">
        <v>61</v>
      </c>
      <c r="AD2963" s="4" t="s">
        <v>736</v>
      </c>
      <c r="AE2963" s="4" t="s">
        <v>737</v>
      </c>
      <c r="AJ2963" s="4" t="s">
        <v>33</v>
      </c>
      <c r="AK2963" s="4" t="s">
        <v>34</v>
      </c>
      <c r="AL2963" s="4" t="s">
        <v>81</v>
      </c>
      <c r="AM2963" s="4" t="s">
        <v>13199</v>
      </c>
      <c r="AT2963" s="4" t="s">
        <v>9531</v>
      </c>
      <c r="AU2963" s="4" t="s">
        <v>13203</v>
      </c>
      <c r="AV2963" s="4" t="s">
        <v>9711</v>
      </c>
      <c r="AW2963" s="4" t="s">
        <v>9712</v>
      </c>
      <c r="BI2963" s="4" t="s">
        <v>6886</v>
      </c>
      <c r="BJ2963" s="4" t="s">
        <v>6887</v>
      </c>
      <c r="BM2963" s="4" t="s">
        <v>9713</v>
      </c>
      <c r="BN2963" s="4" t="s">
        <v>13204</v>
      </c>
      <c r="BQ2963" s="4" t="s">
        <v>9714</v>
      </c>
      <c r="BR2963" s="4" t="s">
        <v>9715</v>
      </c>
      <c r="BS2963" s="4" t="s">
        <v>268</v>
      </c>
      <c r="BT2963" s="4" t="s">
        <v>269</v>
      </c>
    </row>
    <row r="2964" spans="1:72" ht="13.5" customHeight="1">
      <c r="A2964" s="6" t="str">
        <f>HYPERLINK("http://kyu.snu.ac.kr/sdhj/index.jsp?type=hj/GK14618_00IM0001_027a.jpg","1789_해북촌_027a")</f>
        <v>1789_해북촌_027a</v>
      </c>
      <c r="B2964" s="4">
        <v>1789</v>
      </c>
      <c r="C2964" s="4" t="s">
        <v>11309</v>
      </c>
      <c r="D2964" s="4" t="s">
        <v>10207</v>
      </c>
      <c r="E2964" s="4">
        <v>2963</v>
      </c>
      <c r="F2964" s="4">
        <v>14</v>
      </c>
      <c r="G2964" s="4" t="s">
        <v>9487</v>
      </c>
      <c r="H2964" s="4" t="s">
        <v>9488</v>
      </c>
      <c r="I2964" s="4">
        <v>4</v>
      </c>
      <c r="L2964" s="4">
        <v>3</v>
      </c>
      <c r="M2964" s="4" t="s">
        <v>9709</v>
      </c>
      <c r="N2964" s="4" t="s">
        <v>9710</v>
      </c>
      <c r="S2964" s="4" t="s">
        <v>98</v>
      </c>
      <c r="T2964" s="4" t="s">
        <v>99</v>
      </c>
      <c r="W2964" s="4" t="s">
        <v>552</v>
      </c>
      <c r="X2964" s="4" t="s">
        <v>553</v>
      </c>
      <c r="Y2964" s="4" t="s">
        <v>400</v>
      </c>
      <c r="Z2964" s="4" t="s">
        <v>401</v>
      </c>
      <c r="AC2964" s="4">
        <v>61</v>
      </c>
      <c r="AD2964" s="4" t="s">
        <v>736</v>
      </c>
      <c r="AE2964" s="4" t="s">
        <v>737</v>
      </c>
      <c r="AF2964" s="4" t="s">
        <v>717</v>
      </c>
      <c r="AG2964" s="4" t="s">
        <v>718</v>
      </c>
      <c r="AJ2964" s="4" t="s">
        <v>33</v>
      </c>
      <c r="AK2964" s="4" t="s">
        <v>34</v>
      </c>
      <c r="AL2964" s="4" t="s">
        <v>554</v>
      </c>
      <c r="AM2964" s="4" t="s">
        <v>555</v>
      </c>
      <c r="AV2964" s="4" t="s">
        <v>709</v>
      </c>
      <c r="AW2964" s="4" t="s">
        <v>710</v>
      </c>
      <c r="BI2964" s="4" t="s">
        <v>8778</v>
      </c>
      <c r="BJ2964" s="4" t="s">
        <v>7688</v>
      </c>
      <c r="BM2964" s="4" t="s">
        <v>9716</v>
      </c>
      <c r="BN2964" s="4" t="s">
        <v>9717</v>
      </c>
      <c r="BQ2964" s="4" t="s">
        <v>9718</v>
      </c>
      <c r="BR2964" s="4" t="s">
        <v>13205</v>
      </c>
      <c r="BS2964" s="4" t="s">
        <v>1125</v>
      </c>
      <c r="BT2964" s="4" t="s">
        <v>1126</v>
      </c>
    </row>
    <row r="2965" spans="1:72" ht="13.5" customHeight="1">
      <c r="A2965" s="6" t="str">
        <f>HYPERLINK("http://kyu.snu.ac.kr/sdhj/index.jsp?type=hj/GK14618_00IM0001_027a.jpg","1789_해북촌_027a")</f>
        <v>1789_해북촌_027a</v>
      </c>
      <c r="B2965" s="4">
        <v>1789</v>
      </c>
      <c r="C2965" s="4" t="s">
        <v>12792</v>
      </c>
      <c r="D2965" s="4" t="s">
        <v>10253</v>
      </c>
      <c r="E2965" s="4">
        <v>2964</v>
      </c>
      <c r="F2965" s="4">
        <v>14</v>
      </c>
      <c r="G2965" s="4" t="s">
        <v>9487</v>
      </c>
      <c r="H2965" s="4" t="s">
        <v>9488</v>
      </c>
      <c r="I2965" s="4">
        <v>4</v>
      </c>
      <c r="L2965" s="4">
        <v>4</v>
      </c>
      <c r="M2965" s="4" t="s">
        <v>9719</v>
      </c>
      <c r="N2965" s="4" t="s">
        <v>9720</v>
      </c>
      <c r="T2965" s="4" t="s">
        <v>10899</v>
      </c>
      <c r="U2965" s="4" t="s">
        <v>9721</v>
      </c>
      <c r="V2965" s="4" t="s">
        <v>9722</v>
      </c>
      <c r="W2965" s="4" t="s">
        <v>76</v>
      </c>
      <c r="X2965" s="4" t="s">
        <v>10229</v>
      </c>
      <c r="Y2965" s="4" t="s">
        <v>9723</v>
      </c>
      <c r="Z2965" s="4" t="s">
        <v>7669</v>
      </c>
      <c r="AC2965" s="4">
        <v>25</v>
      </c>
      <c r="AD2965" s="4" t="s">
        <v>181</v>
      </c>
      <c r="AE2965" s="4" t="s">
        <v>182</v>
      </c>
      <c r="AJ2965" s="4" t="s">
        <v>33</v>
      </c>
      <c r="AK2965" s="4" t="s">
        <v>34</v>
      </c>
      <c r="AL2965" s="4" t="s">
        <v>429</v>
      </c>
      <c r="AM2965" s="4" t="s">
        <v>430</v>
      </c>
      <c r="AT2965" s="4" t="s">
        <v>6993</v>
      </c>
      <c r="AU2965" s="4" t="s">
        <v>6994</v>
      </c>
      <c r="AV2965" s="4" t="s">
        <v>3493</v>
      </c>
      <c r="AW2965" s="4" t="s">
        <v>3494</v>
      </c>
      <c r="BG2965" s="4" t="s">
        <v>1009</v>
      </c>
      <c r="BH2965" s="4" t="s">
        <v>1010</v>
      </c>
      <c r="BI2965" s="4" t="s">
        <v>2947</v>
      </c>
      <c r="BJ2965" s="4" t="s">
        <v>2948</v>
      </c>
      <c r="BK2965" s="4" t="s">
        <v>1009</v>
      </c>
      <c r="BL2965" s="4" t="s">
        <v>1010</v>
      </c>
      <c r="BM2965" s="4" t="s">
        <v>9724</v>
      </c>
      <c r="BN2965" s="4" t="s">
        <v>9725</v>
      </c>
      <c r="BQ2965" s="4" t="s">
        <v>9726</v>
      </c>
      <c r="BR2965" s="4" t="s">
        <v>9727</v>
      </c>
      <c r="BS2965" s="4" t="s">
        <v>423</v>
      </c>
      <c r="BT2965" s="4" t="s">
        <v>424</v>
      </c>
    </row>
    <row r="2966" spans="1:72" ht="13.5" customHeight="1">
      <c r="A2966" s="6" t="str">
        <f>HYPERLINK("http://kyu.snu.ac.kr/sdhj/index.jsp?type=hj/GK14618_00IM0001_027a.jpg","1789_해북촌_027a")</f>
        <v>1789_해북촌_027a</v>
      </c>
      <c r="B2966" s="4">
        <v>1789</v>
      </c>
      <c r="C2966" s="4" t="s">
        <v>10972</v>
      </c>
      <c r="D2966" s="4" t="s">
        <v>10973</v>
      </c>
      <c r="E2966" s="4">
        <v>2965</v>
      </c>
      <c r="F2966" s="4">
        <v>14</v>
      </c>
      <c r="G2966" s="4" t="s">
        <v>9487</v>
      </c>
      <c r="H2966" s="4" t="s">
        <v>9488</v>
      </c>
      <c r="I2966" s="4">
        <v>4</v>
      </c>
      <c r="L2966" s="4">
        <v>4</v>
      </c>
      <c r="M2966" s="4" t="s">
        <v>9719</v>
      </c>
      <c r="N2966" s="4" t="s">
        <v>9720</v>
      </c>
      <c r="S2966" s="4" t="s">
        <v>2932</v>
      </c>
      <c r="T2966" s="4" t="s">
        <v>2932</v>
      </c>
      <c r="U2966" s="4" t="s">
        <v>6993</v>
      </c>
      <c r="V2966" s="4" t="s">
        <v>6994</v>
      </c>
      <c r="Y2966" s="4" t="s">
        <v>3493</v>
      </c>
      <c r="Z2966" s="4" t="s">
        <v>3494</v>
      </c>
      <c r="AC2966" s="4">
        <v>51</v>
      </c>
      <c r="AD2966" s="4" t="s">
        <v>127</v>
      </c>
      <c r="AE2966" s="4" t="s">
        <v>128</v>
      </c>
    </row>
    <row r="2967" spans="1:72" ht="13.5" customHeight="1">
      <c r="A2967" s="6" t="str">
        <f>HYPERLINK("http://kyu.snu.ac.kr/sdhj/index.jsp?type=hj/GK14618_00IM0001_027a.jpg","1789_해북촌_027a")</f>
        <v>1789_해북촌_027a</v>
      </c>
      <c r="B2967" s="4">
        <v>1789</v>
      </c>
      <c r="C2967" s="4" t="s">
        <v>10911</v>
      </c>
      <c r="D2967" s="4" t="s">
        <v>10912</v>
      </c>
      <c r="E2967" s="4">
        <v>2966</v>
      </c>
      <c r="F2967" s="4">
        <v>14</v>
      </c>
      <c r="G2967" s="4" t="s">
        <v>9487</v>
      </c>
      <c r="H2967" s="4" t="s">
        <v>9488</v>
      </c>
      <c r="I2967" s="4">
        <v>4</v>
      </c>
      <c r="L2967" s="4">
        <v>4</v>
      </c>
      <c r="M2967" s="4" t="s">
        <v>9719</v>
      </c>
      <c r="N2967" s="4" t="s">
        <v>9720</v>
      </c>
      <c r="S2967" s="4" t="s">
        <v>98</v>
      </c>
      <c r="T2967" s="4" t="s">
        <v>99</v>
      </c>
      <c r="Y2967" s="4" t="s">
        <v>400</v>
      </c>
      <c r="Z2967" s="4" t="s">
        <v>401</v>
      </c>
      <c r="AC2967" s="4">
        <v>25</v>
      </c>
      <c r="AD2967" s="4" t="s">
        <v>181</v>
      </c>
      <c r="AE2967" s="4" t="s">
        <v>182</v>
      </c>
      <c r="AJ2967" s="4" t="s">
        <v>33</v>
      </c>
      <c r="AK2967" s="4" t="s">
        <v>34</v>
      </c>
      <c r="AL2967" s="4" t="s">
        <v>1715</v>
      </c>
      <c r="AM2967" s="4" t="s">
        <v>1716</v>
      </c>
      <c r="AV2967" s="4" t="s">
        <v>9614</v>
      </c>
      <c r="AW2967" s="4" t="s">
        <v>7890</v>
      </c>
      <c r="BG2967" s="4" t="s">
        <v>388</v>
      </c>
      <c r="BH2967" s="4" t="s">
        <v>389</v>
      </c>
      <c r="BI2967" s="4" t="s">
        <v>9728</v>
      </c>
      <c r="BJ2967" s="4" t="s">
        <v>13206</v>
      </c>
      <c r="BK2967" s="4" t="s">
        <v>388</v>
      </c>
      <c r="BL2967" s="4" t="s">
        <v>389</v>
      </c>
      <c r="BM2967" s="4" t="s">
        <v>9729</v>
      </c>
      <c r="BN2967" s="4" t="s">
        <v>9730</v>
      </c>
      <c r="BQ2967" s="4" t="s">
        <v>9731</v>
      </c>
      <c r="BR2967" s="4" t="s">
        <v>9732</v>
      </c>
      <c r="BS2967" s="4" t="s">
        <v>554</v>
      </c>
      <c r="BT2967" s="4" t="s">
        <v>555</v>
      </c>
    </row>
    <row r="2968" spans="1:72" ht="13.5" customHeight="1">
      <c r="A2968" s="6" t="str">
        <f>HYPERLINK("http://kyu.snu.ac.kr/sdhj/index.jsp?type=hj/GK14618_00IM0001_027a.jpg","1789_해북촌_027a")</f>
        <v>1789_해북촌_027a</v>
      </c>
      <c r="B2968" s="4">
        <v>1789</v>
      </c>
      <c r="C2968" s="4" t="s">
        <v>10551</v>
      </c>
      <c r="D2968" s="4" t="s">
        <v>10552</v>
      </c>
      <c r="E2968" s="4">
        <v>2967</v>
      </c>
      <c r="F2968" s="4">
        <v>14</v>
      </c>
      <c r="G2968" s="4" t="s">
        <v>9487</v>
      </c>
      <c r="H2968" s="4" t="s">
        <v>9488</v>
      </c>
      <c r="I2968" s="4">
        <v>4</v>
      </c>
      <c r="L2968" s="4">
        <v>4</v>
      </c>
      <c r="M2968" s="4" t="s">
        <v>9719</v>
      </c>
      <c r="N2968" s="4" t="s">
        <v>9720</v>
      </c>
      <c r="S2968" s="4" t="s">
        <v>834</v>
      </c>
      <c r="T2968" s="4" t="s">
        <v>835</v>
      </c>
      <c r="AC2968" s="4">
        <v>5</v>
      </c>
      <c r="AD2968" s="4" t="s">
        <v>888</v>
      </c>
      <c r="AE2968" s="4" t="s">
        <v>889</v>
      </c>
      <c r="AF2968" s="4" t="s">
        <v>162</v>
      </c>
      <c r="AG2968" s="4" t="s">
        <v>163</v>
      </c>
    </row>
    <row r="2969" spans="1:72" ht="13.5" customHeight="1">
      <c r="A2969" s="6" t="str">
        <f>HYPERLINK("http://kyu.snu.ac.kr/sdhj/index.jsp?type=hj/GK14618_00IM0001_027a.jpg","1789_해북촌_027a")</f>
        <v>1789_해북촌_027a</v>
      </c>
      <c r="B2969" s="4">
        <v>1789</v>
      </c>
      <c r="C2969" s="4" t="s">
        <v>10911</v>
      </c>
      <c r="D2969" s="4" t="s">
        <v>10912</v>
      </c>
      <c r="E2969" s="4">
        <v>2968</v>
      </c>
      <c r="F2969" s="4">
        <v>14</v>
      </c>
      <c r="G2969" s="4" t="s">
        <v>9487</v>
      </c>
      <c r="H2969" s="4" t="s">
        <v>9488</v>
      </c>
      <c r="I2969" s="4">
        <v>4</v>
      </c>
      <c r="L2969" s="4">
        <v>4</v>
      </c>
      <c r="M2969" s="4" t="s">
        <v>9719</v>
      </c>
      <c r="N2969" s="4" t="s">
        <v>9720</v>
      </c>
      <c r="S2969" s="4" t="s">
        <v>215</v>
      </c>
      <c r="T2969" s="4" t="s">
        <v>216</v>
      </c>
      <c r="W2969" s="4" t="s">
        <v>642</v>
      </c>
      <c r="X2969" s="4" t="s">
        <v>643</v>
      </c>
      <c r="Y2969" s="4" t="s">
        <v>400</v>
      </c>
      <c r="Z2969" s="4" t="s">
        <v>401</v>
      </c>
      <c r="AC2969" s="4">
        <v>52</v>
      </c>
      <c r="AD2969" s="4" t="s">
        <v>127</v>
      </c>
      <c r="AE2969" s="4" t="s">
        <v>128</v>
      </c>
    </row>
    <row r="2970" spans="1:72" ht="13.5" customHeight="1">
      <c r="A2970" s="6" t="str">
        <f>HYPERLINK("http://kyu.snu.ac.kr/sdhj/index.jsp?type=hj/GK14618_00IM0001_027a.jpg","1789_해북촌_027a")</f>
        <v>1789_해북촌_027a</v>
      </c>
      <c r="B2970" s="4">
        <v>1789</v>
      </c>
      <c r="C2970" s="4" t="s">
        <v>10911</v>
      </c>
      <c r="D2970" s="4" t="s">
        <v>10912</v>
      </c>
      <c r="E2970" s="4">
        <v>2969</v>
      </c>
      <c r="F2970" s="4">
        <v>14</v>
      </c>
      <c r="G2970" s="4" t="s">
        <v>9487</v>
      </c>
      <c r="H2970" s="4" t="s">
        <v>9488</v>
      </c>
      <c r="I2970" s="4">
        <v>4</v>
      </c>
      <c r="L2970" s="4">
        <v>5</v>
      </c>
      <c r="M2970" s="4" t="s">
        <v>9733</v>
      </c>
      <c r="N2970" s="4" t="s">
        <v>9734</v>
      </c>
      <c r="O2970" s="4" t="s">
        <v>12</v>
      </c>
      <c r="P2970" s="4" t="s">
        <v>13</v>
      </c>
      <c r="T2970" s="4" t="s">
        <v>13207</v>
      </c>
      <c r="U2970" s="4" t="s">
        <v>6172</v>
      </c>
      <c r="V2970" s="4" t="s">
        <v>6173</v>
      </c>
      <c r="W2970" s="4" t="s">
        <v>76</v>
      </c>
      <c r="X2970" s="4" t="s">
        <v>12227</v>
      </c>
      <c r="Y2970" s="4" t="s">
        <v>9735</v>
      </c>
      <c r="Z2970" s="4" t="s">
        <v>9736</v>
      </c>
      <c r="AC2970" s="4">
        <v>45</v>
      </c>
      <c r="AD2970" s="4" t="s">
        <v>402</v>
      </c>
      <c r="AE2970" s="4" t="s">
        <v>403</v>
      </c>
      <c r="AJ2970" s="4" t="s">
        <v>33</v>
      </c>
      <c r="AK2970" s="4" t="s">
        <v>34</v>
      </c>
      <c r="AL2970" s="4" t="s">
        <v>81</v>
      </c>
      <c r="AM2970" s="4" t="s">
        <v>12386</v>
      </c>
      <c r="AT2970" s="4" t="s">
        <v>9531</v>
      </c>
      <c r="AU2970" s="4" t="s">
        <v>13208</v>
      </c>
      <c r="AV2970" s="4" t="s">
        <v>898</v>
      </c>
      <c r="AW2970" s="4" t="s">
        <v>899</v>
      </c>
      <c r="BI2970" s="4" t="s">
        <v>6886</v>
      </c>
      <c r="BJ2970" s="4" t="s">
        <v>6887</v>
      </c>
      <c r="BM2970" s="4" t="s">
        <v>9737</v>
      </c>
      <c r="BN2970" s="4" t="s">
        <v>4592</v>
      </c>
      <c r="BQ2970" s="4" t="s">
        <v>9738</v>
      </c>
      <c r="BR2970" s="4" t="s">
        <v>9715</v>
      </c>
      <c r="BS2970" s="4" t="s">
        <v>268</v>
      </c>
      <c r="BT2970" s="4" t="s">
        <v>269</v>
      </c>
    </row>
    <row r="2971" spans="1:72" ht="13.5" customHeight="1">
      <c r="A2971" s="6" t="str">
        <f>HYPERLINK("http://kyu.snu.ac.kr/sdhj/index.jsp?type=hj/GK14618_00IM0001_027a.jpg","1789_해북촌_027a")</f>
        <v>1789_해북촌_027a</v>
      </c>
      <c r="B2971" s="4">
        <v>1789</v>
      </c>
      <c r="C2971" s="4" t="s">
        <v>11309</v>
      </c>
      <c r="D2971" s="4" t="s">
        <v>10207</v>
      </c>
      <c r="E2971" s="4">
        <v>2970</v>
      </c>
      <c r="F2971" s="4">
        <v>14</v>
      </c>
      <c r="G2971" s="4" t="s">
        <v>9487</v>
      </c>
      <c r="H2971" s="4" t="s">
        <v>9488</v>
      </c>
      <c r="I2971" s="4">
        <v>4</v>
      </c>
      <c r="L2971" s="4">
        <v>5</v>
      </c>
      <c r="M2971" s="4" t="s">
        <v>9733</v>
      </c>
      <c r="N2971" s="4" t="s">
        <v>9734</v>
      </c>
      <c r="S2971" s="4" t="s">
        <v>98</v>
      </c>
      <c r="T2971" s="4" t="s">
        <v>99</v>
      </c>
      <c r="W2971" s="4" t="s">
        <v>408</v>
      </c>
      <c r="X2971" s="4" t="s">
        <v>13209</v>
      </c>
      <c r="Y2971" s="4" t="s">
        <v>400</v>
      </c>
      <c r="Z2971" s="4" t="s">
        <v>401</v>
      </c>
      <c r="AC2971" s="4">
        <v>45</v>
      </c>
      <c r="AD2971" s="4" t="s">
        <v>402</v>
      </c>
      <c r="AE2971" s="4" t="s">
        <v>403</v>
      </c>
      <c r="AF2971" s="4" t="s">
        <v>717</v>
      </c>
      <c r="AG2971" s="4" t="s">
        <v>718</v>
      </c>
      <c r="AJ2971" s="4" t="s">
        <v>33</v>
      </c>
      <c r="AK2971" s="4" t="s">
        <v>34</v>
      </c>
      <c r="AL2971" s="4" t="s">
        <v>9739</v>
      </c>
      <c r="AM2971" s="4" t="s">
        <v>9740</v>
      </c>
      <c r="AT2971" s="4" t="s">
        <v>1009</v>
      </c>
      <c r="AU2971" s="4" t="s">
        <v>1010</v>
      </c>
      <c r="AV2971" s="4" t="s">
        <v>9741</v>
      </c>
      <c r="AW2971" s="4" t="s">
        <v>1026</v>
      </c>
      <c r="BG2971" s="4" t="s">
        <v>3477</v>
      </c>
      <c r="BH2971" s="4" t="s">
        <v>3478</v>
      </c>
      <c r="BI2971" s="4" t="s">
        <v>9742</v>
      </c>
      <c r="BJ2971" s="4" t="s">
        <v>9743</v>
      </c>
      <c r="BK2971" s="4" t="s">
        <v>3477</v>
      </c>
      <c r="BL2971" s="4" t="s">
        <v>3478</v>
      </c>
      <c r="BM2971" s="4" t="s">
        <v>9744</v>
      </c>
      <c r="BN2971" s="4" t="s">
        <v>9745</v>
      </c>
      <c r="BO2971" s="4" t="s">
        <v>1009</v>
      </c>
      <c r="BP2971" s="4" t="s">
        <v>1010</v>
      </c>
      <c r="BQ2971" s="4" t="s">
        <v>7137</v>
      </c>
      <c r="BR2971" s="4" t="s">
        <v>12463</v>
      </c>
      <c r="BS2971" s="4" t="s">
        <v>429</v>
      </c>
      <c r="BT2971" s="4" t="s">
        <v>430</v>
      </c>
    </row>
    <row r="2972" spans="1:72" ht="13.5" customHeight="1">
      <c r="A2972" s="6" t="str">
        <f>HYPERLINK("http://kyu.snu.ac.kr/sdhj/index.jsp?type=hj/GK14618_00IM0001_027a.jpg","1789_해북촌_027a")</f>
        <v>1789_해북촌_027a</v>
      </c>
      <c r="B2972" s="4">
        <v>1789</v>
      </c>
      <c r="C2972" s="4" t="s">
        <v>11458</v>
      </c>
      <c r="D2972" s="4" t="s">
        <v>11459</v>
      </c>
      <c r="E2972" s="4">
        <v>2971</v>
      </c>
      <c r="F2972" s="4">
        <v>14</v>
      </c>
      <c r="G2972" s="4" t="s">
        <v>9487</v>
      </c>
      <c r="H2972" s="4" t="s">
        <v>9488</v>
      </c>
      <c r="I2972" s="4">
        <v>5</v>
      </c>
      <c r="J2972" s="4" t="s">
        <v>3831</v>
      </c>
      <c r="K2972" s="4" t="s">
        <v>11467</v>
      </c>
      <c r="L2972" s="4">
        <v>1</v>
      </c>
      <c r="M2972" s="4" t="s">
        <v>9746</v>
      </c>
      <c r="N2972" s="4" t="s">
        <v>9747</v>
      </c>
      <c r="T2972" s="4" t="s">
        <v>11918</v>
      </c>
      <c r="U2972" s="4" t="s">
        <v>388</v>
      </c>
      <c r="V2972" s="4" t="s">
        <v>389</v>
      </c>
      <c r="W2972" s="4" t="s">
        <v>408</v>
      </c>
      <c r="X2972" s="4" t="s">
        <v>13210</v>
      </c>
      <c r="Y2972" s="4" t="s">
        <v>9748</v>
      </c>
      <c r="Z2972" s="4" t="s">
        <v>9749</v>
      </c>
      <c r="AC2972" s="4">
        <v>64</v>
      </c>
      <c r="AD2972" s="4" t="s">
        <v>685</v>
      </c>
      <c r="AE2972" s="4" t="s">
        <v>686</v>
      </c>
      <c r="AJ2972" s="4" t="s">
        <v>33</v>
      </c>
      <c r="AK2972" s="4" t="s">
        <v>34</v>
      </c>
      <c r="AL2972" s="4" t="s">
        <v>429</v>
      </c>
      <c r="AM2972" s="4" t="s">
        <v>430</v>
      </c>
      <c r="AT2972" s="4" t="s">
        <v>388</v>
      </c>
      <c r="AU2972" s="4" t="s">
        <v>389</v>
      </c>
      <c r="AV2972" s="4" t="s">
        <v>5474</v>
      </c>
      <c r="AW2972" s="4" t="s">
        <v>5475</v>
      </c>
      <c r="BG2972" s="4" t="s">
        <v>388</v>
      </c>
      <c r="BH2972" s="4" t="s">
        <v>389</v>
      </c>
      <c r="BI2972" s="4" t="s">
        <v>9750</v>
      </c>
      <c r="BJ2972" s="4" t="s">
        <v>3509</v>
      </c>
      <c r="BK2972" s="4" t="s">
        <v>388</v>
      </c>
      <c r="BL2972" s="4" t="s">
        <v>389</v>
      </c>
      <c r="BM2972" s="4" t="s">
        <v>9751</v>
      </c>
      <c r="BN2972" s="4" t="s">
        <v>5851</v>
      </c>
      <c r="BO2972" s="4" t="s">
        <v>388</v>
      </c>
      <c r="BP2972" s="4" t="s">
        <v>389</v>
      </c>
      <c r="BQ2972" s="4" t="s">
        <v>9752</v>
      </c>
      <c r="BR2972" s="4" t="s">
        <v>9753</v>
      </c>
      <c r="BS2972" s="4" t="s">
        <v>9754</v>
      </c>
      <c r="BT2972" s="4" t="s">
        <v>9755</v>
      </c>
    </row>
    <row r="2973" spans="1:72" ht="13.5" customHeight="1">
      <c r="A2973" s="6" t="str">
        <f>HYPERLINK("http://kyu.snu.ac.kr/sdhj/index.jsp?type=hj/GK14618_00IM0001_027a.jpg","1789_해북촌_027a")</f>
        <v>1789_해북촌_027a</v>
      </c>
      <c r="B2973" s="4">
        <v>1789</v>
      </c>
      <c r="C2973" s="4" t="s">
        <v>11055</v>
      </c>
      <c r="D2973" s="4" t="s">
        <v>11056</v>
      </c>
      <c r="E2973" s="4">
        <v>2972</v>
      </c>
      <c r="F2973" s="4">
        <v>14</v>
      </c>
      <c r="G2973" s="4" t="s">
        <v>9487</v>
      </c>
      <c r="H2973" s="4" t="s">
        <v>9488</v>
      </c>
      <c r="I2973" s="4">
        <v>5</v>
      </c>
      <c r="L2973" s="4">
        <v>1</v>
      </c>
      <c r="M2973" s="4" t="s">
        <v>9746</v>
      </c>
      <c r="N2973" s="4" t="s">
        <v>9747</v>
      </c>
      <c r="S2973" s="4" t="s">
        <v>98</v>
      </c>
      <c r="T2973" s="4" t="s">
        <v>99</v>
      </c>
      <c r="W2973" s="4" t="s">
        <v>217</v>
      </c>
      <c r="X2973" s="4" t="s">
        <v>218</v>
      </c>
      <c r="Y2973" s="4" t="s">
        <v>20</v>
      </c>
      <c r="Z2973" s="4" t="s">
        <v>21</v>
      </c>
      <c r="AC2973" s="4">
        <v>64</v>
      </c>
      <c r="AD2973" s="4" t="s">
        <v>685</v>
      </c>
      <c r="AE2973" s="4" t="s">
        <v>686</v>
      </c>
      <c r="AJ2973" s="4" t="s">
        <v>33</v>
      </c>
      <c r="AK2973" s="4" t="s">
        <v>34</v>
      </c>
      <c r="AL2973" s="4" t="s">
        <v>213</v>
      </c>
      <c r="AM2973" s="4" t="s">
        <v>214</v>
      </c>
      <c r="AT2973" s="4" t="s">
        <v>8058</v>
      </c>
      <c r="AU2973" s="4" t="s">
        <v>8059</v>
      </c>
      <c r="AV2973" s="4" t="s">
        <v>786</v>
      </c>
      <c r="AW2973" s="4" t="s">
        <v>787</v>
      </c>
      <c r="BG2973" s="4" t="s">
        <v>388</v>
      </c>
      <c r="BH2973" s="4" t="s">
        <v>389</v>
      </c>
      <c r="BI2973" s="4" t="s">
        <v>10191</v>
      </c>
      <c r="BJ2973" s="4" t="s">
        <v>13211</v>
      </c>
      <c r="BK2973" s="4" t="s">
        <v>388</v>
      </c>
      <c r="BL2973" s="4" t="s">
        <v>389</v>
      </c>
      <c r="BM2973" s="4" t="s">
        <v>8726</v>
      </c>
      <c r="BN2973" s="4" t="s">
        <v>8727</v>
      </c>
      <c r="BO2973" s="4" t="s">
        <v>388</v>
      </c>
      <c r="BP2973" s="4" t="s">
        <v>389</v>
      </c>
      <c r="BQ2973" s="4" t="s">
        <v>9756</v>
      </c>
      <c r="BR2973" s="4" t="s">
        <v>13212</v>
      </c>
      <c r="BS2973" s="4" t="s">
        <v>81</v>
      </c>
      <c r="BT2973" s="4" t="s">
        <v>13213</v>
      </c>
    </row>
    <row r="2974" spans="1:72" ht="13.5" customHeight="1">
      <c r="A2974" s="6" t="str">
        <f>HYPERLINK("http://kyu.snu.ac.kr/sdhj/index.jsp?type=hj/GK14618_00IM0001_027a.jpg","1789_해북촌_027a")</f>
        <v>1789_해북촌_027a</v>
      </c>
      <c r="B2974" s="4">
        <v>1789</v>
      </c>
      <c r="C2974" s="4" t="s">
        <v>11848</v>
      </c>
      <c r="D2974" s="4" t="s">
        <v>10210</v>
      </c>
      <c r="E2974" s="4">
        <v>2973</v>
      </c>
      <c r="F2974" s="4">
        <v>14</v>
      </c>
      <c r="G2974" s="4" t="s">
        <v>9487</v>
      </c>
      <c r="H2974" s="4" t="s">
        <v>9488</v>
      </c>
      <c r="I2974" s="4">
        <v>5</v>
      </c>
      <c r="L2974" s="4">
        <v>1</v>
      </c>
      <c r="M2974" s="4" t="s">
        <v>9746</v>
      </c>
      <c r="N2974" s="4" t="s">
        <v>9747</v>
      </c>
      <c r="S2974" s="4" t="s">
        <v>234</v>
      </c>
      <c r="T2974" s="4" t="s">
        <v>235</v>
      </c>
      <c r="U2974" s="4" t="s">
        <v>9757</v>
      </c>
      <c r="V2974" s="4" t="s">
        <v>9758</v>
      </c>
      <c r="Y2974" s="4" t="s">
        <v>9759</v>
      </c>
      <c r="Z2974" s="4" t="s">
        <v>9760</v>
      </c>
      <c r="AC2974" s="4">
        <v>34</v>
      </c>
      <c r="AD2974" s="4" t="s">
        <v>480</v>
      </c>
      <c r="AE2974" s="4" t="s">
        <v>481</v>
      </c>
    </row>
    <row r="2975" spans="1:72" ht="13.5" customHeight="1">
      <c r="A2975" s="6" t="str">
        <f>HYPERLINK("http://kyu.snu.ac.kr/sdhj/index.jsp?type=hj/GK14618_00IM0001_027a.jpg","1789_해북촌_027a")</f>
        <v>1789_해북촌_027a</v>
      </c>
      <c r="B2975" s="4">
        <v>1789</v>
      </c>
      <c r="C2975" s="4" t="s">
        <v>10820</v>
      </c>
      <c r="D2975" s="4" t="s">
        <v>10821</v>
      </c>
      <c r="E2975" s="4">
        <v>2974</v>
      </c>
      <c r="F2975" s="4">
        <v>14</v>
      </c>
      <c r="G2975" s="4" t="s">
        <v>9487</v>
      </c>
      <c r="H2975" s="4" t="s">
        <v>9488</v>
      </c>
      <c r="I2975" s="4">
        <v>5</v>
      </c>
      <c r="L2975" s="4">
        <v>1</v>
      </c>
      <c r="M2975" s="4" t="s">
        <v>9746</v>
      </c>
      <c r="N2975" s="4" t="s">
        <v>9747</v>
      </c>
      <c r="S2975" s="4" t="s">
        <v>240</v>
      </c>
      <c r="T2975" s="4" t="s">
        <v>241</v>
      </c>
      <c r="AC2975" s="4">
        <v>6</v>
      </c>
      <c r="AD2975" s="4" t="s">
        <v>372</v>
      </c>
      <c r="AE2975" s="4" t="s">
        <v>373</v>
      </c>
      <c r="AF2975" s="4" t="s">
        <v>162</v>
      </c>
      <c r="AG2975" s="4" t="s">
        <v>163</v>
      </c>
    </row>
    <row r="2976" spans="1:72" ht="13.5" customHeight="1">
      <c r="A2976" s="6" t="str">
        <f>HYPERLINK("http://kyu.snu.ac.kr/sdhj/index.jsp?type=hj/GK14618_00IM0001_027a.jpg","1789_해북촌_027a")</f>
        <v>1789_해북촌_027a</v>
      </c>
      <c r="B2976" s="4">
        <v>1789</v>
      </c>
      <c r="C2976" s="4" t="s">
        <v>10820</v>
      </c>
      <c r="D2976" s="4" t="s">
        <v>10821</v>
      </c>
      <c r="E2976" s="4">
        <v>2975</v>
      </c>
      <c r="F2976" s="4">
        <v>14</v>
      </c>
      <c r="G2976" s="4" t="s">
        <v>9487</v>
      </c>
      <c r="H2976" s="4" t="s">
        <v>9488</v>
      </c>
      <c r="I2976" s="4">
        <v>5</v>
      </c>
      <c r="L2976" s="4">
        <v>1</v>
      </c>
      <c r="M2976" s="4" t="s">
        <v>9746</v>
      </c>
      <c r="N2976" s="4" t="s">
        <v>9747</v>
      </c>
      <c r="S2976" s="4" t="s">
        <v>240</v>
      </c>
      <c r="T2976" s="4" t="s">
        <v>241</v>
      </c>
      <c r="AF2976" s="4" t="s">
        <v>534</v>
      </c>
      <c r="AG2976" s="4" t="s">
        <v>535</v>
      </c>
    </row>
    <row r="2977" spans="1:72" ht="13.5" customHeight="1">
      <c r="A2977" s="6" t="str">
        <f>HYPERLINK("http://kyu.snu.ac.kr/sdhj/index.jsp?type=hj/GK14618_00IM0001_027a.jpg","1789_해북촌_027a")</f>
        <v>1789_해북촌_027a</v>
      </c>
      <c r="B2977" s="4">
        <v>1789</v>
      </c>
      <c r="C2977" s="4" t="s">
        <v>10820</v>
      </c>
      <c r="D2977" s="4" t="s">
        <v>10821</v>
      </c>
      <c r="E2977" s="4">
        <v>2976</v>
      </c>
      <c r="F2977" s="4">
        <v>14</v>
      </c>
      <c r="G2977" s="4" t="s">
        <v>9487</v>
      </c>
      <c r="H2977" s="4" t="s">
        <v>9488</v>
      </c>
      <c r="I2977" s="4">
        <v>5</v>
      </c>
      <c r="L2977" s="4">
        <v>2</v>
      </c>
      <c r="M2977" s="4" t="s">
        <v>9761</v>
      </c>
      <c r="N2977" s="4" t="s">
        <v>9762</v>
      </c>
      <c r="T2977" s="4" t="s">
        <v>10637</v>
      </c>
      <c r="U2977" s="4" t="s">
        <v>4879</v>
      </c>
      <c r="V2977" s="4" t="s">
        <v>4880</v>
      </c>
      <c r="W2977" s="4" t="s">
        <v>76</v>
      </c>
      <c r="X2977" s="4" t="s">
        <v>10638</v>
      </c>
      <c r="Y2977" s="4" t="s">
        <v>9763</v>
      </c>
      <c r="Z2977" s="4" t="s">
        <v>9764</v>
      </c>
      <c r="AC2977" s="4">
        <v>39</v>
      </c>
      <c r="AD2977" s="4" t="s">
        <v>914</v>
      </c>
      <c r="AE2977" s="4" t="s">
        <v>915</v>
      </c>
      <c r="AJ2977" s="4" t="s">
        <v>33</v>
      </c>
      <c r="AK2977" s="4" t="s">
        <v>34</v>
      </c>
      <c r="AL2977" s="4" t="s">
        <v>81</v>
      </c>
      <c r="AM2977" s="4" t="s">
        <v>11287</v>
      </c>
      <c r="AT2977" s="4" t="s">
        <v>1009</v>
      </c>
      <c r="AU2977" s="4" t="s">
        <v>1010</v>
      </c>
      <c r="AV2977" s="4" t="s">
        <v>9765</v>
      </c>
      <c r="AW2977" s="4" t="s">
        <v>7063</v>
      </c>
      <c r="BG2977" s="4" t="s">
        <v>1009</v>
      </c>
      <c r="BH2977" s="4" t="s">
        <v>1010</v>
      </c>
      <c r="BI2977" s="4" t="s">
        <v>9766</v>
      </c>
      <c r="BJ2977" s="4" t="s">
        <v>9767</v>
      </c>
      <c r="BK2977" s="4" t="s">
        <v>1009</v>
      </c>
      <c r="BL2977" s="4" t="s">
        <v>1010</v>
      </c>
      <c r="BM2977" s="4" t="s">
        <v>9768</v>
      </c>
      <c r="BN2977" s="4" t="s">
        <v>9769</v>
      </c>
      <c r="BO2977" s="4" t="s">
        <v>1009</v>
      </c>
      <c r="BP2977" s="4" t="s">
        <v>1010</v>
      </c>
      <c r="BQ2977" s="4" t="s">
        <v>9770</v>
      </c>
      <c r="BR2977" s="4" t="s">
        <v>9771</v>
      </c>
      <c r="BS2977" s="4" t="s">
        <v>9772</v>
      </c>
      <c r="BT2977" s="4" t="s">
        <v>6603</v>
      </c>
    </row>
    <row r="2978" spans="1:72" ht="13.5" customHeight="1">
      <c r="A2978" s="6" t="str">
        <f>HYPERLINK("http://kyu.snu.ac.kr/sdhj/index.jsp?type=hj/GK14618_00IM0001_027a.jpg","1789_해북촌_027a")</f>
        <v>1789_해북촌_027a</v>
      </c>
      <c r="B2978" s="4">
        <v>1789</v>
      </c>
      <c r="C2978" s="4" t="s">
        <v>13214</v>
      </c>
      <c r="D2978" s="4" t="s">
        <v>10277</v>
      </c>
      <c r="E2978" s="4">
        <v>2977</v>
      </c>
      <c r="F2978" s="4">
        <v>14</v>
      </c>
      <c r="G2978" s="4" t="s">
        <v>9487</v>
      </c>
      <c r="H2978" s="4" t="s">
        <v>9488</v>
      </c>
      <c r="I2978" s="4">
        <v>5</v>
      </c>
      <c r="L2978" s="4">
        <v>2</v>
      </c>
      <c r="M2978" s="4" t="s">
        <v>9761</v>
      </c>
      <c r="N2978" s="4" t="s">
        <v>9762</v>
      </c>
      <c r="S2978" s="4" t="s">
        <v>215</v>
      </c>
      <c r="T2978" s="4" t="s">
        <v>216</v>
      </c>
      <c r="W2978" s="4" t="s">
        <v>642</v>
      </c>
      <c r="X2978" s="4" t="s">
        <v>643</v>
      </c>
      <c r="Y2978" s="4" t="s">
        <v>400</v>
      </c>
      <c r="Z2978" s="4" t="s">
        <v>401</v>
      </c>
      <c r="AC2978" s="4">
        <v>87</v>
      </c>
      <c r="AD2978" s="4" t="s">
        <v>983</v>
      </c>
      <c r="AE2978" s="4" t="s">
        <v>984</v>
      </c>
    </row>
    <row r="2979" spans="1:72" ht="13.5" customHeight="1">
      <c r="A2979" s="6" t="str">
        <f>HYPERLINK("http://kyu.snu.ac.kr/sdhj/index.jsp?type=hj/GK14618_00IM0001_027a.jpg","1789_해북촌_027a")</f>
        <v>1789_해북촌_027a</v>
      </c>
      <c r="B2979" s="4">
        <v>1789</v>
      </c>
      <c r="C2979" s="4" t="s">
        <v>10642</v>
      </c>
      <c r="D2979" s="4" t="s">
        <v>10643</v>
      </c>
      <c r="E2979" s="4">
        <v>2978</v>
      </c>
      <c r="F2979" s="4">
        <v>14</v>
      </c>
      <c r="G2979" s="4" t="s">
        <v>9487</v>
      </c>
      <c r="H2979" s="4" t="s">
        <v>9488</v>
      </c>
      <c r="I2979" s="4">
        <v>5</v>
      </c>
      <c r="L2979" s="4">
        <v>2</v>
      </c>
      <c r="M2979" s="4" t="s">
        <v>9761</v>
      </c>
      <c r="N2979" s="4" t="s">
        <v>9762</v>
      </c>
      <c r="S2979" s="4" t="s">
        <v>98</v>
      </c>
      <c r="T2979" s="4" t="s">
        <v>99</v>
      </c>
      <c r="W2979" s="4" t="s">
        <v>408</v>
      </c>
      <c r="X2979" s="4" t="s">
        <v>10669</v>
      </c>
      <c r="Y2979" s="4" t="s">
        <v>20</v>
      </c>
      <c r="Z2979" s="4" t="s">
        <v>21</v>
      </c>
      <c r="AC2979" s="4">
        <v>30</v>
      </c>
      <c r="AD2979" s="4" t="s">
        <v>266</v>
      </c>
      <c r="AE2979" s="4" t="s">
        <v>267</v>
      </c>
      <c r="AJ2979" s="4" t="s">
        <v>33</v>
      </c>
      <c r="AK2979" s="4" t="s">
        <v>34</v>
      </c>
      <c r="AL2979" s="4" t="s">
        <v>9773</v>
      </c>
      <c r="AM2979" s="4" t="s">
        <v>9774</v>
      </c>
      <c r="AT2979" s="4" t="s">
        <v>1009</v>
      </c>
      <c r="AU2979" s="4" t="s">
        <v>1010</v>
      </c>
      <c r="AV2979" s="4" t="s">
        <v>9092</v>
      </c>
      <c r="AW2979" s="4" t="s">
        <v>3208</v>
      </c>
      <c r="BG2979" s="4" t="s">
        <v>1009</v>
      </c>
      <c r="BH2979" s="4" t="s">
        <v>1010</v>
      </c>
      <c r="BI2979" s="4" t="s">
        <v>9775</v>
      </c>
      <c r="BJ2979" s="4" t="s">
        <v>9776</v>
      </c>
      <c r="BK2979" s="4" t="s">
        <v>1009</v>
      </c>
      <c r="BL2979" s="4" t="s">
        <v>1010</v>
      </c>
      <c r="BM2979" s="4" t="s">
        <v>9777</v>
      </c>
      <c r="BN2979" s="4" t="s">
        <v>9778</v>
      </c>
      <c r="BQ2979" s="4" t="s">
        <v>9779</v>
      </c>
      <c r="BR2979" s="4" t="s">
        <v>13215</v>
      </c>
      <c r="BS2979" s="4" t="s">
        <v>81</v>
      </c>
      <c r="BT2979" s="4" t="s">
        <v>13158</v>
      </c>
    </row>
    <row r="2980" spans="1:72" ht="13.5" customHeight="1">
      <c r="A2980" s="6" t="str">
        <f>HYPERLINK("http://kyu.snu.ac.kr/sdhj/index.jsp?type=hj/GK14618_00IM0001_027a.jpg","1789_해북촌_027a")</f>
        <v>1789_해북촌_027a</v>
      </c>
      <c r="B2980" s="4">
        <v>1789</v>
      </c>
      <c r="C2980" s="4" t="s">
        <v>13159</v>
      </c>
      <c r="D2980" s="4" t="s">
        <v>13160</v>
      </c>
      <c r="E2980" s="4">
        <v>2979</v>
      </c>
      <c r="F2980" s="4">
        <v>14</v>
      </c>
      <c r="G2980" s="4" t="s">
        <v>9487</v>
      </c>
      <c r="H2980" s="4" t="s">
        <v>9488</v>
      </c>
      <c r="I2980" s="4">
        <v>5</v>
      </c>
      <c r="L2980" s="4">
        <v>3</v>
      </c>
      <c r="M2980" s="4" t="s">
        <v>3831</v>
      </c>
      <c r="N2980" s="4" t="s">
        <v>9780</v>
      </c>
      <c r="T2980" s="4" t="s">
        <v>12903</v>
      </c>
      <c r="U2980" s="4" t="s">
        <v>388</v>
      </c>
      <c r="V2980" s="4" t="s">
        <v>389</v>
      </c>
      <c r="W2980" s="4" t="s">
        <v>76</v>
      </c>
      <c r="X2980" s="4" t="s">
        <v>12928</v>
      </c>
      <c r="Y2980" s="4" t="s">
        <v>9781</v>
      </c>
      <c r="Z2980" s="4" t="s">
        <v>9782</v>
      </c>
      <c r="AC2980" s="4">
        <v>59</v>
      </c>
      <c r="AD2980" s="4" t="s">
        <v>1582</v>
      </c>
      <c r="AE2980" s="4" t="s">
        <v>1583</v>
      </c>
      <c r="AJ2980" s="4" t="s">
        <v>33</v>
      </c>
      <c r="AK2980" s="4" t="s">
        <v>34</v>
      </c>
      <c r="AL2980" s="4" t="s">
        <v>81</v>
      </c>
      <c r="AM2980" s="4" t="s">
        <v>12398</v>
      </c>
      <c r="AT2980" s="4" t="s">
        <v>388</v>
      </c>
      <c r="AU2980" s="4" t="s">
        <v>389</v>
      </c>
      <c r="AV2980" s="4" t="s">
        <v>9783</v>
      </c>
      <c r="AW2980" s="4" t="s">
        <v>4316</v>
      </c>
      <c r="BG2980" s="4" t="s">
        <v>388</v>
      </c>
      <c r="BH2980" s="4" t="s">
        <v>389</v>
      </c>
      <c r="BI2980" s="4" t="s">
        <v>8244</v>
      </c>
      <c r="BJ2980" s="4" t="s">
        <v>8245</v>
      </c>
      <c r="BM2980" s="4" t="s">
        <v>9565</v>
      </c>
      <c r="BN2980" s="4" t="s">
        <v>8612</v>
      </c>
      <c r="BO2980" s="4" t="s">
        <v>929</v>
      </c>
      <c r="BP2980" s="4" t="s">
        <v>930</v>
      </c>
      <c r="BQ2980" s="4" t="s">
        <v>9784</v>
      </c>
      <c r="BR2980" s="4" t="s">
        <v>13216</v>
      </c>
      <c r="BS2980" s="4" t="s">
        <v>459</v>
      </c>
      <c r="BT2980" s="4" t="s">
        <v>460</v>
      </c>
    </row>
    <row r="2981" spans="1:72" ht="13.5" customHeight="1">
      <c r="A2981" s="6" t="str">
        <f>HYPERLINK("http://kyu.snu.ac.kr/sdhj/index.jsp?type=hj/GK14618_00IM0001_027a.jpg","1789_해북촌_027a")</f>
        <v>1789_해북촌_027a</v>
      </c>
      <c r="B2981" s="4">
        <v>1789</v>
      </c>
      <c r="C2981" s="4" t="s">
        <v>10909</v>
      </c>
      <c r="D2981" s="4" t="s">
        <v>10910</v>
      </c>
      <c r="E2981" s="4">
        <v>2980</v>
      </c>
      <c r="F2981" s="4">
        <v>14</v>
      </c>
      <c r="G2981" s="4" t="s">
        <v>9487</v>
      </c>
      <c r="H2981" s="4" t="s">
        <v>9488</v>
      </c>
      <c r="I2981" s="4">
        <v>5</v>
      </c>
      <c r="L2981" s="4">
        <v>3</v>
      </c>
      <c r="M2981" s="4" t="s">
        <v>3831</v>
      </c>
      <c r="N2981" s="4" t="s">
        <v>9780</v>
      </c>
      <c r="S2981" s="4" t="s">
        <v>98</v>
      </c>
      <c r="T2981" s="4" t="s">
        <v>99</v>
      </c>
      <c r="W2981" s="4" t="s">
        <v>968</v>
      </c>
      <c r="X2981" s="4" t="s">
        <v>969</v>
      </c>
      <c r="Y2981" s="4" t="s">
        <v>400</v>
      </c>
      <c r="Z2981" s="4" t="s">
        <v>401</v>
      </c>
      <c r="AC2981" s="4">
        <v>59</v>
      </c>
      <c r="AD2981" s="4" t="s">
        <v>1582</v>
      </c>
      <c r="AE2981" s="4" t="s">
        <v>1583</v>
      </c>
      <c r="AJ2981" s="4" t="s">
        <v>33</v>
      </c>
      <c r="AK2981" s="4" t="s">
        <v>34</v>
      </c>
      <c r="AL2981" s="4" t="s">
        <v>970</v>
      </c>
      <c r="AM2981" s="4" t="s">
        <v>971</v>
      </c>
      <c r="AV2981" s="4" t="s">
        <v>5827</v>
      </c>
      <c r="AW2981" s="4" t="s">
        <v>5828</v>
      </c>
      <c r="BI2981" s="4" t="s">
        <v>9785</v>
      </c>
      <c r="BJ2981" s="4" t="s">
        <v>9786</v>
      </c>
      <c r="BM2981" s="4" t="s">
        <v>9787</v>
      </c>
      <c r="BN2981" s="4" t="s">
        <v>9788</v>
      </c>
      <c r="BQ2981" s="4" t="s">
        <v>9789</v>
      </c>
      <c r="BR2981" s="4" t="s">
        <v>9790</v>
      </c>
      <c r="BS2981" s="4" t="s">
        <v>9791</v>
      </c>
      <c r="BT2981" s="4" t="s">
        <v>9792</v>
      </c>
    </row>
    <row r="2982" spans="1:72" ht="13.5" customHeight="1">
      <c r="A2982" s="6" t="str">
        <f>HYPERLINK("http://kyu.snu.ac.kr/sdhj/index.jsp?type=hj/GK14618_00IM0001_027a.jpg","1789_해북촌_027a")</f>
        <v>1789_해북촌_027a</v>
      </c>
      <c r="B2982" s="4">
        <v>1789</v>
      </c>
      <c r="C2982" s="4" t="s">
        <v>10424</v>
      </c>
      <c r="D2982" s="4" t="s">
        <v>10425</v>
      </c>
      <c r="E2982" s="4">
        <v>2981</v>
      </c>
      <c r="F2982" s="4">
        <v>14</v>
      </c>
      <c r="G2982" s="4" t="s">
        <v>9487</v>
      </c>
      <c r="H2982" s="4" t="s">
        <v>9488</v>
      </c>
      <c r="I2982" s="4">
        <v>5</v>
      </c>
      <c r="L2982" s="4">
        <v>3</v>
      </c>
      <c r="M2982" s="4" t="s">
        <v>3831</v>
      </c>
      <c r="N2982" s="4" t="s">
        <v>9780</v>
      </c>
      <c r="S2982" s="4" t="s">
        <v>234</v>
      </c>
      <c r="T2982" s="4" t="s">
        <v>235</v>
      </c>
      <c r="U2982" s="4" t="s">
        <v>9793</v>
      </c>
      <c r="V2982" s="4" t="s">
        <v>9794</v>
      </c>
      <c r="Y2982" s="4" t="s">
        <v>4222</v>
      </c>
      <c r="Z2982" s="4" t="s">
        <v>4223</v>
      </c>
      <c r="AC2982" s="4">
        <v>27</v>
      </c>
      <c r="AD2982" s="4" t="s">
        <v>177</v>
      </c>
      <c r="AE2982" s="4" t="s">
        <v>178</v>
      </c>
    </row>
    <row r="2983" spans="1:72" ht="13.5" customHeight="1">
      <c r="A2983" s="6" t="str">
        <f>HYPERLINK("http://kyu.snu.ac.kr/sdhj/index.jsp?type=hj/GK14618_00IM0001_027a.jpg","1789_해북촌_027a")</f>
        <v>1789_해북촌_027a</v>
      </c>
      <c r="B2983" s="4">
        <v>1789</v>
      </c>
      <c r="C2983" s="4" t="s">
        <v>11386</v>
      </c>
      <c r="D2983" s="4" t="s">
        <v>11387</v>
      </c>
      <c r="E2983" s="4">
        <v>2982</v>
      </c>
      <c r="F2983" s="4">
        <v>14</v>
      </c>
      <c r="G2983" s="4" t="s">
        <v>9487</v>
      </c>
      <c r="H2983" s="4" t="s">
        <v>9488</v>
      </c>
      <c r="I2983" s="4">
        <v>5</v>
      </c>
      <c r="L2983" s="4">
        <v>3</v>
      </c>
      <c r="M2983" s="4" t="s">
        <v>3831</v>
      </c>
      <c r="N2983" s="4" t="s">
        <v>9780</v>
      </c>
      <c r="S2983" s="4" t="s">
        <v>398</v>
      </c>
      <c r="T2983" s="4" t="s">
        <v>399</v>
      </c>
      <c r="W2983" s="4" t="s">
        <v>264</v>
      </c>
      <c r="X2983" s="4" t="s">
        <v>265</v>
      </c>
      <c r="Y2983" s="4" t="s">
        <v>400</v>
      </c>
      <c r="Z2983" s="4" t="s">
        <v>401</v>
      </c>
      <c r="AC2983" s="4">
        <v>27</v>
      </c>
      <c r="AD2983" s="4" t="s">
        <v>181</v>
      </c>
      <c r="AE2983" s="4" t="s">
        <v>182</v>
      </c>
    </row>
    <row r="2984" spans="1:72" ht="13.5" customHeight="1">
      <c r="A2984" s="6" t="str">
        <f>HYPERLINK("http://kyu.snu.ac.kr/sdhj/index.jsp?type=hj/GK14618_00IM0001_027a.jpg","1789_해북촌_027a")</f>
        <v>1789_해북촌_027a</v>
      </c>
      <c r="B2984" s="4">
        <v>1789</v>
      </c>
      <c r="C2984" s="4" t="s">
        <v>10909</v>
      </c>
      <c r="D2984" s="4" t="s">
        <v>10910</v>
      </c>
      <c r="E2984" s="4">
        <v>2983</v>
      </c>
      <c r="F2984" s="4">
        <v>14</v>
      </c>
      <c r="G2984" s="4" t="s">
        <v>9487</v>
      </c>
      <c r="H2984" s="4" t="s">
        <v>9488</v>
      </c>
      <c r="I2984" s="4">
        <v>5</v>
      </c>
      <c r="L2984" s="4">
        <v>3</v>
      </c>
      <c r="M2984" s="4" t="s">
        <v>3831</v>
      </c>
      <c r="N2984" s="4" t="s">
        <v>9780</v>
      </c>
      <c r="S2984" s="4" t="s">
        <v>240</v>
      </c>
      <c r="T2984" s="4" t="s">
        <v>241</v>
      </c>
      <c r="AC2984" s="4">
        <v>10</v>
      </c>
      <c r="AD2984" s="4" t="s">
        <v>278</v>
      </c>
      <c r="AE2984" s="4" t="s">
        <v>279</v>
      </c>
      <c r="AF2984" s="4" t="s">
        <v>162</v>
      </c>
      <c r="AG2984" s="4" t="s">
        <v>163</v>
      </c>
    </row>
    <row r="2985" spans="1:72" ht="13.5" customHeight="1">
      <c r="A2985" s="6" t="str">
        <f>HYPERLINK("http://kyu.snu.ac.kr/sdhj/index.jsp?type=hj/GK14618_00IM0001_027a.jpg","1789_해북촌_027a")</f>
        <v>1789_해북촌_027a</v>
      </c>
      <c r="B2985" s="4">
        <v>1789</v>
      </c>
      <c r="C2985" s="4" t="s">
        <v>10909</v>
      </c>
      <c r="D2985" s="4" t="s">
        <v>10910</v>
      </c>
      <c r="E2985" s="4">
        <v>2984</v>
      </c>
      <c r="F2985" s="4">
        <v>14</v>
      </c>
      <c r="G2985" s="4" t="s">
        <v>9487</v>
      </c>
      <c r="H2985" s="4" t="s">
        <v>9488</v>
      </c>
      <c r="I2985" s="4">
        <v>5</v>
      </c>
      <c r="L2985" s="4">
        <v>4</v>
      </c>
      <c r="M2985" s="4" t="s">
        <v>9795</v>
      </c>
      <c r="N2985" s="4" t="s">
        <v>9796</v>
      </c>
      <c r="Q2985" s="4" t="s">
        <v>9797</v>
      </c>
      <c r="R2985" s="4" t="s">
        <v>9798</v>
      </c>
      <c r="T2985" s="4" t="s">
        <v>11391</v>
      </c>
      <c r="U2985" s="4" t="s">
        <v>9199</v>
      </c>
      <c r="V2985" s="4" t="s">
        <v>4880</v>
      </c>
      <c r="W2985" s="4" t="s">
        <v>76</v>
      </c>
      <c r="X2985" s="4" t="s">
        <v>13176</v>
      </c>
      <c r="Y2985" s="4" t="s">
        <v>9799</v>
      </c>
      <c r="Z2985" s="4" t="s">
        <v>9800</v>
      </c>
      <c r="AC2985" s="4">
        <v>30</v>
      </c>
      <c r="AD2985" s="4" t="s">
        <v>185</v>
      </c>
      <c r="AE2985" s="4" t="s">
        <v>186</v>
      </c>
      <c r="AJ2985" s="4" t="s">
        <v>33</v>
      </c>
      <c r="AK2985" s="4" t="s">
        <v>34</v>
      </c>
      <c r="AL2985" s="4" t="s">
        <v>81</v>
      </c>
      <c r="AM2985" s="4" t="s">
        <v>13177</v>
      </c>
      <c r="AT2985" s="4" t="s">
        <v>1009</v>
      </c>
      <c r="AU2985" s="4" t="s">
        <v>1010</v>
      </c>
      <c r="AV2985" s="4" t="s">
        <v>9801</v>
      </c>
      <c r="AW2985" s="4" t="s">
        <v>9802</v>
      </c>
      <c r="BG2985" s="4" t="s">
        <v>1009</v>
      </c>
      <c r="BH2985" s="4" t="s">
        <v>1010</v>
      </c>
      <c r="BI2985" s="4" t="s">
        <v>9803</v>
      </c>
      <c r="BJ2985" s="4" t="s">
        <v>9002</v>
      </c>
      <c r="BK2985" s="4" t="s">
        <v>1009</v>
      </c>
      <c r="BL2985" s="4" t="s">
        <v>1010</v>
      </c>
      <c r="BM2985" s="4" t="s">
        <v>8244</v>
      </c>
      <c r="BN2985" s="4" t="s">
        <v>8245</v>
      </c>
      <c r="BQ2985" s="4" t="s">
        <v>10192</v>
      </c>
      <c r="BR2985" s="4" t="s">
        <v>13217</v>
      </c>
      <c r="BS2985" s="4" t="s">
        <v>1251</v>
      </c>
      <c r="BT2985" s="4" t="s">
        <v>1252</v>
      </c>
    </row>
    <row r="2986" spans="1:72" ht="13.5" customHeight="1">
      <c r="A2986" s="6" t="str">
        <f>HYPERLINK("http://kyu.snu.ac.kr/sdhj/index.jsp?type=hj/GK14618_00IM0001_027a.jpg","1789_해북촌_027a")</f>
        <v>1789_해북촌_027a</v>
      </c>
      <c r="B2986" s="4">
        <v>1789</v>
      </c>
      <c r="C2986" s="4" t="s">
        <v>11397</v>
      </c>
      <c r="D2986" s="4" t="s">
        <v>11398</v>
      </c>
      <c r="E2986" s="4">
        <v>2985</v>
      </c>
      <c r="F2986" s="4">
        <v>14</v>
      </c>
      <c r="G2986" s="4" t="s">
        <v>9487</v>
      </c>
      <c r="H2986" s="4" t="s">
        <v>9488</v>
      </c>
      <c r="I2986" s="4">
        <v>5</v>
      </c>
      <c r="L2986" s="4">
        <v>4</v>
      </c>
      <c r="M2986" s="4" t="s">
        <v>9795</v>
      </c>
      <c r="N2986" s="4" t="s">
        <v>9796</v>
      </c>
      <c r="S2986" s="4" t="s">
        <v>215</v>
      </c>
      <c r="T2986" s="4" t="s">
        <v>216</v>
      </c>
      <c r="AC2986" s="4">
        <v>60</v>
      </c>
      <c r="AD2986" s="4" t="s">
        <v>1582</v>
      </c>
      <c r="AE2986" s="4" t="s">
        <v>1583</v>
      </c>
    </row>
    <row r="2987" spans="1:72" ht="13.5" customHeight="1">
      <c r="A2987" s="6" t="str">
        <f>HYPERLINK("http://kyu.snu.ac.kr/sdhj/index.jsp?type=hj/GK14618_00IM0001_027a.jpg","1789_해북촌_027a")</f>
        <v>1789_해북촌_027a</v>
      </c>
      <c r="B2987" s="4">
        <v>1789</v>
      </c>
      <c r="C2987" s="4" t="s">
        <v>11397</v>
      </c>
      <c r="D2987" s="4" t="s">
        <v>11398</v>
      </c>
      <c r="E2987" s="4">
        <v>2986</v>
      </c>
      <c r="F2987" s="4">
        <v>14</v>
      </c>
      <c r="G2987" s="4" t="s">
        <v>9487</v>
      </c>
      <c r="H2987" s="4" t="s">
        <v>9488</v>
      </c>
      <c r="I2987" s="4">
        <v>5</v>
      </c>
      <c r="L2987" s="4">
        <v>4</v>
      </c>
      <c r="M2987" s="4" t="s">
        <v>9795</v>
      </c>
      <c r="N2987" s="4" t="s">
        <v>9796</v>
      </c>
      <c r="S2987" s="4" t="s">
        <v>98</v>
      </c>
      <c r="T2987" s="4" t="s">
        <v>99</v>
      </c>
      <c r="W2987" s="4" t="s">
        <v>264</v>
      </c>
      <c r="X2987" s="4" t="s">
        <v>265</v>
      </c>
      <c r="Y2987" s="4" t="s">
        <v>400</v>
      </c>
      <c r="Z2987" s="4" t="s">
        <v>401</v>
      </c>
      <c r="AC2987" s="4">
        <v>25</v>
      </c>
      <c r="AD2987" s="4" t="s">
        <v>181</v>
      </c>
      <c r="AE2987" s="4" t="s">
        <v>182</v>
      </c>
      <c r="AJ2987" s="4" t="s">
        <v>33</v>
      </c>
      <c r="AK2987" s="4" t="s">
        <v>34</v>
      </c>
      <c r="AL2987" s="4" t="s">
        <v>268</v>
      </c>
      <c r="AM2987" s="4" t="s">
        <v>269</v>
      </c>
      <c r="AT2987" s="4" t="s">
        <v>1009</v>
      </c>
      <c r="AU2987" s="4" t="s">
        <v>1010</v>
      </c>
      <c r="AV2987" s="4" t="s">
        <v>4050</v>
      </c>
      <c r="AW2987" s="4" t="s">
        <v>4051</v>
      </c>
      <c r="BI2987" s="4" t="s">
        <v>9804</v>
      </c>
      <c r="BJ2987" s="4" t="s">
        <v>9805</v>
      </c>
      <c r="BM2987" s="4" t="s">
        <v>7487</v>
      </c>
      <c r="BN2987" s="4" t="s">
        <v>6663</v>
      </c>
      <c r="BQ2987" s="4" t="s">
        <v>9806</v>
      </c>
      <c r="BR2987" s="4" t="s">
        <v>13218</v>
      </c>
      <c r="BS2987" s="4" t="s">
        <v>94</v>
      </c>
      <c r="BT2987" s="4" t="s">
        <v>95</v>
      </c>
    </row>
    <row r="2988" spans="1:72" ht="13.5" customHeight="1">
      <c r="A2988" s="6" t="str">
        <f>HYPERLINK("http://kyu.snu.ac.kr/sdhj/index.jsp?type=hj/GK14618_00IM0001_027a.jpg","1789_해북촌_027a")</f>
        <v>1789_해북촌_027a</v>
      </c>
      <c r="B2988" s="4">
        <v>1789</v>
      </c>
      <c r="C2988" s="4" t="s">
        <v>11397</v>
      </c>
      <c r="D2988" s="4" t="s">
        <v>11398</v>
      </c>
      <c r="E2988" s="4">
        <v>2987</v>
      </c>
      <c r="F2988" s="4">
        <v>14</v>
      </c>
      <c r="G2988" s="4" t="s">
        <v>9487</v>
      </c>
      <c r="H2988" s="4" t="s">
        <v>9488</v>
      </c>
      <c r="I2988" s="4">
        <v>5</v>
      </c>
      <c r="L2988" s="4">
        <v>4</v>
      </c>
      <c r="M2988" s="4" t="s">
        <v>9795</v>
      </c>
      <c r="N2988" s="4" t="s">
        <v>9796</v>
      </c>
      <c r="S2988" s="4" t="s">
        <v>834</v>
      </c>
      <c r="T2988" s="4" t="s">
        <v>835</v>
      </c>
      <c r="AF2988" s="4" t="s">
        <v>534</v>
      </c>
      <c r="AG2988" s="4" t="s">
        <v>535</v>
      </c>
    </row>
    <row r="2989" spans="1:72" ht="13.5" customHeight="1">
      <c r="A2989" s="6" t="str">
        <f>HYPERLINK("http://kyu.snu.ac.kr/sdhj/index.jsp?type=hj/GK14618_00IM0001_027a.jpg","1789_해북촌_027a")</f>
        <v>1789_해북촌_027a</v>
      </c>
      <c r="B2989" s="4">
        <v>1789</v>
      </c>
      <c r="C2989" s="4" t="s">
        <v>11397</v>
      </c>
      <c r="D2989" s="4" t="s">
        <v>11398</v>
      </c>
      <c r="E2989" s="4">
        <v>2988</v>
      </c>
      <c r="F2989" s="4">
        <v>14</v>
      </c>
      <c r="G2989" s="4" t="s">
        <v>9487</v>
      </c>
      <c r="H2989" s="4" t="s">
        <v>9488</v>
      </c>
      <c r="I2989" s="4">
        <v>5</v>
      </c>
      <c r="L2989" s="4">
        <v>5</v>
      </c>
      <c r="M2989" s="4" t="s">
        <v>9807</v>
      </c>
      <c r="N2989" s="4" t="s">
        <v>9808</v>
      </c>
      <c r="T2989" s="4" t="s">
        <v>10216</v>
      </c>
      <c r="U2989" s="4" t="s">
        <v>74</v>
      </c>
      <c r="V2989" s="4" t="s">
        <v>75</v>
      </c>
      <c r="W2989" s="4" t="s">
        <v>337</v>
      </c>
      <c r="X2989" s="4" t="s">
        <v>338</v>
      </c>
      <c r="Y2989" s="4" t="s">
        <v>6001</v>
      </c>
      <c r="Z2989" s="4" t="s">
        <v>6002</v>
      </c>
      <c r="AC2989" s="4">
        <v>43</v>
      </c>
      <c r="AD2989" s="4" t="s">
        <v>1184</v>
      </c>
      <c r="AE2989" s="4" t="s">
        <v>1185</v>
      </c>
      <c r="AJ2989" s="4" t="s">
        <v>33</v>
      </c>
      <c r="AK2989" s="4" t="s">
        <v>34</v>
      </c>
      <c r="AL2989" s="4" t="s">
        <v>429</v>
      </c>
      <c r="AM2989" s="4" t="s">
        <v>430</v>
      </c>
      <c r="AT2989" s="4" t="s">
        <v>82</v>
      </c>
      <c r="AU2989" s="4" t="s">
        <v>83</v>
      </c>
      <c r="AV2989" s="4" t="s">
        <v>9809</v>
      </c>
      <c r="AW2989" s="4" t="s">
        <v>9810</v>
      </c>
      <c r="BG2989" s="4" t="s">
        <v>82</v>
      </c>
      <c r="BH2989" s="4" t="s">
        <v>83</v>
      </c>
      <c r="BI2989" s="4" t="s">
        <v>9811</v>
      </c>
      <c r="BJ2989" s="4" t="s">
        <v>9812</v>
      </c>
      <c r="BK2989" s="4" t="s">
        <v>88</v>
      </c>
      <c r="BL2989" s="4" t="s">
        <v>89</v>
      </c>
      <c r="BM2989" s="4" t="s">
        <v>2784</v>
      </c>
      <c r="BN2989" s="4" t="s">
        <v>2785</v>
      </c>
      <c r="BO2989" s="4" t="s">
        <v>82</v>
      </c>
      <c r="BP2989" s="4" t="s">
        <v>83</v>
      </c>
      <c r="BQ2989" s="4" t="s">
        <v>9813</v>
      </c>
      <c r="BR2989" s="4" t="s">
        <v>9814</v>
      </c>
      <c r="BS2989" s="4" t="s">
        <v>1552</v>
      </c>
      <c r="BT2989" s="4" t="s">
        <v>1553</v>
      </c>
    </row>
    <row r="2990" spans="1:72" ht="13.5" customHeight="1">
      <c r="A2990" s="6" t="str">
        <f>HYPERLINK("http://kyu.snu.ac.kr/sdhj/index.jsp?type=hj/GK14618_00IM0001_027a.jpg","1789_해북촌_027a")</f>
        <v>1789_해북촌_027a</v>
      </c>
      <c r="B2990" s="4">
        <v>1789</v>
      </c>
      <c r="C2990" s="4" t="s">
        <v>10421</v>
      </c>
      <c r="D2990" s="4" t="s">
        <v>10422</v>
      </c>
      <c r="E2990" s="4">
        <v>2989</v>
      </c>
      <c r="F2990" s="4">
        <v>14</v>
      </c>
      <c r="G2990" s="4" t="s">
        <v>9487</v>
      </c>
      <c r="H2990" s="4" t="s">
        <v>9488</v>
      </c>
      <c r="I2990" s="4">
        <v>5</v>
      </c>
      <c r="L2990" s="4">
        <v>5</v>
      </c>
      <c r="M2990" s="4" t="s">
        <v>9807</v>
      </c>
      <c r="N2990" s="4" t="s">
        <v>9808</v>
      </c>
      <c r="S2990" s="4" t="s">
        <v>234</v>
      </c>
      <c r="T2990" s="4" t="s">
        <v>235</v>
      </c>
      <c r="Y2990" s="4" t="s">
        <v>9815</v>
      </c>
      <c r="Z2990" s="4" t="s">
        <v>9816</v>
      </c>
      <c r="AC2990" s="4">
        <v>17</v>
      </c>
      <c r="AD2990" s="4" t="s">
        <v>358</v>
      </c>
      <c r="AE2990" s="4" t="s">
        <v>359</v>
      </c>
    </row>
    <row r="2991" spans="1:72" ht="13.5" customHeight="1">
      <c r="A2991" s="6" t="str">
        <f>HYPERLINK("http://kyu.snu.ac.kr/sdhj/index.jsp?type=hj/GK14618_00IM0001_027a.jpg","1789_해북촌_027a")</f>
        <v>1789_해북촌_027a</v>
      </c>
      <c r="B2991" s="4">
        <v>1789</v>
      </c>
      <c r="C2991" s="4" t="s">
        <v>10411</v>
      </c>
      <c r="D2991" s="4" t="s">
        <v>10251</v>
      </c>
      <c r="E2991" s="4">
        <v>2990</v>
      </c>
      <c r="F2991" s="4">
        <v>14</v>
      </c>
      <c r="G2991" s="4" t="s">
        <v>9487</v>
      </c>
      <c r="H2991" s="4" t="s">
        <v>9488</v>
      </c>
      <c r="I2991" s="4">
        <v>5</v>
      </c>
      <c r="L2991" s="4">
        <v>5</v>
      </c>
      <c r="M2991" s="4" t="s">
        <v>9807</v>
      </c>
      <c r="N2991" s="4" t="s">
        <v>9808</v>
      </c>
      <c r="T2991" s="4" t="s">
        <v>11153</v>
      </c>
      <c r="U2991" s="4" t="s">
        <v>119</v>
      </c>
      <c r="V2991" s="4" t="s">
        <v>120</v>
      </c>
      <c r="Y2991" s="4" t="s">
        <v>4624</v>
      </c>
      <c r="Z2991" s="4" t="s">
        <v>4625</v>
      </c>
      <c r="AC2991" s="4">
        <v>45</v>
      </c>
      <c r="AG2991" s="4" t="s">
        <v>13219</v>
      </c>
      <c r="AI2991" s="4" t="s">
        <v>13220</v>
      </c>
      <c r="BB2991" s="4" t="s">
        <v>119</v>
      </c>
      <c r="BC2991" s="4" t="s">
        <v>120</v>
      </c>
      <c r="BD2991" s="4" t="s">
        <v>10193</v>
      </c>
      <c r="BE2991" s="4" t="s">
        <v>9817</v>
      </c>
      <c r="BF2991" s="4" t="s">
        <v>13221</v>
      </c>
    </row>
    <row r="2992" spans="1:72" ht="13.5" customHeight="1">
      <c r="A2992" s="6" t="str">
        <f>HYPERLINK("http://kyu.snu.ac.kr/sdhj/index.jsp?type=hj/GK14618_00IM0001_027a.jpg","1789_해북촌_027a")</f>
        <v>1789_해북촌_027a</v>
      </c>
      <c r="B2992" s="4">
        <v>1789</v>
      </c>
      <c r="C2992" s="4" t="s">
        <v>10411</v>
      </c>
      <c r="D2992" s="4" t="s">
        <v>10251</v>
      </c>
      <c r="E2992" s="4">
        <v>2991</v>
      </c>
      <c r="F2992" s="4">
        <v>14</v>
      </c>
      <c r="G2992" s="4" t="s">
        <v>9487</v>
      </c>
      <c r="H2992" s="4" t="s">
        <v>9488</v>
      </c>
      <c r="I2992" s="4">
        <v>5</v>
      </c>
      <c r="L2992" s="4">
        <v>5</v>
      </c>
      <c r="M2992" s="4" t="s">
        <v>9807</v>
      </c>
      <c r="N2992" s="4" t="s">
        <v>9808</v>
      </c>
      <c r="T2992" s="4" t="s">
        <v>11153</v>
      </c>
      <c r="U2992" s="4" t="s">
        <v>129</v>
      </c>
      <c r="V2992" s="4" t="s">
        <v>130</v>
      </c>
      <c r="Y2992" s="4" t="s">
        <v>9818</v>
      </c>
      <c r="Z2992" s="4" t="s">
        <v>9819</v>
      </c>
      <c r="AC2992" s="4">
        <v>40</v>
      </c>
      <c r="AG2992" s="4" t="s">
        <v>13219</v>
      </c>
      <c r="AI2992" s="4" t="s">
        <v>13220</v>
      </c>
      <c r="BC2992" s="4" t="s">
        <v>120</v>
      </c>
      <c r="BE2992" s="4" t="s">
        <v>9817</v>
      </c>
      <c r="BF2992" s="4" t="s">
        <v>13222</v>
      </c>
    </row>
    <row r="2993" spans="1:72" ht="13.5" customHeight="1">
      <c r="A2993" s="6" t="str">
        <f>HYPERLINK("http://kyu.snu.ac.kr/sdhj/index.jsp?type=hj/GK14618_00IM0001_027a.jpg","1789_해북촌_027a")</f>
        <v>1789_해북촌_027a</v>
      </c>
      <c r="B2993" s="4">
        <v>1789</v>
      </c>
      <c r="C2993" s="4" t="s">
        <v>10411</v>
      </c>
      <c r="D2993" s="4" t="s">
        <v>10251</v>
      </c>
      <c r="E2993" s="4">
        <v>2992</v>
      </c>
      <c r="F2993" s="4">
        <v>14</v>
      </c>
      <c r="G2993" s="4" t="s">
        <v>9487</v>
      </c>
      <c r="H2993" s="4" t="s">
        <v>9488</v>
      </c>
      <c r="I2993" s="4">
        <v>5</v>
      </c>
      <c r="L2993" s="4">
        <v>5</v>
      </c>
      <c r="M2993" s="4" t="s">
        <v>9807</v>
      </c>
      <c r="N2993" s="4" t="s">
        <v>9808</v>
      </c>
      <c r="T2993" s="4" t="s">
        <v>11153</v>
      </c>
      <c r="U2993" s="4" t="s">
        <v>129</v>
      </c>
      <c r="V2993" s="4" t="s">
        <v>130</v>
      </c>
      <c r="Y2993" s="4" t="s">
        <v>4628</v>
      </c>
      <c r="Z2993" s="4" t="s">
        <v>1745</v>
      </c>
      <c r="AC2993" s="4">
        <v>35</v>
      </c>
      <c r="AG2993" s="4" t="s">
        <v>13219</v>
      </c>
      <c r="AI2993" s="4" t="s">
        <v>13220</v>
      </c>
      <c r="BC2993" s="4" t="s">
        <v>120</v>
      </c>
      <c r="BE2993" s="4" t="s">
        <v>9817</v>
      </c>
      <c r="BF2993" s="4" t="s">
        <v>13223</v>
      </c>
    </row>
    <row r="2994" spans="1:72" ht="13.5" customHeight="1">
      <c r="A2994" s="6" t="str">
        <f>HYPERLINK("http://kyu.snu.ac.kr/sdhj/index.jsp?type=hj/GK14618_00IM0001_027a.jpg","1789_해북촌_027a")</f>
        <v>1789_해북촌_027a</v>
      </c>
      <c r="B2994" s="4">
        <v>1789</v>
      </c>
      <c r="C2994" s="4" t="s">
        <v>10411</v>
      </c>
      <c r="D2994" s="4" t="s">
        <v>10251</v>
      </c>
      <c r="E2994" s="4">
        <v>2993</v>
      </c>
      <c r="F2994" s="4">
        <v>14</v>
      </c>
      <c r="G2994" s="4" t="s">
        <v>9487</v>
      </c>
      <c r="H2994" s="4" t="s">
        <v>9488</v>
      </c>
      <c r="I2994" s="4">
        <v>5</v>
      </c>
      <c r="L2994" s="4">
        <v>5</v>
      </c>
      <c r="M2994" s="4" t="s">
        <v>9807</v>
      </c>
      <c r="N2994" s="4" t="s">
        <v>9808</v>
      </c>
      <c r="T2994" s="4" t="s">
        <v>11153</v>
      </c>
      <c r="U2994" s="4" t="s">
        <v>129</v>
      </c>
      <c r="V2994" s="4" t="s">
        <v>130</v>
      </c>
      <c r="Y2994" s="4" t="s">
        <v>409</v>
      </c>
      <c r="Z2994" s="4" t="s">
        <v>410</v>
      </c>
      <c r="AC2994" s="4">
        <v>20</v>
      </c>
      <c r="AG2994" s="4" t="s">
        <v>13224</v>
      </c>
      <c r="AI2994" s="4" t="s">
        <v>13225</v>
      </c>
      <c r="BD2994" s="4" t="s">
        <v>9820</v>
      </c>
      <c r="BE2994" s="4" t="s">
        <v>9821</v>
      </c>
      <c r="BF2994" s="4" t="s">
        <v>10226</v>
      </c>
    </row>
    <row r="2995" spans="1:72" ht="13.5" customHeight="1">
      <c r="A2995" s="6" t="str">
        <f>HYPERLINK("http://kyu.snu.ac.kr/sdhj/index.jsp?type=hj/GK14618_00IM0001_027a.jpg","1789_해북촌_027a")</f>
        <v>1789_해북촌_027a</v>
      </c>
      <c r="B2995" s="4">
        <v>1789</v>
      </c>
      <c r="C2995" s="4" t="s">
        <v>10379</v>
      </c>
      <c r="D2995" s="4" t="s">
        <v>10380</v>
      </c>
      <c r="E2995" s="4">
        <v>2994</v>
      </c>
      <c r="F2995" s="4">
        <v>14</v>
      </c>
      <c r="G2995" s="4" t="s">
        <v>9487</v>
      </c>
      <c r="H2995" s="4" t="s">
        <v>9488</v>
      </c>
      <c r="I2995" s="4">
        <v>5</v>
      </c>
      <c r="L2995" s="4">
        <v>5</v>
      </c>
      <c r="M2995" s="4" t="s">
        <v>9807</v>
      </c>
      <c r="N2995" s="4" t="s">
        <v>9808</v>
      </c>
      <c r="T2995" s="4" t="s">
        <v>11153</v>
      </c>
      <c r="U2995" s="4" t="s">
        <v>119</v>
      </c>
      <c r="V2995" s="4" t="s">
        <v>120</v>
      </c>
      <c r="Y2995" s="4" t="s">
        <v>9822</v>
      </c>
      <c r="Z2995" s="4" t="s">
        <v>2373</v>
      </c>
      <c r="AC2995" s="4">
        <v>15</v>
      </c>
      <c r="AF2995" s="4" t="s">
        <v>13226</v>
      </c>
      <c r="AG2995" s="4" t="s">
        <v>13227</v>
      </c>
      <c r="AH2995" s="4" t="s">
        <v>1666</v>
      </c>
      <c r="AI2995" s="4" t="s">
        <v>13220</v>
      </c>
    </row>
    <row r="2996" spans="1:72" ht="13.5" customHeight="1">
      <c r="A2996" s="6" t="str">
        <f>HYPERLINK("http://kyu.snu.ac.kr/sdhj/index.jsp?type=hj/GK14618_00IM0001_027a.jpg","1789_해북촌_027a")</f>
        <v>1789_해북촌_027a</v>
      </c>
      <c r="B2996" s="4">
        <v>1789</v>
      </c>
      <c r="C2996" s="4" t="s">
        <v>10411</v>
      </c>
      <c r="D2996" s="4" t="s">
        <v>10251</v>
      </c>
      <c r="E2996" s="4">
        <v>2995</v>
      </c>
      <c r="F2996" s="4">
        <v>14</v>
      </c>
      <c r="G2996" s="4" t="s">
        <v>9487</v>
      </c>
      <c r="H2996" s="4" t="s">
        <v>9488</v>
      </c>
      <c r="I2996" s="4">
        <v>6</v>
      </c>
      <c r="J2996" s="4" t="s">
        <v>9823</v>
      </c>
      <c r="K2996" s="4" t="s">
        <v>9824</v>
      </c>
      <c r="L2996" s="4">
        <v>1</v>
      </c>
      <c r="M2996" s="4" t="s">
        <v>9825</v>
      </c>
      <c r="N2996" s="4" t="s">
        <v>9826</v>
      </c>
      <c r="T2996" s="4" t="s">
        <v>11071</v>
      </c>
      <c r="U2996" s="4" t="s">
        <v>9199</v>
      </c>
      <c r="V2996" s="4" t="s">
        <v>4880</v>
      </c>
      <c r="W2996" s="4" t="s">
        <v>1369</v>
      </c>
      <c r="X2996" s="4" t="s">
        <v>1228</v>
      </c>
      <c r="Y2996" s="4" t="s">
        <v>9056</v>
      </c>
      <c r="Z2996" s="4" t="s">
        <v>9057</v>
      </c>
      <c r="AC2996" s="4">
        <v>69</v>
      </c>
      <c r="AD2996" s="4" t="s">
        <v>384</v>
      </c>
      <c r="AE2996" s="4" t="s">
        <v>385</v>
      </c>
      <c r="AJ2996" s="4" t="s">
        <v>33</v>
      </c>
      <c r="AK2996" s="4" t="s">
        <v>34</v>
      </c>
      <c r="AL2996" s="4" t="s">
        <v>1370</v>
      </c>
      <c r="AM2996" s="4" t="s">
        <v>1371</v>
      </c>
      <c r="AT2996" s="4" t="s">
        <v>388</v>
      </c>
      <c r="AU2996" s="4" t="s">
        <v>389</v>
      </c>
      <c r="AV2996" s="4" t="s">
        <v>4182</v>
      </c>
      <c r="AW2996" s="4" t="s">
        <v>13228</v>
      </c>
      <c r="BG2996" s="4" t="s">
        <v>929</v>
      </c>
      <c r="BH2996" s="4" t="s">
        <v>930</v>
      </c>
      <c r="BI2996" s="4" t="s">
        <v>8963</v>
      </c>
      <c r="BJ2996" s="4" t="s">
        <v>8964</v>
      </c>
      <c r="BK2996" s="4" t="s">
        <v>929</v>
      </c>
      <c r="BL2996" s="4" t="s">
        <v>930</v>
      </c>
      <c r="BM2996" s="4" t="s">
        <v>3312</v>
      </c>
      <c r="BN2996" s="4" t="s">
        <v>3313</v>
      </c>
      <c r="BO2996" s="4" t="s">
        <v>388</v>
      </c>
      <c r="BP2996" s="4" t="s">
        <v>389</v>
      </c>
      <c r="BQ2996" s="4" t="s">
        <v>9827</v>
      </c>
      <c r="BR2996" s="4" t="s">
        <v>13229</v>
      </c>
      <c r="BS2996" s="4" t="s">
        <v>81</v>
      </c>
      <c r="BT2996" s="4" t="s">
        <v>11335</v>
      </c>
    </row>
    <row r="2997" spans="1:72" ht="13.5" customHeight="1">
      <c r="A2997" s="6" t="str">
        <f>HYPERLINK("http://kyu.snu.ac.kr/sdhj/index.jsp?type=hj/GK14618_00IM0001_027a.jpg","1789_해북촌_027a")</f>
        <v>1789_해북촌_027a</v>
      </c>
      <c r="B2997" s="4">
        <v>1789</v>
      </c>
      <c r="C2997" s="4" t="s">
        <v>11336</v>
      </c>
      <c r="D2997" s="4" t="s">
        <v>11337</v>
      </c>
      <c r="E2997" s="4">
        <v>2996</v>
      </c>
      <c r="F2997" s="4">
        <v>14</v>
      </c>
      <c r="G2997" s="4" t="s">
        <v>9487</v>
      </c>
      <c r="H2997" s="4" t="s">
        <v>9488</v>
      </c>
      <c r="I2997" s="4">
        <v>6</v>
      </c>
      <c r="L2997" s="4">
        <v>1</v>
      </c>
      <c r="M2997" s="4" t="s">
        <v>9825</v>
      </c>
      <c r="N2997" s="4" t="s">
        <v>9826</v>
      </c>
      <c r="S2997" s="4" t="s">
        <v>98</v>
      </c>
      <c r="T2997" s="4" t="s">
        <v>99</v>
      </c>
      <c r="W2997" s="4" t="s">
        <v>337</v>
      </c>
      <c r="X2997" s="4" t="s">
        <v>338</v>
      </c>
      <c r="Y2997" s="4" t="s">
        <v>400</v>
      </c>
      <c r="Z2997" s="4" t="s">
        <v>401</v>
      </c>
      <c r="AC2997" s="4">
        <v>69</v>
      </c>
      <c r="AD2997" s="4" t="s">
        <v>384</v>
      </c>
      <c r="AE2997" s="4" t="s">
        <v>385</v>
      </c>
      <c r="AF2997" s="4" t="s">
        <v>162</v>
      </c>
      <c r="AG2997" s="4" t="s">
        <v>163</v>
      </c>
      <c r="AJ2997" s="4" t="s">
        <v>33</v>
      </c>
      <c r="AK2997" s="4" t="s">
        <v>34</v>
      </c>
      <c r="AL2997" s="4" t="s">
        <v>94</v>
      </c>
      <c r="AM2997" s="4" t="s">
        <v>95</v>
      </c>
      <c r="AV2997" s="4" t="s">
        <v>3136</v>
      </c>
      <c r="AW2997" s="4" t="s">
        <v>3137</v>
      </c>
      <c r="BI2997" s="4" t="s">
        <v>9107</v>
      </c>
      <c r="BJ2997" s="4" t="s">
        <v>5098</v>
      </c>
      <c r="BM2997" s="4" t="s">
        <v>766</v>
      </c>
      <c r="BN2997" s="4" t="s">
        <v>767</v>
      </c>
      <c r="BQ2997" s="4" t="s">
        <v>9828</v>
      </c>
      <c r="BR2997" s="4" t="s">
        <v>13230</v>
      </c>
      <c r="BS2997" s="4" t="s">
        <v>81</v>
      </c>
      <c r="BT2997" s="4" t="s">
        <v>10232</v>
      </c>
    </row>
    <row r="2998" spans="1:72" ht="13.5" customHeight="1">
      <c r="A2998" s="6" t="str">
        <f>HYPERLINK("http://kyu.snu.ac.kr/sdhj/index.jsp?type=hj/GK14618_00IM0001_027a.jpg","1789_해북촌_027a")</f>
        <v>1789_해북촌_027a</v>
      </c>
      <c r="B2998" s="4">
        <v>1789</v>
      </c>
      <c r="C2998" s="4" t="s">
        <v>12267</v>
      </c>
      <c r="D2998" s="4" t="s">
        <v>10238</v>
      </c>
      <c r="E2998" s="4">
        <v>2997</v>
      </c>
      <c r="F2998" s="4">
        <v>14</v>
      </c>
      <c r="G2998" s="4" t="s">
        <v>9487</v>
      </c>
      <c r="H2998" s="4" t="s">
        <v>9488</v>
      </c>
      <c r="I2998" s="4">
        <v>6</v>
      </c>
      <c r="L2998" s="4">
        <v>1</v>
      </c>
      <c r="M2998" s="4" t="s">
        <v>9825</v>
      </c>
      <c r="N2998" s="4" t="s">
        <v>9826</v>
      </c>
      <c r="S2998" s="4" t="s">
        <v>234</v>
      </c>
      <c r="T2998" s="4" t="s">
        <v>235</v>
      </c>
      <c r="U2998" s="4" t="s">
        <v>9199</v>
      </c>
      <c r="V2998" s="4" t="s">
        <v>4880</v>
      </c>
      <c r="Y2998" s="4" t="s">
        <v>9829</v>
      </c>
      <c r="Z2998" s="4" t="s">
        <v>932</v>
      </c>
      <c r="AC2998" s="4">
        <v>28</v>
      </c>
      <c r="AD2998" s="4" t="s">
        <v>707</v>
      </c>
      <c r="AE2998" s="4" t="s">
        <v>708</v>
      </c>
    </row>
    <row r="2999" spans="1:72" ht="13.5" customHeight="1">
      <c r="A2999" s="6" t="str">
        <f>HYPERLINK("http://kyu.snu.ac.kr/sdhj/index.jsp?type=hj/GK14618_00IM0001_027a.jpg","1789_해북촌_027a")</f>
        <v>1789_해북촌_027a</v>
      </c>
      <c r="B2999" s="4">
        <v>1789</v>
      </c>
      <c r="C2999" s="4" t="s">
        <v>11076</v>
      </c>
      <c r="D2999" s="4" t="s">
        <v>11077</v>
      </c>
      <c r="E2999" s="4">
        <v>2998</v>
      </c>
      <c r="F2999" s="4">
        <v>14</v>
      </c>
      <c r="G2999" s="4" t="s">
        <v>9487</v>
      </c>
      <c r="H2999" s="4" t="s">
        <v>9488</v>
      </c>
      <c r="I2999" s="4">
        <v>6</v>
      </c>
      <c r="L2999" s="4">
        <v>1</v>
      </c>
      <c r="M2999" s="4" t="s">
        <v>9825</v>
      </c>
      <c r="N2999" s="4" t="s">
        <v>9826</v>
      </c>
      <c r="S2999" s="4" t="s">
        <v>240</v>
      </c>
      <c r="T2999" s="4" t="s">
        <v>241</v>
      </c>
      <c r="AC2999" s="4">
        <v>19</v>
      </c>
      <c r="AD2999" s="4" t="s">
        <v>185</v>
      </c>
      <c r="AE2999" s="4" t="s">
        <v>186</v>
      </c>
      <c r="AF2999" s="4" t="s">
        <v>534</v>
      </c>
      <c r="AG2999" s="4" t="s">
        <v>535</v>
      </c>
    </row>
    <row r="3000" spans="1:72" ht="13.5" customHeight="1">
      <c r="A3000" s="6" t="str">
        <f>HYPERLINK("http://kyu.snu.ac.kr/sdhj/index.jsp?type=hj/GK14618_00IM0001_027a.jpg","1789_해북촌_027a")</f>
        <v>1789_해북촌_027a</v>
      </c>
      <c r="B3000" s="4">
        <v>1789</v>
      </c>
      <c r="C3000" s="4" t="s">
        <v>11076</v>
      </c>
      <c r="D3000" s="4" t="s">
        <v>11077</v>
      </c>
      <c r="E3000" s="4">
        <v>2999</v>
      </c>
      <c r="F3000" s="4">
        <v>14</v>
      </c>
      <c r="G3000" s="4" t="s">
        <v>9487</v>
      </c>
      <c r="H3000" s="4" t="s">
        <v>9488</v>
      </c>
      <c r="I3000" s="4">
        <v>6</v>
      </c>
      <c r="L3000" s="4">
        <v>1</v>
      </c>
      <c r="M3000" s="4" t="s">
        <v>9825</v>
      </c>
      <c r="N3000" s="4" t="s">
        <v>9826</v>
      </c>
      <c r="S3000" s="4" t="s">
        <v>240</v>
      </c>
      <c r="T3000" s="4" t="s">
        <v>241</v>
      </c>
      <c r="AC3000" s="4">
        <v>16</v>
      </c>
      <c r="AD3000" s="4" t="s">
        <v>358</v>
      </c>
      <c r="AE3000" s="4" t="s">
        <v>359</v>
      </c>
    </row>
    <row r="3001" spans="1:72" ht="13.5" customHeight="1">
      <c r="A3001" s="6" t="str">
        <f>HYPERLINK("http://kyu.snu.ac.kr/sdhj/index.jsp?type=hj/GK14618_00IM0001_027a.jpg","1789_해북촌_027a")</f>
        <v>1789_해북촌_027a</v>
      </c>
      <c r="B3001" s="4">
        <v>1789</v>
      </c>
      <c r="C3001" s="4" t="s">
        <v>11076</v>
      </c>
      <c r="D3001" s="4" t="s">
        <v>11077</v>
      </c>
      <c r="E3001" s="4">
        <v>3000</v>
      </c>
      <c r="F3001" s="4">
        <v>14</v>
      </c>
      <c r="G3001" s="4" t="s">
        <v>9487</v>
      </c>
      <c r="H3001" s="4" t="s">
        <v>9488</v>
      </c>
      <c r="I3001" s="4">
        <v>6</v>
      </c>
      <c r="L3001" s="4">
        <v>2</v>
      </c>
      <c r="M3001" s="4" t="s">
        <v>9830</v>
      </c>
      <c r="N3001" s="4" t="s">
        <v>9831</v>
      </c>
      <c r="T3001" s="4" t="s">
        <v>12833</v>
      </c>
      <c r="U3001" s="4" t="s">
        <v>406</v>
      </c>
      <c r="V3001" s="4" t="s">
        <v>407</v>
      </c>
      <c r="W3001" s="4" t="s">
        <v>76</v>
      </c>
      <c r="X3001" s="4" t="s">
        <v>13231</v>
      </c>
      <c r="Y3001" s="4" t="s">
        <v>9832</v>
      </c>
      <c r="Z3001" s="4" t="s">
        <v>575</v>
      </c>
      <c r="AC3001" s="4">
        <v>62</v>
      </c>
      <c r="AD3001" s="4" t="s">
        <v>298</v>
      </c>
      <c r="AE3001" s="4" t="s">
        <v>299</v>
      </c>
      <c r="AJ3001" s="4" t="s">
        <v>33</v>
      </c>
      <c r="AK3001" s="4" t="s">
        <v>34</v>
      </c>
      <c r="AL3001" s="4" t="s">
        <v>81</v>
      </c>
      <c r="AM3001" s="4" t="s">
        <v>13232</v>
      </c>
      <c r="AT3001" s="4" t="s">
        <v>1009</v>
      </c>
      <c r="AU3001" s="4" t="s">
        <v>1010</v>
      </c>
      <c r="AV3001" s="4" t="s">
        <v>3231</v>
      </c>
      <c r="AW3001" s="4" t="s">
        <v>3232</v>
      </c>
      <c r="BG3001" s="4" t="s">
        <v>1009</v>
      </c>
      <c r="BH3001" s="4" t="s">
        <v>1010</v>
      </c>
      <c r="BI3001" s="4" t="s">
        <v>9833</v>
      </c>
      <c r="BJ3001" s="4" t="s">
        <v>3331</v>
      </c>
      <c r="BK3001" s="4" t="s">
        <v>1009</v>
      </c>
      <c r="BL3001" s="4" t="s">
        <v>1010</v>
      </c>
      <c r="BM3001" s="4" t="s">
        <v>9834</v>
      </c>
      <c r="BN3001" s="4" t="s">
        <v>9835</v>
      </c>
      <c r="BQ3001" s="4" t="s">
        <v>9836</v>
      </c>
      <c r="BR3001" s="4" t="s">
        <v>12685</v>
      </c>
      <c r="BS3001" s="4" t="s">
        <v>429</v>
      </c>
      <c r="BT3001" s="4" t="s">
        <v>430</v>
      </c>
    </row>
    <row r="3002" spans="1:72" ht="13.5" customHeight="1">
      <c r="A3002" s="6" t="str">
        <f>HYPERLINK("http://kyu.snu.ac.kr/sdhj/index.jsp?type=hj/GK14618_00IM0001_027a.jpg","1789_해북촌_027a")</f>
        <v>1789_해북촌_027a</v>
      </c>
      <c r="B3002" s="4">
        <v>1789</v>
      </c>
      <c r="C3002" s="4" t="s">
        <v>10962</v>
      </c>
      <c r="D3002" s="4" t="s">
        <v>10963</v>
      </c>
      <c r="E3002" s="4">
        <v>3001</v>
      </c>
      <c r="F3002" s="4">
        <v>14</v>
      </c>
      <c r="G3002" s="4" t="s">
        <v>9487</v>
      </c>
      <c r="H3002" s="4" t="s">
        <v>9488</v>
      </c>
      <c r="I3002" s="4">
        <v>6</v>
      </c>
      <c r="L3002" s="4">
        <v>3</v>
      </c>
      <c r="M3002" s="4" t="s">
        <v>9837</v>
      </c>
      <c r="N3002" s="4" t="s">
        <v>9838</v>
      </c>
      <c r="T3002" s="4" t="s">
        <v>11002</v>
      </c>
      <c r="U3002" s="4" t="s">
        <v>9199</v>
      </c>
      <c r="V3002" s="4" t="s">
        <v>4880</v>
      </c>
      <c r="W3002" s="4" t="s">
        <v>76</v>
      </c>
      <c r="X3002" s="4" t="s">
        <v>12726</v>
      </c>
      <c r="Y3002" s="4" t="s">
        <v>9839</v>
      </c>
      <c r="Z3002" s="4" t="s">
        <v>9840</v>
      </c>
      <c r="AC3002" s="4">
        <v>61</v>
      </c>
      <c r="AD3002" s="4" t="s">
        <v>736</v>
      </c>
      <c r="AE3002" s="4" t="s">
        <v>737</v>
      </c>
      <c r="AJ3002" s="4" t="s">
        <v>33</v>
      </c>
      <c r="AK3002" s="4" t="s">
        <v>34</v>
      </c>
      <c r="AL3002" s="4" t="s">
        <v>9586</v>
      </c>
      <c r="AM3002" s="4" t="s">
        <v>9587</v>
      </c>
      <c r="AV3002" s="4" t="s">
        <v>9841</v>
      </c>
      <c r="AW3002" s="4" t="s">
        <v>9842</v>
      </c>
      <c r="BI3002" s="4" t="s">
        <v>6069</v>
      </c>
      <c r="BJ3002" s="4" t="s">
        <v>6070</v>
      </c>
      <c r="BM3002" s="4" t="s">
        <v>4959</v>
      </c>
      <c r="BN3002" s="4" t="s">
        <v>4960</v>
      </c>
      <c r="BQ3002" s="4" t="s">
        <v>9843</v>
      </c>
      <c r="BR3002" s="4" t="s">
        <v>9844</v>
      </c>
      <c r="BS3002" s="4" t="s">
        <v>268</v>
      </c>
      <c r="BT3002" s="4" t="s">
        <v>269</v>
      </c>
    </row>
    <row r="3003" spans="1:72" ht="13.5" customHeight="1">
      <c r="A3003" s="6" t="str">
        <f>HYPERLINK("http://kyu.snu.ac.kr/sdhj/index.jsp?type=hj/GK14618_00IM0001_027a.jpg","1789_해북촌_027a")</f>
        <v>1789_해북촌_027a</v>
      </c>
      <c r="B3003" s="4">
        <v>1789</v>
      </c>
      <c r="C3003" s="4" t="s">
        <v>12389</v>
      </c>
      <c r="D3003" s="4" t="s">
        <v>12390</v>
      </c>
      <c r="E3003" s="4">
        <v>3002</v>
      </c>
      <c r="F3003" s="4">
        <v>14</v>
      </c>
      <c r="G3003" s="4" t="s">
        <v>9487</v>
      </c>
      <c r="H3003" s="4" t="s">
        <v>9488</v>
      </c>
      <c r="I3003" s="4">
        <v>6</v>
      </c>
      <c r="L3003" s="4">
        <v>3</v>
      </c>
      <c r="M3003" s="4" t="s">
        <v>9837</v>
      </c>
      <c r="N3003" s="4" t="s">
        <v>9838</v>
      </c>
      <c r="S3003" s="4" t="s">
        <v>98</v>
      </c>
      <c r="T3003" s="4" t="s">
        <v>99</v>
      </c>
      <c r="W3003" s="4" t="s">
        <v>544</v>
      </c>
      <c r="X3003" s="4" t="s">
        <v>405</v>
      </c>
      <c r="Y3003" s="4" t="s">
        <v>400</v>
      </c>
      <c r="Z3003" s="4" t="s">
        <v>401</v>
      </c>
      <c r="AC3003" s="4">
        <v>54</v>
      </c>
      <c r="AD3003" s="4" t="s">
        <v>427</v>
      </c>
      <c r="AE3003" s="4" t="s">
        <v>428</v>
      </c>
      <c r="AJ3003" s="4" t="s">
        <v>33</v>
      </c>
      <c r="AK3003" s="4" t="s">
        <v>34</v>
      </c>
      <c r="AL3003" s="4" t="s">
        <v>459</v>
      </c>
      <c r="AM3003" s="4" t="s">
        <v>460</v>
      </c>
      <c r="AV3003" s="4" t="s">
        <v>9845</v>
      </c>
      <c r="AW3003" s="4" t="s">
        <v>165</v>
      </c>
      <c r="BI3003" s="4" t="s">
        <v>4048</v>
      </c>
      <c r="BJ3003" s="4" t="s">
        <v>4049</v>
      </c>
      <c r="BM3003" s="4" t="s">
        <v>1778</v>
      </c>
      <c r="BN3003" s="4" t="s">
        <v>1779</v>
      </c>
      <c r="BQ3003" s="4" t="s">
        <v>9846</v>
      </c>
      <c r="BR3003" s="4" t="s">
        <v>9847</v>
      </c>
      <c r="BS3003" s="4" t="s">
        <v>268</v>
      </c>
      <c r="BT3003" s="4" t="s">
        <v>269</v>
      </c>
    </row>
    <row r="3004" spans="1:72" ht="13.5" customHeight="1">
      <c r="A3004" s="6" t="str">
        <f>HYPERLINK("http://kyu.snu.ac.kr/sdhj/index.jsp?type=hj/GK14618_00IM0001_027a.jpg","1789_해북촌_027a")</f>
        <v>1789_해북촌_027a</v>
      </c>
      <c r="B3004" s="4">
        <v>1789</v>
      </c>
      <c r="C3004" s="4" t="s">
        <v>13233</v>
      </c>
      <c r="D3004" s="4" t="s">
        <v>13234</v>
      </c>
      <c r="E3004" s="4">
        <v>3003</v>
      </c>
      <c r="F3004" s="4">
        <v>14</v>
      </c>
      <c r="G3004" s="4" t="s">
        <v>9487</v>
      </c>
      <c r="H3004" s="4" t="s">
        <v>9488</v>
      </c>
      <c r="I3004" s="4">
        <v>6</v>
      </c>
      <c r="L3004" s="4">
        <v>3</v>
      </c>
      <c r="M3004" s="4" t="s">
        <v>9837</v>
      </c>
      <c r="N3004" s="4" t="s">
        <v>9838</v>
      </c>
      <c r="S3004" s="4" t="s">
        <v>234</v>
      </c>
      <c r="T3004" s="4" t="s">
        <v>235</v>
      </c>
      <c r="U3004" s="4" t="s">
        <v>2819</v>
      </c>
      <c r="V3004" s="4" t="s">
        <v>2820</v>
      </c>
      <c r="Y3004" s="4" t="s">
        <v>9848</v>
      </c>
      <c r="Z3004" s="4" t="s">
        <v>9849</v>
      </c>
      <c r="AC3004" s="4">
        <v>25</v>
      </c>
      <c r="AD3004" s="4" t="s">
        <v>181</v>
      </c>
      <c r="AE3004" s="4" t="s">
        <v>182</v>
      </c>
    </row>
    <row r="3005" spans="1:72" ht="13.5" customHeight="1">
      <c r="A3005" s="6" t="str">
        <f>HYPERLINK("http://kyu.snu.ac.kr/sdhj/index.jsp?type=hj/GK14618_00IM0001_027a.jpg","1789_해북촌_027a")</f>
        <v>1789_해북촌_027a</v>
      </c>
      <c r="B3005" s="4">
        <v>1789</v>
      </c>
      <c r="C3005" s="4" t="s">
        <v>11010</v>
      </c>
      <c r="D3005" s="4" t="s">
        <v>11011</v>
      </c>
      <c r="E3005" s="4">
        <v>3004</v>
      </c>
      <c r="F3005" s="4">
        <v>14</v>
      </c>
      <c r="G3005" s="4" t="s">
        <v>9487</v>
      </c>
      <c r="H3005" s="4" t="s">
        <v>9488</v>
      </c>
      <c r="I3005" s="4">
        <v>6</v>
      </c>
      <c r="L3005" s="4">
        <v>3</v>
      </c>
      <c r="M3005" s="4" t="s">
        <v>9837</v>
      </c>
      <c r="N3005" s="4" t="s">
        <v>9838</v>
      </c>
      <c r="S3005" s="4" t="s">
        <v>234</v>
      </c>
      <c r="T3005" s="4" t="s">
        <v>235</v>
      </c>
      <c r="U3005" s="4" t="s">
        <v>2819</v>
      </c>
      <c r="V3005" s="4" t="s">
        <v>2820</v>
      </c>
      <c r="Y3005" s="4" t="s">
        <v>3739</v>
      </c>
      <c r="Z3005" s="4" t="s">
        <v>3740</v>
      </c>
      <c r="AC3005" s="4">
        <v>35</v>
      </c>
      <c r="AD3005" s="4" t="s">
        <v>251</v>
      </c>
      <c r="AE3005" s="4" t="s">
        <v>252</v>
      </c>
      <c r="AF3005" s="4" t="s">
        <v>162</v>
      </c>
      <c r="AG3005" s="4" t="s">
        <v>163</v>
      </c>
    </row>
    <row r="3006" spans="1:72" ht="13.5" customHeight="1">
      <c r="A3006" s="6" t="str">
        <f>HYPERLINK("http://kyu.snu.ac.kr/sdhj/index.jsp?type=hj/GK14618_00IM0001_027a.jpg","1789_해북촌_027a")</f>
        <v>1789_해북촌_027a</v>
      </c>
      <c r="B3006" s="4">
        <v>1789</v>
      </c>
      <c r="C3006" s="4" t="s">
        <v>11010</v>
      </c>
      <c r="D3006" s="4" t="s">
        <v>11011</v>
      </c>
      <c r="E3006" s="4">
        <v>3005</v>
      </c>
      <c r="F3006" s="4">
        <v>14</v>
      </c>
      <c r="G3006" s="4" t="s">
        <v>9487</v>
      </c>
      <c r="H3006" s="4" t="s">
        <v>9488</v>
      </c>
      <c r="I3006" s="4">
        <v>6</v>
      </c>
      <c r="L3006" s="4">
        <v>3</v>
      </c>
      <c r="M3006" s="4" t="s">
        <v>9837</v>
      </c>
      <c r="N3006" s="4" t="s">
        <v>9838</v>
      </c>
      <c r="S3006" s="4" t="s">
        <v>234</v>
      </c>
      <c r="T3006" s="4" t="s">
        <v>235</v>
      </c>
      <c r="U3006" s="4" t="s">
        <v>378</v>
      </c>
      <c r="V3006" s="4" t="s">
        <v>379</v>
      </c>
      <c r="Y3006" s="4" t="s">
        <v>9850</v>
      </c>
      <c r="Z3006" s="4" t="s">
        <v>9851</v>
      </c>
      <c r="AC3006" s="4">
        <v>18</v>
      </c>
      <c r="AD3006" s="4" t="s">
        <v>350</v>
      </c>
      <c r="AE3006" s="4" t="s">
        <v>351</v>
      </c>
    </row>
    <row r="3007" spans="1:72" ht="13.5" customHeight="1">
      <c r="A3007" s="6" t="str">
        <f>HYPERLINK("http://kyu.snu.ac.kr/sdhj/index.jsp?type=hj/GK14618_00IM0001_027a.jpg","1789_해북촌_027a")</f>
        <v>1789_해북촌_027a</v>
      </c>
      <c r="B3007" s="4">
        <v>1789</v>
      </c>
      <c r="C3007" s="4" t="s">
        <v>11010</v>
      </c>
      <c r="D3007" s="4" t="s">
        <v>11011</v>
      </c>
      <c r="E3007" s="4">
        <v>3006</v>
      </c>
      <c r="F3007" s="4">
        <v>14</v>
      </c>
      <c r="G3007" s="4" t="s">
        <v>9487</v>
      </c>
      <c r="H3007" s="4" t="s">
        <v>9488</v>
      </c>
      <c r="I3007" s="4">
        <v>6</v>
      </c>
      <c r="L3007" s="4">
        <v>3</v>
      </c>
      <c r="M3007" s="4" t="s">
        <v>9837</v>
      </c>
      <c r="N3007" s="4" t="s">
        <v>9838</v>
      </c>
      <c r="S3007" s="4" t="s">
        <v>240</v>
      </c>
      <c r="T3007" s="4" t="s">
        <v>241</v>
      </c>
      <c r="AF3007" s="4" t="s">
        <v>534</v>
      </c>
      <c r="AG3007" s="4" t="s">
        <v>535</v>
      </c>
    </row>
    <row r="3008" spans="1:72" ht="13.5" customHeight="1">
      <c r="A3008" s="6" t="str">
        <f>HYPERLINK("http://kyu.snu.ac.kr/sdhj/index.jsp?type=hj/GK14618_00IM0001_027a.jpg","1789_해북촌_027a")</f>
        <v>1789_해북촌_027a</v>
      </c>
      <c r="B3008" s="4">
        <v>1789</v>
      </c>
      <c r="C3008" s="4" t="s">
        <v>11010</v>
      </c>
      <c r="D3008" s="4" t="s">
        <v>11011</v>
      </c>
      <c r="E3008" s="4">
        <v>3007</v>
      </c>
      <c r="F3008" s="4">
        <v>14</v>
      </c>
      <c r="G3008" s="4" t="s">
        <v>9487</v>
      </c>
      <c r="H3008" s="4" t="s">
        <v>9488</v>
      </c>
      <c r="I3008" s="4">
        <v>6</v>
      </c>
      <c r="L3008" s="4">
        <v>3</v>
      </c>
      <c r="M3008" s="4" t="s">
        <v>9837</v>
      </c>
      <c r="N3008" s="4" t="s">
        <v>9838</v>
      </c>
      <c r="S3008" s="4" t="s">
        <v>13235</v>
      </c>
      <c r="T3008" s="4" t="s">
        <v>13236</v>
      </c>
      <c r="AC3008" s="4">
        <v>6</v>
      </c>
      <c r="AD3008" s="4" t="s">
        <v>372</v>
      </c>
      <c r="AE3008" s="4" t="s">
        <v>373</v>
      </c>
    </row>
    <row r="3009" spans="1:72" ht="13.5" customHeight="1">
      <c r="A3009" s="6" t="str">
        <f>HYPERLINK("http://kyu.snu.ac.kr/sdhj/index.jsp?type=hj/GK14618_00IM0001_027b.jpg","1789_해북촌_027b")</f>
        <v>1789_해북촌_027b</v>
      </c>
      <c r="B3009" s="4">
        <v>1789</v>
      </c>
      <c r="C3009" s="4" t="s">
        <v>11010</v>
      </c>
      <c r="D3009" s="4" t="s">
        <v>11011</v>
      </c>
      <c r="E3009" s="4">
        <v>3008</v>
      </c>
      <c r="F3009" s="4">
        <v>14</v>
      </c>
      <c r="G3009" s="4" t="s">
        <v>9487</v>
      </c>
      <c r="H3009" s="4" t="s">
        <v>9488</v>
      </c>
      <c r="I3009" s="4">
        <v>6</v>
      </c>
      <c r="L3009" s="4">
        <v>4</v>
      </c>
      <c r="M3009" s="4" t="s">
        <v>9852</v>
      </c>
      <c r="N3009" s="4" t="s">
        <v>9853</v>
      </c>
      <c r="T3009" s="4" t="s">
        <v>10762</v>
      </c>
      <c r="U3009" s="4" t="s">
        <v>74</v>
      </c>
      <c r="V3009" s="4" t="s">
        <v>75</v>
      </c>
      <c r="W3009" s="4" t="s">
        <v>1358</v>
      </c>
      <c r="X3009" s="4" t="s">
        <v>1359</v>
      </c>
      <c r="Y3009" s="4" t="s">
        <v>9854</v>
      </c>
      <c r="Z3009" s="4" t="s">
        <v>9855</v>
      </c>
      <c r="AC3009" s="4">
        <v>51</v>
      </c>
      <c r="AD3009" s="4" t="s">
        <v>572</v>
      </c>
      <c r="AE3009" s="4" t="s">
        <v>573</v>
      </c>
      <c r="AJ3009" s="4" t="s">
        <v>33</v>
      </c>
      <c r="AK3009" s="4" t="s">
        <v>34</v>
      </c>
      <c r="AL3009" s="4" t="s">
        <v>156</v>
      </c>
      <c r="AM3009" s="4" t="s">
        <v>157</v>
      </c>
      <c r="AT3009" s="4" t="s">
        <v>82</v>
      </c>
      <c r="AU3009" s="4" t="s">
        <v>83</v>
      </c>
      <c r="AV3009" s="4" t="s">
        <v>9856</v>
      </c>
      <c r="AW3009" s="4" t="s">
        <v>9857</v>
      </c>
      <c r="BG3009" s="4" t="s">
        <v>82</v>
      </c>
      <c r="BH3009" s="4" t="s">
        <v>83</v>
      </c>
      <c r="BI3009" s="4" t="s">
        <v>9858</v>
      </c>
      <c r="BJ3009" s="4" t="s">
        <v>9859</v>
      </c>
      <c r="BK3009" s="4" t="s">
        <v>88</v>
      </c>
      <c r="BL3009" s="4" t="s">
        <v>89</v>
      </c>
      <c r="BM3009" s="4" t="s">
        <v>9860</v>
      </c>
      <c r="BN3009" s="4" t="s">
        <v>9861</v>
      </c>
      <c r="BO3009" s="4" t="s">
        <v>82</v>
      </c>
      <c r="BP3009" s="4" t="s">
        <v>83</v>
      </c>
      <c r="BQ3009" s="4" t="s">
        <v>9862</v>
      </c>
      <c r="BR3009" s="4" t="s">
        <v>13237</v>
      </c>
      <c r="BS3009" s="4" t="s">
        <v>790</v>
      </c>
      <c r="BT3009" s="4" t="s">
        <v>791</v>
      </c>
    </row>
    <row r="3010" spans="1:72" ht="13.5" customHeight="1">
      <c r="A3010" s="6" t="str">
        <f>HYPERLINK("http://kyu.snu.ac.kr/sdhj/index.jsp?type=hj/GK14618_00IM0001_027b.jpg","1789_해북촌_027b")</f>
        <v>1789_해북촌_027b</v>
      </c>
      <c r="B3010" s="4">
        <v>1789</v>
      </c>
      <c r="C3010" s="4" t="s">
        <v>10962</v>
      </c>
      <c r="D3010" s="4" t="s">
        <v>10963</v>
      </c>
      <c r="E3010" s="4">
        <v>3009</v>
      </c>
      <c r="F3010" s="4">
        <v>14</v>
      </c>
      <c r="G3010" s="4" t="s">
        <v>9487</v>
      </c>
      <c r="H3010" s="4" t="s">
        <v>9488</v>
      </c>
      <c r="I3010" s="4">
        <v>6</v>
      </c>
      <c r="L3010" s="4">
        <v>4</v>
      </c>
      <c r="M3010" s="4" t="s">
        <v>9852</v>
      </c>
      <c r="N3010" s="4" t="s">
        <v>9853</v>
      </c>
      <c r="S3010" s="4" t="s">
        <v>98</v>
      </c>
      <c r="T3010" s="4" t="s">
        <v>99</v>
      </c>
      <c r="W3010" s="4" t="s">
        <v>981</v>
      </c>
      <c r="X3010" s="4" t="s">
        <v>982</v>
      </c>
      <c r="Y3010" s="4" t="s">
        <v>102</v>
      </c>
      <c r="Z3010" s="4" t="s">
        <v>103</v>
      </c>
      <c r="AC3010" s="4">
        <v>48</v>
      </c>
      <c r="AD3010" s="4" t="s">
        <v>325</v>
      </c>
      <c r="AE3010" s="4" t="s">
        <v>326</v>
      </c>
      <c r="AJ3010" s="4" t="s">
        <v>106</v>
      </c>
      <c r="AK3010" s="4" t="s">
        <v>107</v>
      </c>
      <c r="AL3010" s="4" t="s">
        <v>81</v>
      </c>
      <c r="AM3010" s="4" t="s">
        <v>13238</v>
      </c>
      <c r="AT3010" s="4" t="s">
        <v>82</v>
      </c>
      <c r="AU3010" s="4" t="s">
        <v>83</v>
      </c>
      <c r="AV3010" s="4" t="s">
        <v>9863</v>
      </c>
      <c r="AW3010" s="4" t="s">
        <v>9864</v>
      </c>
      <c r="BG3010" s="4" t="s">
        <v>82</v>
      </c>
      <c r="BH3010" s="4" t="s">
        <v>83</v>
      </c>
      <c r="BI3010" s="4" t="s">
        <v>9865</v>
      </c>
      <c r="BJ3010" s="4" t="s">
        <v>9866</v>
      </c>
      <c r="BK3010" s="4" t="s">
        <v>82</v>
      </c>
      <c r="BL3010" s="4" t="s">
        <v>83</v>
      </c>
      <c r="BM3010" s="4" t="s">
        <v>9867</v>
      </c>
      <c r="BN3010" s="4" t="s">
        <v>381</v>
      </c>
      <c r="BO3010" s="4" t="s">
        <v>1036</v>
      </c>
      <c r="BP3010" s="4" t="s">
        <v>1037</v>
      </c>
      <c r="BQ3010" s="4" t="s">
        <v>6105</v>
      </c>
      <c r="BR3010" s="4" t="s">
        <v>12175</v>
      </c>
      <c r="BS3010" s="4" t="s">
        <v>601</v>
      </c>
      <c r="BT3010" s="4" t="s">
        <v>602</v>
      </c>
    </row>
    <row r="3011" spans="1:72" ht="13.5" customHeight="1">
      <c r="A3011" s="6" t="str">
        <f>HYPERLINK("http://kyu.snu.ac.kr/sdhj/index.jsp?type=hj/GK14618_00IM0001_027b.jpg","1789_해북촌_027b")</f>
        <v>1789_해북촌_027b</v>
      </c>
      <c r="B3011" s="4">
        <v>1789</v>
      </c>
      <c r="C3011" s="4" t="s">
        <v>11620</v>
      </c>
      <c r="D3011" s="4" t="s">
        <v>11621</v>
      </c>
      <c r="E3011" s="4">
        <v>3010</v>
      </c>
      <c r="F3011" s="4">
        <v>14</v>
      </c>
      <c r="G3011" s="4" t="s">
        <v>9487</v>
      </c>
      <c r="H3011" s="4" t="s">
        <v>9488</v>
      </c>
      <c r="I3011" s="4">
        <v>6</v>
      </c>
      <c r="L3011" s="4">
        <v>4</v>
      </c>
      <c r="M3011" s="4" t="s">
        <v>9852</v>
      </c>
      <c r="N3011" s="4" t="s">
        <v>9853</v>
      </c>
      <c r="S3011" s="4" t="s">
        <v>234</v>
      </c>
      <c r="T3011" s="4" t="s">
        <v>235</v>
      </c>
      <c r="Y3011" s="4" t="s">
        <v>9868</v>
      </c>
      <c r="Z3011" s="4" t="s">
        <v>3039</v>
      </c>
      <c r="AC3011" s="4">
        <v>28</v>
      </c>
      <c r="AD3011" s="4" t="s">
        <v>177</v>
      </c>
      <c r="AE3011" s="4" t="s">
        <v>178</v>
      </c>
      <c r="AF3011" s="4" t="s">
        <v>162</v>
      </c>
      <c r="AG3011" s="4" t="s">
        <v>163</v>
      </c>
    </row>
    <row r="3012" spans="1:72" ht="13.5" customHeight="1">
      <c r="A3012" s="6" t="str">
        <f>HYPERLINK("http://kyu.snu.ac.kr/sdhj/index.jsp?type=hj/GK14618_00IM0001_027b.jpg","1789_해북촌_027b")</f>
        <v>1789_해북촌_027b</v>
      </c>
      <c r="B3012" s="4">
        <v>1789</v>
      </c>
      <c r="C3012" s="4" t="s">
        <v>10576</v>
      </c>
      <c r="D3012" s="4" t="s">
        <v>10577</v>
      </c>
      <c r="E3012" s="4">
        <v>3011</v>
      </c>
      <c r="F3012" s="4">
        <v>14</v>
      </c>
      <c r="G3012" s="4" t="s">
        <v>9487</v>
      </c>
      <c r="H3012" s="4" t="s">
        <v>9488</v>
      </c>
      <c r="I3012" s="4">
        <v>6</v>
      </c>
      <c r="L3012" s="4">
        <v>4</v>
      </c>
      <c r="M3012" s="4" t="s">
        <v>9852</v>
      </c>
      <c r="N3012" s="4" t="s">
        <v>9853</v>
      </c>
      <c r="S3012" s="4" t="s">
        <v>398</v>
      </c>
      <c r="T3012" s="4" t="s">
        <v>399</v>
      </c>
      <c r="W3012" s="4" t="s">
        <v>337</v>
      </c>
      <c r="X3012" s="4" t="s">
        <v>338</v>
      </c>
      <c r="Y3012" s="4" t="s">
        <v>102</v>
      </c>
      <c r="Z3012" s="4" t="s">
        <v>103</v>
      </c>
      <c r="AC3012" s="4">
        <v>24</v>
      </c>
      <c r="AD3012" s="4" t="s">
        <v>658</v>
      </c>
      <c r="AE3012" s="4" t="s">
        <v>659</v>
      </c>
    </row>
    <row r="3013" spans="1:72" ht="13.5" customHeight="1">
      <c r="A3013" s="6" t="str">
        <f>HYPERLINK("http://kyu.snu.ac.kr/sdhj/index.jsp?type=hj/GK14618_00IM0001_027b.jpg","1789_해북촌_027b")</f>
        <v>1789_해북촌_027b</v>
      </c>
      <c r="B3013" s="4">
        <v>1789</v>
      </c>
      <c r="C3013" s="4" t="s">
        <v>10576</v>
      </c>
      <c r="D3013" s="4" t="s">
        <v>10577</v>
      </c>
      <c r="E3013" s="4">
        <v>3012</v>
      </c>
      <c r="F3013" s="4">
        <v>14</v>
      </c>
      <c r="G3013" s="4" t="s">
        <v>9487</v>
      </c>
      <c r="H3013" s="4" t="s">
        <v>9488</v>
      </c>
      <c r="I3013" s="4">
        <v>6</v>
      </c>
      <c r="L3013" s="4">
        <v>4</v>
      </c>
      <c r="M3013" s="4" t="s">
        <v>9852</v>
      </c>
      <c r="N3013" s="4" t="s">
        <v>9853</v>
      </c>
      <c r="S3013" s="4" t="s">
        <v>234</v>
      </c>
      <c r="T3013" s="4" t="s">
        <v>235</v>
      </c>
      <c r="Y3013" s="4" t="s">
        <v>2476</v>
      </c>
      <c r="Z3013" s="4" t="s">
        <v>2477</v>
      </c>
      <c r="AC3013" s="4">
        <v>25</v>
      </c>
      <c r="AD3013" s="4" t="s">
        <v>181</v>
      </c>
      <c r="AE3013" s="4" t="s">
        <v>182</v>
      </c>
    </row>
    <row r="3014" spans="1:72" ht="13.5" customHeight="1">
      <c r="A3014" s="6" t="str">
        <f>HYPERLINK("http://kyu.snu.ac.kr/sdhj/index.jsp?type=hj/GK14618_00IM0001_027b.jpg","1789_해북촌_027b")</f>
        <v>1789_해북촌_027b</v>
      </c>
      <c r="B3014" s="4">
        <v>1789</v>
      </c>
      <c r="C3014" s="4" t="s">
        <v>10576</v>
      </c>
      <c r="D3014" s="4" t="s">
        <v>10577</v>
      </c>
      <c r="E3014" s="4">
        <v>3013</v>
      </c>
      <c r="F3014" s="4">
        <v>14</v>
      </c>
      <c r="G3014" s="4" t="s">
        <v>9487</v>
      </c>
      <c r="H3014" s="4" t="s">
        <v>9488</v>
      </c>
      <c r="I3014" s="4">
        <v>6</v>
      </c>
      <c r="L3014" s="4">
        <v>4</v>
      </c>
      <c r="M3014" s="4" t="s">
        <v>9852</v>
      </c>
      <c r="N3014" s="4" t="s">
        <v>9853</v>
      </c>
      <c r="S3014" s="4" t="s">
        <v>234</v>
      </c>
      <c r="T3014" s="4" t="s">
        <v>235</v>
      </c>
      <c r="Y3014" s="4" t="s">
        <v>9869</v>
      </c>
      <c r="Z3014" s="4" t="s">
        <v>9870</v>
      </c>
      <c r="AC3014" s="4">
        <v>15</v>
      </c>
      <c r="AD3014" s="4" t="s">
        <v>79</v>
      </c>
      <c r="AE3014" s="4" t="s">
        <v>80</v>
      </c>
    </row>
    <row r="3015" spans="1:72" ht="13.5" customHeight="1">
      <c r="A3015" s="6" t="str">
        <f>HYPERLINK("http://kyu.snu.ac.kr/sdhj/index.jsp?type=hj/GK14618_00IM0001_027b.jpg","1789_해북촌_027b")</f>
        <v>1789_해북촌_027b</v>
      </c>
      <c r="B3015" s="4">
        <v>1789</v>
      </c>
      <c r="C3015" s="4" t="s">
        <v>10576</v>
      </c>
      <c r="D3015" s="4" t="s">
        <v>10577</v>
      </c>
      <c r="E3015" s="4">
        <v>3014</v>
      </c>
      <c r="F3015" s="4">
        <v>14</v>
      </c>
      <c r="G3015" s="4" t="s">
        <v>9487</v>
      </c>
      <c r="H3015" s="4" t="s">
        <v>9488</v>
      </c>
      <c r="I3015" s="4">
        <v>6</v>
      </c>
      <c r="L3015" s="4">
        <v>4</v>
      </c>
      <c r="M3015" s="4" t="s">
        <v>9852</v>
      </c>
      <c r="N3015" s="4" t="s">
        <v>9853</v>
      </c>
      <c r="T3015" s="4" t="s">
        <v>10768</v>
      </c>
      <c r="U3015" s="4" t="s">
        <v>119</v>
      </c>
      <c r="V3015" s="4" t="s">
        <v>120</v>
      </c>
      <c r="Y3015" s="4" t="s">
        <v>1834</v>
      </c>
      <c r="Z3015" s="4" t="s">
        <v>1835</v>
      </c>
      <c r="AC3015" s="4">
        <v>71</v>
      </c>
      <c r="AD3015" s="4" t="s">
        <v>572</v>
      </c>
      <c r="AE3015" s="4" t="s">
        <v>573</v>
      </c>
    </row>
    <row r="3016" spans="1:72" ht="13.5" customHeight="1">
      <c r="A3016" s="6" t="str">
        <f>HYPERLINK("http://kyu.snu.ac.kr/sdhj/index.jsp?type=hj/GK14618_00IM0001_027b.jpg","1789_해북촌_027b")</f>
        <v>1789_해북촌_027b</v>
      </c>
      <c r="B3016" s="4">
        <v>1789</v>
      </c>
      <c r="C3016" s="4" t="s">
        <v>10576</v>
      </c>
      <c r="D3016" s="4" t="s">
        <v>10577</v>
      </c>
      <c r="E3016" s="4">
        <v>3015</v>
      </c>
      <c r="F3016" s="4">
        <v>14</v>
      </c>
      <c r="G3016" s="4" t="s">
        <v>9487</v>
      </c>
      <c r="H3016" s="4" t="s">
        <v>9488</v>
      </c>
      <c r="I3016" s="4">
        <v>6</v>
      </c>
      <c r="L3016" s="4">
        <v>5</v>
      </c>
      <c r="M3016" s="4" t="s">
        <v>9823</v>
      </c>
      <c r="N3016" s="4" t="s">
        <v>9824</v>
      </c>
      <c r="T3016" s="4" t="s">
        <v>11201</v>
      </c>
      <c r="U3016" s="4" t="s">
        <v>9871</v>
      </c>
      <c r="V3016" s="4" t="s">
        <v>9872</v>
      </c>
      <c r="W3016" s="4" t="s">
        <v>264</v>
      </c>
      <c r="X3016" s="4" t="s">
        <v>265</v>
      </c>
      <c r="Y3016" s="4" t="s">
        <v>9873</v>
      </c>
      <c r="Z3016" s="4" t="s">
        <v>7263</v>
      </c>
      <c r="AC3016" s="4">
        <v>52</v>
      </c>
      <c r="AD3016" s="4" t="s">
        <v>127</v>
      </c>
      <c r="AE3016" s="4" t="s">
        <v>128</v>
      </c>
      <c r="AJ3016" s="4" t="s">
        <v>33</v>
      </c>
      <c r="AK3016" s="4" t="s">
        <v>34</v>
      </c>
      <c r="AL3016" s="4" t="s">
        <v>268</v>
      </c>
      <c r="AM3016" s="4" t="s">
        <v>269</v>
      </c>
      <c r="AV3016" s="4" t="s">
        <v>9874</v>
      </c>
      <c r="AW3016" s="4" t="s">
        <v>9875</v>
      </c>
      <c r="BI3016" s="4" t="s">
        <v>9876</v>
      </c>
      <c r="BJ3016" s="4" t="s">
        <v>9877</v>
      </c>
      <c r="BM3016" s="4" t="s">
        <v>9878</v>
      </c>
      <c r="BN3016" s="4" t="s">
        <v>9879</v>
      </c>
      <c r="BQ3016" s="4" t="s">
        <v>9880</v>
      </c>
      <c r="BR3016" s="4" t="s">
        <v>9881</v>
      </c>
      <c r="BS3016" s="4" t="s">
        <v>3711</v>
      </c>
      <c r="BT3016" s="4" t="s">
        <v>3147</v>
      </c>
    </row>
    <row r="3017" spans="1:72" ht="13.5" customHeight="1">
      <c r="A3017" s="6" t="str">
        <f>HYPERLINK("http://kyu.snu.ac.kr/sdhj/index.jsp?type=hj/GK14618_00IM0001_027b.jpg","1789_해북촌_027b")</f>
        <v>1789_해북촌_027b</v>
      </c>
      <c r="B3017" s="4">
        <v>1789</v>
      </c>
      <c r="C3017" s="4" t="s">
        <v>10857</v>
      </c>
      <c r="D3017" s="4" t="s">
        <v>10858</v>
      </c>
      <c r="E3017" s="4">
        <v>3016</v>
      </c>
      <c r="F3017" s="4">
        <v>14</v>
      </c>
      <c r="G3017" s="4" t="s">
        <v>9487</v>
      </c>
      <c r="H3017" s="4" t="s">
        <v>9488</v>
      </c>
      <c r="I3017" s="4">
        <v>6</v>
      </c>
      <c r="L3017" s="4">
        <v>5</v>
      </c>
      <c r="M3017" s="4" t="s">
        <v>9823</v>
      </c>
      <c r="N3017" s="4" t="s">
        <v>9824</v>
      </c>
      <c r="S3017" s="4" t="s">
        <v>98</v>
      </c>
      <c r="T3017" s="4" t="s">
        <v>99</v>
      </c>
      <c r="W3017" s="4" t="s">
        <v>642</v>
      </c>
      <c r="X3017" s="4" t="s">
        <v>643</v>
      </c>
      <c r="Y3017" s="4" t="s">
        <v>400</v>
      </c>
      <c r="Z3017" s="4" t="s">
        <v>401</v>
      </c>
      <c r="AC3017" s="4">
        <v>52</v>
      </c>
      <c r="AD3017" s="4" t="s">
        <v>127</v>
      </c>
      <c r="AE3017" s="4" t="s">
        <v>128</v>
      </c>
      <c r="AJ3017" s="4" t="s">
        <v>33</v>
      </c>
      <c r="AK3017" s="4" t="s">
        <v>34</v>
      </c>
      <c r="AL3017" s="4" t="s">
        <v>554</v>
      </c>
      <c r="AM3017" s="4" t="s">
        <v>555</v>
      </c>
      <c r="AV3017" s="4" t="s">
        <v>5359</v>
      </c>
      <c r="AW3017" s="4" t="s">
        <v>4894</v>
      </c>
      <c r="BI3017" s="4" t="s">
        <v>5729</v>
      </c>
      <c r="BJ3017" s="4" t="s">
        <v>5730</v>
      </c>
      <c r="BM3017" s="4" t="s">
        <v>9882</v>
      </c>
      <c r="BN3017" s="4" t="s">
        <v>9883</v>
      </c>
      <c r="BQ3017" s="4" t="s">
        <v>9884</v>
      </c>
      <c r="BR3017" s="4" t="s">
        <v>9885</v>
      </c>
      <c r="BS3017" s="4" t="s">
        <v>117</v>
      </c>
      <c r="BT3017" s="4" t="s">
        <v>118</v>
      </c>
    </row>
    <row r="3018" spans="1:72" ht="13.5" customHeight="1">
      <c r="A3018" s="6" t="str">
        <f>HYPERLINK("http://kyu.snu.ac.kr/sdhj/index.jsp?type=hj/GK14618_00IM0001_027b.jpg","1789_해북촌_027b")</f>
        <v>1789_해북촌_027b</v>
      </c>
      <c r="B3018" s="4">
        <v>1789</v>
      </c>
      <c r="C3018" s="4" t="s">
        <v>11101</v>
      </c>
      <c r="D3018" s="4" t="s">
        <v>10274</v>
      </c>
      <c r="E3018" s="4">
        <v>3017</v>
      </c>
      <c r="F3018" s="4">
        <v>14</v>
      </c>
      <c r="G3018" s="4" t="s">
        <v>9487</v>
      </c>
      <c r="H3018" s="4" t="s">
        <v>9488</v>
      </c>
      <c r="I3018" s="4">
        <v>6</v>
      </c>
      <c r="L3018" s="4">
        <v>5</v>
      </c>
      <c r="M3018" s="4" t="s">
        <v>9823</v>
      </c>
      <c r="N3018" s="4" t="s">
        <v>9824</v>
      </c>
      <c r="S3018" s="4" t="s">
        <v>234</v>
      </c>
      <c r="T3018" s="4" t="s">
        <v>235</v>
      </c>
      <c r="U3018" s="4" t="s">
        <v>568</v>
      </c>
      <c r="V3018" s="4" t="s">
        <v>569</v>
      </c>
      <c r="W3018" s="4" t="s">
        <v>408</v>
      </c>
      <c r="X3018" s="4" t="s">
        <v>11597</v>
      </c>
      <c r="Y3018" s="4" t="s">
        <v>9886</v>
      </c>
      <c r="Z3018" s="4" t="s">
        <v>9887</v>
      </c>
      <c r="AC3018" s="4">
        <v>22</v>
      </c>
      <c r="AD3018" s="4" t="s">
        <v>238</v>
      </c>
      <c r="AE3018" s="4" t="s">
        <v>239</v>
      </c>
    </row>
    <row r="3019" spans="1:72" ht="13.5" customHeight="1">
      <c r="A3019" s="6" t="str">
        <f>HYPERLINK("http://kyu.snu.ac.kr/sdhj/index.jsp?type=hj/GK14618_00IM0001_027b.jpg","1789_해북촌_027b")</f>
        <v>1789_해북촌_027b</v>
      </c>
      <c r="B3019" s="4">
        <v>1789</v>
      </c>
      <c r="C3019" s="4" t="s">
        <v>11254</v>
      </c>
      <c r="D3019" s="4" t="s">
        <v>11255</v>
      </c>
      <c r="E3019" s="4">
        <v>3018</v>
      </c>
      <c r="F3019" s="4">
        <v>14</v>
      </c>
      <c r="G3019" s="4" t="s">
        <v>9487</v>
      </c>
      <c r="H3019" s="4" t="s">
        <v>9488</v>
      </c>
      <c r="I3019" s="4">
        <v>6</v>
      </c>
      <c r="L3019" s="4">
        <v>5</v>
      </c>
      <c r="M3019" s="4" t="s">
        <v>9823</v>
      </c>
      <c r="N3019" s="4" t="s">
        <v>9824</v>
      </c>
      <c r="S3019" s="4" t="s">
        <v>240</v>
      </c>
      <c r="T3019" s="4" t="s">
        <v>241</v>
      </c>
      <c r="AC3019" s="4">
        <v>21</v>
      </c>
      <c r="AD3019" s="4" t="s">
        <v>509</v>
      </c>
      <c r="AE3019" s="4" t="s">
        <v>510</v>
      </c>
    </row>
    <row r="3020" spans="1:72" ht="13.5" customHeight="1">
      <c r="A3020" s="6" t="str">
        <f>HYPERLINK("http://kyu.snu.ac.kr/sdhj/index.jsp?type=hj/GK14618_00IM0001_027b.jpg","1789_해북촌_027b")</f>
        <v>1789_해북촌_027b</v>
      </c>
      <c r="B3020" s="4">
        <v>1789</v>
      </c>
      <c r="C3020" s="4" t="s">
        <v>10857</v>
      </c>
      <c r="D3020" s="4" t="s">
        <v>10858</v>
      </c>
      <c r="E3020" s="4">
        <v>3019</v>
      </c>
      <c r="F3020" s="4">
        <v>14</v>
      </c>
      <c r="G3020" s="4" t="s">
        <v>9487</v>
      </c>
      <c r="H3020" s="4" t="s">
        <v>9488</v>
      </c>
      <c r="I3020" s="4">
        <v>7</v>
      </c>
      <c r="J3020" s="4" t="s">
        <v>9888</v>
      </c>
      <c r="K3020" s="4" t="s">
        <v>13239</v>
      </c>
      <c r="L3020" s="4">
        <v>1</v>
      </c>
      <c r="M3020" s="4" t="s">
        <v>9888</v>
      </c>
      <c r="N3020" s="4" t="s">
        <v>9889</v>
      </c>
      <c r="T3020" s="4" t="s">
        <v>10575</v>
      </c>
      <c r="U3020" s="4" t="s">
        <v>536</v>
      </c>
      <c r="V3020" s="4" t="s">
        <v>537</v>
      </c>
      <c r="W3020" s="4" t="s">
        <v>76</v>
      </c>
      <c r="X3020" s="4" t="s">
        <v>10578</v>
      </c>
      <c r="Y3020" s="4" t="s">
        <v>997</v>
      </c>
      <c r="Z3020" s="4" t="s">
        <v>998</v>
      </c>
      <c r="AC3020" s="4">
        <v>39</v>
      </c>
      <c r="AD3020" s="4" t="s">
        <v>914</v>
      </c>
      <c r="AE3020" s="4" t="s">
        <v>915</v>
      </c>
      <c r="AJ3020" s="4" t="s">
        <v>33</v>
      </c>
      <c r="AK3020" s="4" t="s">
        <v>34</v>
      </c>
      <c r="AL3020" s="4" t="s">
        <v>81</v>
      </c>
      <c r="AM3020" s="4" t="s">
        <v>10579</v>
      </c>
      <c r="AT3020" s="4" t="s">
        <v>388</v>
      </c>
      <c r="AU3020" s="4" t="s">
        <v>389</v>
      </c>
      <c r="AV3020" s="4" t="s">
        <v>8270</v>
      </c>
      <c r="AW3020" s="4" t="s">
        <v>8271</v>
      </c>
      <c r="BG3020" s="4" t="s">
        <v>388</v>
      </c>
      <c r="BH3020" s="4" t="s">
        <v>389</v>
      </c>
      <c r="BI3020" s="4" t="s">
        <v>9890</v>
      </c>
      <c r="BJ3020" s="4" t="s">
        <v>1159</v>
      </c>
      <c r="BK3020" s="4" t="s">
        <v>388</v>
      </c>
      <c r="BL3020" s="4" t="s">
        <v>389</v>
      </c>
      <c r="BM3020" s="4" t="s">
        <v>9891</v>
      </c>
      <c r="BN3020" s="4" t="s">
        <v>13240</v>
      </c>
      <c r="BO3020" s="4" t="s">
        <v>388</v>
      </c>
      <c r="BP3020" s="4" t="s">
        <v>389</v>
      </c>
      <c r="BQ3020" s="4" t="s">
        <v>9892</v>
      </c>
      <c r="BR3020" s="4" t="s">
        <v>9893</v>
      </c>
      <c r="BS3020" s="4" t="s">
        <v>459</v>
      </c>
      <c r="BT3020" s="4" t="s">
        <v>460</v>
      </c>
    </row>
    <row r="3021" spans="1:72" ht="13.5" customHeight="1">
      <c r="A3021" s="6" t="str">
        <f>HYPERLINK("http://kyu.snu.ac.kr/sdhj/index.jsp?type=hj/GK14618_00IM0001_027b.jpg","1789_해북촌_027b")</f>
        <v>1789_해북촌_027b</v>
      </c>
      <c r="B3021" s="4">
        <v>1789</v>
      </c>
      <c r="C3021" s="4" t="s">
        <v>10909</v>
      </c>
      <c r="D3021" s="4" t="s">
        <v>10910</v>
      </c>
      <c r="E3021" s="4">
        <v>3020</v>
      </c>
      <c r="F3021" s="4">
        <v>14</v>
      </c>
      <c r="G3021" s="4" t="s">
        <v>9487</v>
      </c>
      <c r="H3021" s="4" t="s">
        <v>9488</v>
      </c>
      <c r="I3021" s="4">
        <v>7</v>
      </c>
      <c r="L3021" s="4">
        <v>1</v>
      </c>
      <c r="M3021" s="4" t="s">
        <v>9888</v>
      </c>
      <c r="N3021" s="4" t="s">
        <v>9889</v>
      </c>
      <c r="S3021" s="4" t="s">
        <v>98</v>
      </c>
      <c r="T3021" s="4" t="s">
        <v>99</v>
      </c>
      <c r="W3021" s="4" t="s">
        <v>1516</v>
      </c>
      <c r="X3021" s="4" t="s">
        <v>124</v>
      </c>
      <c r="Y3021" s="4" t="s">
        <v>20</v>
      </c>
      <c r="Z3021" s="4" t="s">
        <v>21</v>
      </c>
      <c r="AC3021" s="4">
        <v>38</v>
      </c>
      <c r="AD3021" s="4" t="s">
        <v>3032</v>
      </c>
      <c r="AE3021" s="4" t="s">
        <v>3033</v>
      </c>
      <c r="AJ3021" s="4" t="s">
        <v>33</v>
      </c>
      <c r="AK3021" s="4" t="s">
        <v>34</v>
      </c>
      <c r="AL3021" s="4" t="s">
        <v>9894</v>
      </c>
      <c r="AM3021" s="4" t="s">
        <v>3288</v>
      </c>
      <c r="AT3021" s="4" t="s">
        <v>388</v>
      </c>
      <c r="AU3021" s="4" t="s">
        <v>389</v>
      </c>
      <c r="AV3021" s="4" t="s">
        <v>1155</v>
      </c>
      <c r="AW3021" s="4" t="s">
        <v>1156</v>
      </c>
      <c r="BG3021" s="4" t="s">
        <v>388</v>
      </c>
      <c r="BH3021" s="4" t="s">
        <v>389</v>
      </c>
      <c r="BI3021" s="4" t="s">
        <v>9373</v>
      </c>
      <c r="BJ3021" s="4" t="s">
        <v>9374</v>
      </c>
      <c r="BK3021" s="4" t="s">
        <v>796</v>
      </c>
      <c r="BL3021" s="4" t="s">
        <v>11250</v>
      </c>
      <c r="BM3021" s="4" t="s">
        <v>9895</v>
      </c>
      <c r="BN3021" s="4" t="s">
        <v>9896</v>
      </c>
      <c r="BO3021" s="4" t="s">
        <v>331</v>
      </c>
      <c r="BP3021" s="4" t="s">
        <v>332</v>
      </c>
      <c r="BQ3021" s="4" t="s">
        <v>9897</v>
      </c>
      <c r="BR3021" s="4" t="s">
        <v>9898</v>
      </c>
      <c r="BS3021" s="4" t="s">
        <v>268</v>
      </c>
      <c r="BT3021" s="4" t="s">
        <v>269</v>
      </c>
    </row>
    <row r="3022" spans="1:72" ht="13.5" customHeight="1">
      <c r="A3022" s="6" t="str">
        <f>HYPERLINK("http://kyu.snu.ac.kr/sdhj/index.jsp?type=hj/GK14618_00IM0001_027b.jpg","1789_해북촌_027b")</f>
        <v>1789_해북촌_027b</v>
      </c>
      <c r="B3022" s="4">
        <v>1789</v>
      </c>
      <c r="C3022" s="4" t="s">
        <v>11381</v>
      </c>
      <c r="D3022" s="4" t="s">
        <v>11382</v>
      </c>
      <c r="E3022" s="4">
        <v>3021</v>
      </c>
      <c r="F3022" s="4">
        <v>14</v>
      </c>
      <c r="G3022" s="4" t="s">
        <v>9487</v>
      </c>
      <c r="H3022" s="4" t="s">
        <v>9488</v>
      </c>
      <c r="I3022" s="4">
        <v>7</v>
      </c>
      <c r="L3022" s="4">
        <v>2</v>
      </c>
      <c r="M3022" s="4" t="s">
        <v>13241</v>
      </c>
      <c r="N3022" s="4" t="s">
        <v>9899</v>
      </c>
      <c r="T3022" s="4" t="s">
        <v>12444</v>
      </c>
      <c r="U3022" s="4" t="s">
        <v>3389</v>
      </c>
      <c r="V3022" s="4" t="s">
        <v>13242</v>
      </c>
      <c r="W3022" s="4" t="s">
        <v>76</v>
      </c>
      <c r="X3022" s="4" t="s">
        <v>13243</v>
      </c>
      <c r="Y3022" s="4" t="s">
        <v>10194</v>
      </c>
      <c r="Z3022" s="4" t="s">
        <v>9900</v>
      </c>
      <c r="AC3022" s="4">
        <v>85</v>
      </c>
      <c r="AD3022" s="4" t="s">
        <v>181</v>
      </c>
      <c r="AE3022" s="4" t="s">
        <v>182</v>
      </c>
      <c r="AJ3022" s="4" t="s">
        <v>33</v>
      </c>
      <c r="AK3022" s="4" t="s">
        <v>34</v>
      </c>
      <c r="AL3022" s="4" t="s">
        <v>429</v>
      </c>
      <c r="AM3022" s="4" t="s">
        <v>430</v>
      </c>
      <c r="AT3022" s="4" t="s">
        <v>1009</v>
      </c>
      <c r="AU3022" s="4" t="s">
        <v>1010</v>
      </c>
      <c r="AV3022" s="4" t="s">
        <v>9661</v>
      </c>
      <c r="AW3022" s="4" t="s">
        <v>9662</v>
      </c>
      <c r="BG3022" s="4" t="s">
        <v>3453</v>
      </c>
      <c r="BH3022" s="4" t="s">
        <v>3454</v>
      </c>
      <c r="BI3022" s="4" t="s">
        <v>9901</v>
      </c>
      <c r="BJ3022" s="4" t="s">
        <v>9902</v>
      </c>
      <c r="BK3022" s="4" t="s">
        <v>1009</v>
      </c>
      <c r="BL3022" s="4" t="s">
        <v>1010</v>
      </c>
      <c r="BM3022" s="4" t="s">
        <v>9903</v>
      </c>
      <c r="BN3022" s="4" t="s">
        <v>9904</v>
      </c>
      <c r="BQ3022" s="4" t="s">
        <v>9905</v>
      </c>
      <c r="BR3022" s="4" t="s">
        <v>9906</v>
      </c>
      <c r="BS3022" s="4" t="s">
        <v>268</v>
      </c>
      <c r="BT3022" s="4" t="s">
        <v>269</v>
      </c>
    </row>
    <row r="3023" spans="1:72" ht="13.5" customHeight="1">
      <c r="A3023" s="6" t="str">
        <f>HYPERLINK("http://kyu.snu.ac.kr/sdhj/index.jsp?type=hj/GK14618_00IM0001_027b.jpg","1789_해북촌_027b")</f>
        <v>1789_해북촌_027b</v>
      </c>
      <c r="B3023" s="4">
        <v>1789</v>
      </c>
      <c r="C3023" s="4" t="s">
        <v>10857</v>
      </c>
      <c r="D3023" s="4" t="s">
        <v>10858</v>
      </c>
      <c r="E3023" s="4">
        <v>3022</v>
      </c>
      <c r="F3023" s="4">
        <v>14</v>
      </c>
      <c r="G3023" s="4" t="s">
        <v>9487</v>
      </c>
      <c r="H3023" s="4" t="s">
        <v>9488</v>
      </c>
      <c r="I3023" s="4">
        <v>7</v>
      </c>
      <c r="L3023" s="4">
        <v>2</v>
      </c>
      <c r="M3023" s="4" t="s">
        <v>13241</v>
      </c>
      <c r="N3023" s="4" t="s">
        <v>9899</v>
      </c>
      <c r="S3023" s="4" t="s">
        <v>98</v>
      </c>
      <c r="T3023" s="4" t="s">
        <v>99</v>
      </c>
      <c r="W3023" s="4" t="s">
        <v>642</v>
      </c>
      <c r="X3023" s="4" t="s">
        <v>643</v>
      </c>
      <c r="Y3023" s="4" t="s">
        <v>400</v>
      </c>
      <c r="Z3023" s="4" t="s">
        <v>401</v>
      </c>
      <c r="AC3023" s="4">
        <v>85</v>
      </c>
      <c r="AD3023" s="4" t="s">
        <v>181</v>
      </c>
      <c r="AE3023" s="4" t="s">
        <v>182</v>
      </c>
      <c r="AJ3023" s="4" t="s">
        <v>33</v>
      </c>
      <c r="AK3023" s="4" t="s">
        <v>34</v>
      </c>
      <c r="AL3023" s="4" t="s">
        <v>423</v>
      </c>
      <c r="AM3023" s="4" t="s">
        <v>424</v>
      </c>
      <c r="AV3023" s="4" t="s">
        <v>9907</v>
      </c>
      <c r="AW3023" s="4" t="s">
        <v>9908</v>
      </c>
      <c r="BI3023" s="4" t="s">
        <v>9909</v>
      </c>
      <c r="BJ3023" s="4" t="s">
        <v>229</v>
      </c>
      <c r="BM3023" s="4" t="s">
        <v>9910</v>
      </c>
      <c r="BN3023" s="4" t="s">
        <v>9911</v>
      </c>
      <c r="BQ3023" s="4" t="s">
        <v>9912</v>
      </c>
      <c r="BR3023" s="4" t="s">
        <v>13244</v>
      </c>
      <c r="BS3023" s="4" t="s">
        <v>81</v>
      </c>
      <c r="BT3023" s="4" t="s">
        <v>13245</v>
      </c>
    </row>
    <row r="3024" spans="1:72" ht="13.5" customHeight="1">
      <c r="A3024" s="6" t="str">
        <f>HYPERLINK("http://kyu.snu.ac.kr/sdhj/index.jsp?type=hj/GK14618_00IM0001_027b.jpg","1789_해북촌_027b")</f>
        <v>1789_해북촌_027b</v>
      </c>
      <c r="B3024" s="4">
        <v>1789</v>
      </c>
      <c r="C3024" s="4" t="s">
        <v>11194</v>
      </c>
      <c r="D3024" s="4" t="s">
        <v>10278</v>
      </c>
      <c r="E3024" s="4">
        <v>3023</v>
      </c>
      <c r="F3024" s="4">
        <v>14</v>
      </c>
      <c r="G3024" s="4" t="s">
        <v>9487</v>
      </c>
      <c r="H3024" s="4" t="s">
        <v>9488</v>
      </c>
      <c r="I3024" s="4">
        <v>7</v>
      </c>
      <c r="L3024" s="4">
        <v>3</v>
      </c>
      <c r="M3024" s="4" t="s">
        <v>9913</v>
      </c>
      <c r="N3024" s="4" t="s">
        <v>9914</v>
      </c>
      <c r="T3024" s="4" t="s">
        <v>10271</v>
      </c>
      <c r="U3024" s="4" t="s">
        <v>9915</v>
      </c>
      <c r="V3024" s="4" t="s">
        <v>9916</v>
      </c>
      <c r="W3024" s="4" t="s">
        <v>76</v>
      </c>
      <c r="X3024" s="4" t="s">
        <v>13246</v>
      </c>
      <c r="Y3024" s="4" t="s">
        <v>8270</v>
      </c>
      <c r="Z3024" s="4" t="s">
        <v>8271</v>
      </c>
      <c r="AC3024" s="4">
        <v>66</v>
      </c>
      <c r="AD3024" s="4" t="s">
        <v>372</v>
      </c>
      <c r="AE3024" s="4" t="s">
        <v>373</v>
      </c>
      <c r="AJ3024" s="4" t="s">
        <v>33</v>
      </c>
      <c r="AK3024" s="4" t="s">
        <v>34</v>
      </c>
      <c r="AL3024" s="4" t="s">
        <v>81</v>
      </c>
      <c r="AM3024" s="4" t="s">
        <v>13245</v>
      </c>
      <c r="AT3024" s="4" t="s">
        <v>1009</v>
      </c>
      <c r="AU3024" s="4" t="s">
        <v>1010</v>
      </c>
      <c r="AV3024" s="4" t="s">
        <v>9890</v>
      </c>
      <c r="AW3024" s="4" t="s">
        <v>1159</v>
      </c>
      <c r="BG3024" s="4" t="s">
        <v>1009</v>
      </c>
      <c r="BH3024" s="4" t="s">
        <v>1010</v>
      </c>
      <c r="BI3024" s="4" t="s">
        <v>9917</v>
      </c>
      <c r="BJ3024" s="4" t="s">
        <v>9918</v>
      </c>
      <c r="BK3024" s="4" t="s">
        <v>1009</v>
      </c>
      <c r="BL3024" s="4" t="s">
        <v>1010</v>
      </c>
      <c r="BM3024" s="4" t="s">
        <v>9919</v>
      </c>
      <c r="BN3024" s="4" t="s">
        <v>3496</v>
      </c>
      <c r="BQ3024" s="4" t="s">
        <v>9920</v>
      </c>
      <c r="BR3024" s="4" t="s">
        <v>13247</v>
      </c>
      <c r="BS3024" s="4" t="s">
        <v>1639</v>
      </c>
      <c r="BT3024" s="4" t="s">
        <v>13248</v>
      </c>
    </row>
    <row r="3025" spans="1:72" ht="13.5" customHeight="1">
      <c r="A3025" s="6" t="str">
        <f>HYPERLINK("http://kyu.snu.ac.kr/sdhj/index.jsp?type=hj/GK14618_00IM0001_027b.jpg","1789_해북촌_027b")</f>
        <v>1789_해북촌_027b</v>
      </c>
      <c r="B3025" s="4">
        <v>1789</v>
      </c>
      <c r="C3025" s="4" t="s">
        <v>11620</v>
      </c>
      <c r="D3025" s="4" t="s">
        <v>11621</v>
      </c>
      <c r="E3025" s="4">
        <v>3024</v>
      </c>
      <c r="F3025" s="4">
        <v>14</v>
      </c>
      <c r="G3025" s="4" t="s">
        <v>9487</v>
      </c>
      <c r="H3025" s="4" t="s">
        <v>9488</v>
      </c>
      <c r="I3025" s="4">
        <v>7</v>
      </c>
      <c r="L3025" s="4">
        <v>3</v>
      </c>
      <c r="M3025" s="4" t="s">
        <v>9913</v>
      </c>
      <c r="N3025" s="4" t="s">
        <v>9914</v>
      </c>
      <c r="S3025" s="4" t="s">
        <v>98</v>
      </c>
      <c r="T3025" s="4" t="s">
        <v>99</v>
      </c>
      <c r="W3025" s="4" t="s">
        <v>597</v>
      </c>
      <c r="X3025" s="4" t="s">
        <v>598</v>
      </c>
      <c r="Y3025" s="4" t="s">
        <v>400</v>
      </c>
      <c r="Z3025" s="4" t="s">
        <v>401</v>
      </c>
      <c r="AC3025" s="4">
        <v>70</v>
      </c>
      <c r="AD3025" s="4" t="s">
        <v>278</v>
      </c>
      <c r="AE3025" s="4" t="s">
        <v>279</v>
      </c>
      <c r="AJ3025" s="4" t="s">
        <v>33</v>
      </c>
      <c r="AK3025" s="4" t="s">
        <v>34</v>
      </c>
      <c r="AL3025" s="4" t="s">
        <v>459</v>
      </c>
      <c r="AM3025" s="4" t="s">
        <v>460</v>
      </c>
      <c r="AT3025" s="4" t="s">
        <v>1009</v>
      </c>
      <c r="AU3025" s="4" t="s">
        <v>1010</v>
      </c>
      <c r="AV3025" s="4" t="s">
        <v>9921</v>
      </c>
      <c r="AW3025" s="4" t="s">
        <v>9564</v>
      </c>
      <c r="BG3025" s="4" t="s">
        <v>1009</v>
      </c>
      <c r="BH3025" s="4" t="s">
        <v>1010</v>
      </c>
      <c r="BI3025" s="4" t="s">
        <v>9922</v>
      </c>
      <c r="BJ3025" s="4" t="s">
        <v>9923</v>
      </c>
      <c r="BK3025" s="4" t="s">
        <v>1009</v>
      </c>
      <c r="BL3025" s="4" t="s">
        <v>1010</v>
      </c>
      <c r="BM3025" s="4" t="s">
        <v>9924</v>
      </c>
      <c r="BN3025" s="4" t="s">
        <v>9925</v>
      </c>
      <c r="BQ3025" s="4" t="s">
        <v>9926</v>
      </c>
      <c r="BR3025" s="4" t="s">
        <v>9927</v>
      </c>
      <c r="BS3025" s="4" t="s">
        <v>1261</v>
      </c>
      <c r="BT3025" s="4" t="s">
        <v>1262</v>
      </c>
    </row>
    <row r="3026" spans="1:72" ht="13.5" customHeight="1">
      <c r="A3026" s="6" t="str">
        <f>HYPERLINK("http://kyu.snu.ac.kr/sdhj/index.jsp?type=hj/GK14618_00IM0001_027b.jpg","1789_해북촌_027b")</f>
        <v>1789_해북촌_027b</v>
      </c>
      <c r="B3026" s="4">
        <v>1789</v>
      </c>
      <c r="C3026" s="4" t="s">
        <v>10862</v>
      </c>
      <c r="D3026" s="4" t="s">
        <v>10260</v>
      </c>
      <c r="E3026" s="4">
        <v>3025</v>
      </c>
      <c r="F3026" s="4">
        <v>14</v>
      </c>
      <c r="G3026" s="4" t="s">
        <v>9487</v>
      </c>
      <c r="H3026" s="4" t="s">
        <v>9488</v>
      </c>
      <c r="I3026" s="4">
        <v>7</v>
      </c>
      <c r="L3026" s="4">
        <v>3</v>
      </c>
      <c r="M3026" s="4" t="s">
        <v>9913</v>
      </c>
      <c r="N3026" s="4" t="s">
        <v>9914</v>
      </c>
      <c r="S3026" s="4" t="s">
        <v>240</v>
      </c>
      <c r="T3026" s="4" t="s">
        <v>241</v>
      </c>
      <c r="AF3026" s="4" t="s">
        <v>534</v>
      </c>
      <c r="AG3026" s="4" t="s">
        <v>535</v>
      </c>
    </row>
    <row r="3027" spans="1:72" ht="13.5" customHeight="1">
      <c r="A3027" s="6" t="str">
        <f>HYPERLINK("http://kyu.snu.ac.kr/sdhj/index.jsp?type=hj/GK14618_00IM0001_027b.jpg","1789_해북촌_027b")</f>
        <v>1789_해북촌_027b</v>
      </c>
      <c r="B3027" s="4">
        <v>1789</v>
      </c>
      <c r="C3027" s="4" t="s">
        <v>10862</v>
      </c>
      <c r="D3027" s="4" t="s">
        <v>10260</v>
      </c>
      <c r="E3027" s="4">
        <v>3026</v>
      </c>
      <c r="F3027" s="4">
        <v>14</v>
      </c>
      <c r="G3027" s="4" t="s">
        <v>9487</v>
      </c>
      <c r="H3027" s="4" t="s">
        <v>9488</v>
      </c>
      <c r="I3027" s="4">
        <v>7</v>
      </c>
      <c r="L3027" s="4">
        <v>3</v>
      </c>
      <c r="M3027" s="4" t="s">
        <v>9913</v>
      </c>
      <c r="N3027" s="4" t="s">
        <v>9914</v>
      </c>
      <c r="S3027" s="4" t="s">
        <v>234</v>
      </c>
      <c r="T3027" s="4" t="s">
        <v>235</v>
      </c>
      <c r="U3027" s="4" t="s">
        <v>9199</v>
      </c>
      <c r="V3027" s="4" t="s">
        <v>4880</v>
      </c>
      <c r="Y3027" s="4" t="s">
        <v>1214</v>
      </c>
      <c r="Z3027" s="4" t="s">
        <v>1215</v>
      </c>
      <c r="AC3027" s="4">
        <v>21</v>
      </c>
      <c r="AD3027" s="4" t="s">
        <v>509</v>
      </c>
      <c r="AE3027" s="4" t="s">
        <v>510</v>
      </c>
    </row>
    <row r="3028" spans="1:72" ht="13.5" customHeight="1">
      <c r="A3028" s="6" t="str">
        <f>HYPERLINK("http://kyu.snu.ac.kr/sdhj/index.jsp?type=hj/GK14618_00IM0001_027b.jpg","1789_해북촌_027b")</f>
        <v>1789_해북촌_027b</v>
      </c>
      <c r="B3028" s="4">
        <v>1789</v>
      </c>
      <c r="C3028" s="4" t="s">
        <v>10862</v>
      </c>
      <c r="D3028" s="4" t="s">
        <v>10260</v>
      </c>
      <c r="E3028" s="4">
        <v>3027</v>
      </c>
      <c r="F3028" s="4">
        <v>14</v>
      </c>
      <c r="G3028" s="4" t="s">
        <v>9487</v>
      </c>
      <c r="H3028" s="4" t="s">
        <v>9488</v>
      </c>
      <c r="I3028" s="4">
        <v>7</v>
      </c>
      <c r="L3028" s="4">
        <v>3</v>
      </c>
      <c r="M3028" s="4" t="s">
        <v>9913</v>
      </c>
      <c r="N3028" s="4" t="s">
        <v>9914</v>
      </c>
      <c r="S3028" s="4" t="s">
        <v>234</v>
      </c>
      <c r="T3028" s="4" t="s">
        <v>235</v>
      </c>
      <c r="U3028" s="4" t="s">
        <v>9502</v>
      </c>
      <c r="V3028" s="4" t="s">
        <v>9503</v>
      </c>
      <c r="Y3028" s="4" t="s">
        <v>5605</v>
      </c>
      <c r="Z3028" s="4" t="s">
        <v>5606</v>
      </c>
      <c r="AC3028" s="4">
        <v>25</v>
      </c>
      <c r="AD3028" s="4" t="s">
        <v>160</v>
      </c>
      <c r="AE3028" s="4" t="s">
        <v>161</v>
      </c>
      <c r="AF3028" s="4" t="s">
        <v>162</v>
      </c>
      <c r="AG3028" s="4" t="s">
        <v>163</v>
      </c>
    </row>
    <row r="3029" spans="1:72" ht="13.5" customHeight="1">
      <c r="A3029" s="6" t="str">
        <f>HYPERLINK("http://kyu.snu.ac.kr/sdhj/index.jsp?type=hj/GK14618_00IM0001_027b.jpg","1789_해북촌_027b")</f>
        <v>1789_해북촌_027b</v>
      </c>
      <c r="B3029" s="4">
        <v>1789</v>
      </c>
      <c r="C3029" s="4" t="s">
        <v>10862</v>
      </c>
      <c r="D3029" s="4" t="s">
        <v>10260</v>
      </c>
      <c r="E3029" s="4">
        <v>3028</v>
      </c>
      <c r="F3029" s="4">
        <v>14</v>
      </c>
      <c r="G3029" s="4" t="s">
        <v>9487</v>
      </c>
      <c r="H3029" s="4" t="s">
        <v>9488</v>
      </c>
      <c r="I3029" s="4">
        <v>7</v>
      </c>
      <c r="L3029" s="4">
        <v>4</v>
      </c>
      <c r="M3029" s="4" t="s">
        <v>9928</v>
      </c>
      <c r="N3029" s="4" t="s">
        <v>9929</v>
      </c>
      <c r="T3029" s="4" t="s">
        <v>10547</v>
      </c>
      <c r="U3029" s="4" t="s">
        <v>9199</v>
      </c>
      <c r="V3029" s="4" t="s">
        <v>4880</v>
      </c>
      <c r="W3029" s="4" t="s">
        <v>264</v>
      </c>
      <c r="X3029" s="4" t="s">
        <v>265</v>
      </c>
      <c r="Y3029" s="4" t="s">
        <v>4013</v>
      </c>
      <c r="Z3029" s="4" t="s">
        <v>4014</v>
      </c>
      <c r="AC3029" s="4">
        <v>52</v>
      </c>
      <c r="AD3029" s="4" t="s">
        <v>948</v>
      </c>
      <c r="AE3029" s="4" t="s">
        <v>949</v>
      </c>
      <c r="AJ3029" s="4" t="s">
        <v>33</v>
      </c>
      <c r="AK3029" s="4" t="s">
        <v>34</v>
      </c>
      <c r="AL3029" s="4" t="s">
        <v>268</v>
      </c>
      <c r="AM3029" s="4" t="s">
        <v>269</v>
      </c>
      <c r="AT3029" s="4" t="s">
        <v>1009</v>
      </c>
      <c r="AU3029" s="4" t="s">
        <v>1010</v>
      </c>
      <c r="AV3029" s="4" t="s">
        <v>6294</v>
      </c>
      <c r="AW3029" s="4" t="s">
        <v>6295</v>
      </c>
      <c r="BG3029" s="4" t="s">
        <v>1009</v>
      </c>
      <c r="BH3029" s="4" t="s">
        <v>1010</v>
      </c>
      <c r="BI3029" s="4" t="s">
        <v>1594</v>
      </c>
      <c r="BJ3029" s="4" t="s">
        <v>1595</v>
      </c>
      <c r="BK3029" s="4" t="s">
        <v>388</v>
      </c>
      <c r="BL3029" s="4" t="s">
        <v>389</v>
      </c>
      <c r="BM3029" s="4" t="s">
        <v>9930</v>
      </c>
      <c r="BN3029" s="4" t="s">
        <v>9931</v>
      </c>
      <c r="BO3029" s="4" t="s">
        <v>331</v>
      </c>
      <c r="BP3029" s="4" t="s">
        <v>332</v>
      </c>
      <c r="BQ3029" s="4" t="s">
        <v>8896</v>
      </c>
      <c r="BR3029" s="4" t="s">
        <v>8897</v>
      </c>
      <c r="BS3029" s="4" t="s">
        <v>1370</v>
      </c>
      <c r="BT3029" s="4" t="s">
        <v>1371</v>
      </c>
    </row>
    <row r="3030" spans="1:72" ht="13.5" customHeight="1">
      <c r="A3030" s="6" t="str">
        <f>HYPERLINK("http://kyu.snu.ac.kr/sdhj/index.jsp?type=hj/GK14618_00IM0001_027b.jpg","1789_해북촌_027b")</f>
        <v>1789_해북촌_027b</v>
      </c>
      <c r="B3030" s="4">
        <v>1789</v>
      </c>
      <c r="C3030" s="4" t="s">
        <v>11134</v>
      </c>
      <c r="D3030" s="4" t="s">
        <v>11135</v>
      </c>
      <c r="E3030" s="4">
        <v>3029</v>
      </c>
      <c r="F3030" s="4">
        <v>14</v>
      </c>
      <c r="G3030" s="4" t="s">
        <v>9487</v>
      </c>
      <c r="H3030" s="4" t="s">
        <v>9488</v>
      </c>
      <c r="I3030" s="4">
        <v>7</v>
      </c>
      <c r="L3030" s="4">
        <v>4</v>
      </c>
      <c r="M3030" s="4" t="s">
        <v>9928</v>
      </c>
      <c r="N3030" s="4" t="s">
        <v>9929</v>
      </c>
      <c r="S3030" s="4" t="s">
        <v>215</v>
      </c>
      <c r="T3030" s="4" t="s">
        <v>216</v>
      </c>
      <c r="W3030" s="4" t="s">
        <v>1369</v>
      </c>
      <c r="X3030" s="4" t="s">
        <v>1228</v>
      </c>
      <c r="Y3030" s="4" t="s">
        <v>400</v>
      </c>
      <c r="Z3030" s="4" t="s">
        <v>401</v>
      </c>
      <c r="AC3030" s="4">
        <v>76</v>
      </c>
      <c r="AD3030" s="4" t="s">
        <v>352</v>
      </c>
      <c r="AE3030" s="4" t="s">
        <v>353</v>
      </c>
    </row>
    <row r="3031" spans="1:72" ht="13.5" customHeight="1">
      <c r="A3031" s="6" t="str">
        <f>HYPERLINK("http://kyu.snu.ac.kr/sdhj/index.jsp?type=hj/GK14618_00IM0001_027b.jpg","1789_해북촌_027b")</f>
        <v>1789_해북촌_027b</v>
      </c>
      <c r="B3031" s="4">
        <v>1789</v>
      </c>
      <c r="C3031" s="4" t="s">
        <v>10551</v>
      </c>
      <c r="D3031" s="4" t="s">
        <v>10552</v>
      </c>
      <c r="E3031" s="4">
        <v>3030</v>
      </c>
      <c r="F3031" s="4">
        <v>14</v>
      </c>
      <c r="G3031" s="4" t="s">
        <v>9487</v>
      </c>
      <c r="H3031" s="4" t="s">
        <v>9488</v>
      </c>
      <c r="I3031" s="4">
        <v>7</v>
      </c>
      <c r="L3031" s="4">
        <v>4</v>
      </c>
      <c r="M3031" s="4" t="s">
        <v>9928</v>
      </c>
      <c r="N3031" s="4" t="s">
        <v>9929</v>
      </c>
      <c r="S3031" s="4" t="s">
        <v>98</v>
      </c>
      <c r="T3031" s="4" t="s">
        <v>99</v>
      </c>
      <c r="W3031" s="4" t="s">
        <v>408</v>
      </c>
      <c r="X3031" s="4" t="s">
        <v>11519</v>
      </c>
      <c r="Y3031" s="4" t="s">
        <v>400</v>
      </c>
      <c r="Z3031" s="4" t="s">
        <v>401</v>
      </c>
      <c r="AC3031" s="4">
        <v>55</v>
      </c>
      <c r="AD3031" s="4" t="s">
        <v>1043</v>
      </c>
      <c r="AE3031" s="4" t="s">
        <v>1044</v>
      </c>
      <c r="AJ3031" s="4" t="s">
        <v>33</v>
      </c>
      <c r="AK3031" s="4" t="s">
        <v>34</v>
      </c>
      <c r="AL3031" s="4" t="s">
        <v>429</v>
      </c>
      <c r="AM3031" s="4" t="s">
        <v>430</v>
      </c>
      <c r="AT3031" s="4" t="s">
        <v>1009</v>
      </c>
      <c r="AU3031" s="4" t="s">
        <v>1010</v>
      </c>
      <c r="AV3031" s="4" t="s">
        <v>997</v>
      </c>
      <c r="AW3031" s="4" t="s">
        <v>998</v>
      </c>
      <c r="BG3031" s="4" t="s">
        <v>1009</v>
      </c>
      <c r="BH3031" s="4" t="s">
        <v>1010</v>
      </c>
      <c r="BI3031" s="4" t="s">
        <v>9932</v>
      </c>
      <c r="BJ3031" s="4" t="s">
        <v>13249</v>
      </c>
      <c r="BK3031" s="4" t="s">
        <v>1009</v>
      </c>
      <c r="BL3031" s="4" t="s">
        <v>1010</v>
      </c>
      <c r="BM3031" s="4" t="s">
        <v>9933</v>
      </c>
      <c r="BN3031" s="4" t="s">
        <v>9934</v>
      </c>
      <c r="BQ3031" s="4" t="s">
        <v>9935</v>
      </c>
      <c r="BR3031" s="4" t="s">
        <v>9936</v>
      </c>
      <c r="BS3031" s="4" t="s">
        <v>268</v>
      </c>
      <c r="BT3031" s="4" t="s">
        <v>269</v>
      </c>
    </row>
    <row r="3032" spans="1:72" ht="13.5" customHeight="1">
      <c r="A3032" s="6" t="str">
        <f>HYPERLINK("http://kyu.snu.ac.kr/sdhj/index.jsp?type=hj/GK14618_00IM0001_027b.jpg","1789_해북촌_027b")</f>
        <v>1789_해북촌_027b</v>
      </c>
      <c r="B3032" s="4">
        <v>1789</v>
      </c>
      <c r="C3032" s="4" t="s">
        <v>10551</v>
      </c>
      <c r="D3032" s="4" t="s">
        <v>10552</v>
      </c>
      <c r="E3032" s="4">
        <v>3031</v>
      </c>
      <c r="F3032" s="4">
        <v>14</v>
      </c>
      <c r="G3032" s="4" t="s">
        <v>9487</v>
      </c>
      <c r="H3032" s="4" t="s">
        <v>9488</v>
      </c>
      <c r="I3032" s="4">
        <v>7</v>
      </c>
      <c r="L3032" s="4">
        <v>4</v>
      </c>
      <c r="M3032" s="4" t="s">
        <v>9928</v>
      </c>
      <c r="N3032" s="4" t="s">
        <v>9929</v>
      </c>
      <c r="S3032" s="4" t="s">
        <v>234</v>
      </c>
      <c r="T3032" s="4" t="s">
        <v>235</v>
      </c>
      <c r="U3032" s="4" t="s">
        <v>9937</v>
      </c>
      <c r="V3032" s="4" t="s">
        <v>9938</v>
      </c>
      <c r="Y3032" s="4" t="s">
        <v>9939</v>
      </c>
      <c r="Z3032" s="4" t="s">
        <v>9940</v>
      </c>
      <c r="AC3032" s="4">
        <v>16</v>
      </c>
      <c r="AD3032" s="4" t="s">
        <v>358</v>
      </c>
      <c r="AE3032" s="4" t="s">
        <v>359</v>
      </c>
    </row>
    <row r="3033" spans="1:72" ht="13.5" customHeight="1">
      <c r="A3033" s="6" t="str">
        <f>HYPERLINK("http://kyu.snu.ac.kr/sdhj/index.jsp?type=hj/GK14618_00IM0001_027b.jpg","1789_해북촌_027b")</f>
        <v>1789_해북촌_027b</v>
      </c>
      <c r="B3033" s="4">
        <v>1789</v>
      </c>
      <c r="C3033" s="4" t="s">
        <v>10720</v>
      </c>
      <c r="D3033" s="4" t="s">
        <v>10721</v>
      </c>
      <c r="E3033" s="4">
        <v>3032</v>
      </c>
      <c r="F3033" s="4">
        <v>14</v>
      </c>
      <c r="G3033" s="4" t="s">
        <v>9487</v>
      </c>
      <c r="H3033" s="4" t="s">
        <v>9488</v>
      </c>
      <c r="I3033" s="4">
        <v>7</v>
      </c>
      <c r="L3033" s="4">
        <v>5</v>
      </c>
      <c r="M3033" s="4" t="s">
        <v>9941</v>
      </c>
      <c r="N3033" s="4" t="s">
        <v>9942</v>
      </c>
      <c r="T3033" s="4" t="s">
        <v>11002</v>
      </c>
      <c r="U3033" s="4" t="s">
        <v>9199</v>
      </c>
      <c r="V3033" s="4" t="s">
        <v>4880</v>
      </c>
      <c r="W3033" s="4" t="s">
        <v>1369</v>
      </c>
      <c r="X3033" s="4" t="s">
        <v>1228</v>
      </c>
      <c r="Y3033" s="4" t="s">
        <v>9943</v>
      </c>
      <c r="Z3033" s="4" t="s">
        <v>9944</v>
      </c>
      <c r="AC3033" s="4">
        <v>33</v>
      </c>
      <c r="AD3033" s="4" t="s">
        <v>480</v>
      </c>
      <c r="AE3033" s="4" t="s">
        <v>481</v>
      </c>
      <c r="AJ3033" s="4" t="s">
        <v>33</v>
      </c>
      <c r="AK3033" s="4" t="s">
        <v>34</v>
      </c>
      <c r="AL3033" s="4" t="s">
        <v>1370</v>
      </c>
      <c r="AM3033" s="4" t="s">
        <v>1371</v>
      </c>
      <c r="AT3033" s="4" t="s">
        <v>388</v>
      </c>
      <c r="AU3033" s="4" t="s">
        <v>389</v>
      </c>
      <c r="AV3033" s="4" t="s">
        <v>9529</v>
      </c>
      <c r="AW3033" s="4" t="s">
        <v>9530</v>
      </c>
      <c r="BG3033" s="4" t="s">
        <v>388</v>
      </c>
      <c r="BH3033" s="4" t="s">
        <v>389</v>
      </c>
      <c r="BI3033" s="4" t="s">
        <v>9945</v>
      </c>
      <c r="BJ3033" s="4" t="s">
        <v>825</v>
      </c>
      <c r="BK3033" s="4" t="s">
        <v>388</v>
      </c>
      <c r="BL3033" s="4" t="s">
        <v>389</v>
      </c>
      <c r="BM3033" s="4" t="s">
        <v>9784</v>
      </c>
      <c r="BN3033" s="4" t="s">
        <v>13250</v>
      </c>
      <c r="BO3033" s="4" t="s">
        <v>331</v>
      </c>
      <c r="BP3033" s="4" t="s">
        <v>332</v>
      </c>
      <c r="BQ3033" s="4" t="s">
        <v>9946</v>
      </c>
      <c r="BR3033" s="4" t="s">
        <v>13251</v>
      </c>
      <c r="BS3033" s="4" t="s">
        <v>94</v>
      </c>
      <c r="BT3033" s="4" t="s">
        <v>95</v>
      </c>
    </row>
    <row r="3034" spans="1:72" ht="13.5" customHeight="1">
      <c r="A3034" s="6" t="str">
        <f>HYPERLINK("http://kyu.snu.ac.kr/sdhj/index.jsp?type=hj/GK14618_00IM0001_027b.jpg","1789_해북촌_027b")</f>
        <v>1789_해북촌_027b</v>
      </c>
      <c r="B3034" s="4">
        <v>1789</v>
      </c>
      <c r="C3034" s="4" t="s">
        <v>11862</v>
      </c>
      <c r="D3034" s="4" t="s">
        <v>11863</v>
      </c>
      <c r="E3034" s="4">
        <v>3033</v>
      </c>
      <c r="F3034" s="4">
        <v>14</v>
      </c>
      <c r="G3034" s="4" t="s">
        <v>9487</v>
      </c>
      <c r="H3034" s="4" t="s">
        <v>9488</v>
      </c>
      <c r="I3034" s="4">
        <v>7</v>
      </c>
      <c r="L3034" s="4">
        <v>5</v>
      </c>
      <c r="M3034" s="4" t="s">
        <v>9941</v>
      </c>
      <c r="N3034" s="4" t="s">
        <v>9942</v>
      </c>
      <c r="S3034" s="4" t="s">
        <v>98</v>
      </c>
      <c r="T3034" s="4" t="s">
        <v>99</v>
      </c>
      <c r="W3034" s="4" t="s">
        <v>1516</v>
      </c>
      <c r="X3034" s="4" t="s">
        <v>124</v>
      </c>
      <c r="Y3034" s="4" t="s">
        <v>400</v>
      </c>
      <c r="Z3034" s="4" t="s">
        <v>401</v>
      </c>
      <c r="AC3034" s="4">
        <v>31</v>
      </c>
      <c r="AD3034" s="4" t="s">
        <v>685</v>
      </c>
      <c r="AE3034" s="4" t="s">
        <v>686</v>
      </c>
      <c r="AJ3034" s="4" t="s">
        <v>33</v>
      </c>
      <c r="AK3034" s="4" t="s">
        <v>34</v>
      </c>
      <c r="AL3034" s="4" t="s">
        <v>3856</v>
      </c>
      <c r="AM3034" s="4" t="s">
        <v>3857</v>
      </c>
      <c r="AT3034" s="4" t="s">
        <v>1136</v>
      </c>
      <c r="AU3034" s="4" t="s">
        <v>1137</v>
      </c>
      <c r="AV3034" s="4" t="s">
        <v>9947</v>
      </c>
      <c r="AW3034" s="4" t="s">
        <v>13252</v>
      </c>
      <c r="BG3034" s="4" t="s">
        <v>1136</v>
      </c>
      <c r="BH3034" s="4" t="s">
        <v>1137</v>
      </c>
      <c r="BI3034" s="4" t="s">
        <v>9948</v>
      </c>
      <c r="BJ3034" s="4" t="s">
        <v>9949</v>
      </c>
      <c r="BK3034" s="4" t="s">
        <v>1136</v>
      </c>
      <c r="BL3034" s="4" t="s">
        <v>1137</v>
      </c>
      <c r="BM3034" s="4" t="s">
        <v>3621</v>
      </c>
      <c r="BN3034" s="4" t="s">
        <v>3622</v>
      </c>
      <c r="BO3034" s="4" t="s">
        <v>388</v>
      </c>
      <c r="BP3034" s="4" t="s">
        <v>389</v>
      </c>
      <c r="BQ3034" s="4" t="s">
        <v>9950</v>
      </c>
      <c r="BR3034" s="4" t="s">
        <v>9951</v>
      </c>
      <c r="BS3034" s="4" t="s">
        <v>1639</v>
      </c>
      <c r="BT3034" s="4" t="s">
        <v>13253</v>
      </c>
    </row>
    <row r="3035" spans="1:72" ht="13.5" customHeight="1">
      <c r="A3035" s="6" t="str">
        <f>HYPERLINK("http://kyu.snu.ac.kr/sdhj/index.jsp?type=hj/GK14618_00IM0001_027b.jpg","1789_해북촌_027b")</f>
        <v>1789_해북촌_027b</v>
      </c>
      <c r="B3035" s="4">
        <v>1789</v>
      </c>
      <c r="C3035" s="4" t="s">
        <v>11381</v>
      </c>
      <c r="D3035" s="4" t="s">
        <v>11382</v>
      </c>
      <c r="E3035" s="4">
        <v>3034</v>
      </c>
      <c r="F3035" s="4">
        <v>14</v>
      </c>
      <c r="G3035" s="4" t="s">
        <v>9487</v>
      </c>
      <c r="H3035" s="4" t="s">
        <v>9488</v>
      </c>
      <c r="I3035" s="4">
        <v>7</v>
      </c>
      <c r="L3035" s="4">
        <v>5</v>
      </c>
      <c r="M3035" s="4" t="s">
        <v>9941</v>
      </c>
      <c r="N3035" s="4" t="s">
        <v>9942</v>
      </c>
      <c r="S3035" s="4" t="s">
        <v>240</v>
      </c>
      <c r="T3035" s="4" t="s">
        <v>241</v>
      </c>
      <c r="AC3035" s="4">
        <v>5</v>
      </c>
      <c r="AD3035" s="4" t="s">
        <v>888</v>
      </c>
      <c r="AE3035" s="4" t="s">
        <v>889</v>
      </c>
      <c r="AF3035" s="4" t="s">
        <v>162</v>
      </c>
      <c r="AG3035" s="4" t="s">
        <v>163</v>
      </c>
    </row>
    <row r="3036" spans="1:72" ht="13.5" customHeight="1">
      <c r="A3036" s="6" t="str">
        <f>HYPERLINK("http://kyu.snu.ac.kr/sdhj/index.jsp?type=hj/GK14618_00IM0001_027b.jpg","1789_해북촌_027b")</f>
        <v>1789_해북촌_027b</v>
      </c>
      <c r="B3036" s="4">
        <v>1789</v>
      </c>
      <c r="C3036" s="4" t="s">
        <v>11010</v>
      </c>
      <c r="D3036" s="4" t="s">
        <v>11011</v>
      </c>
      <c r="E3036" s="4">
        <v>3035</v>
      </c>
      <c r="F3036" s="4">
        <v>14</v>
      </c>
      <c r="G3036" s="4" t="s">
        <v>9487</v>
      </c>
      <c r="H3036" s="4" t="s">
        <v>9488</v>
      </c>
      <c r="I3036" s="4">
        <v>8</v>
      </c>
      <c r="J3036" s="4" t="s">
        <v>9952</v>
      </c>
      <c r="K3036" s="4" t="s">
        <v>13254</v>
      </c>
      <c r="L3036" s="4">
        <v>1</v>
      </c>
      <c r="M3036" s="4" t="s">
        <v>9952</v>
      </c>
      <c r="N3036" s="4" t="s">
        <v>9953</v>
      </c>
      <c r="T3036" s="4" t="s">
        <v>11820</v>
      </c>
      <c r="U3036" s="4" t="s">
        <v>9197</v>
      </c>
      <c r="V3036" s="4" t="s">
        <v>9198</v>
      </c>
      <c r="W3036" s="4" t="s">
        <v>76</v>
      </c>
      <c r="X3036" s="4" t="s">
        <v>13046</v>
      </c>
      <c r="Y3036" s="4" t="s">
        <v>9954</v>
      </c>
      <c r="Z3036" s="4" t="s">
        <v>9955</v>
      </c>
      <c r="AC3036" s="4">
        <v>47</v>
      </c>
      <c r="AD3036" s="4" t="s">
        <v>520</v>
      </c>
      <c r="AE3036" s="4" t="s">
        <v>521</v>
      </c>
      <c r="AJ3036" s="4" t="s">
        <v>33</v>
      </c>
      <c r="AK3036" s="4" t="s">
        <v>34</v>
      </c>
      <c r="AL3036" s="4" t="s">
        <v>81</v>
      </c>
      <c r="AM3036" s="4" t="s">
        <v>10264</v>
      </c>
      <c r="AT3036" s="4" t="s">
        <v>388</v>
      </c>
      <c r="AU3036" s="4" t="s">
        <v>389</v>
      </c>
      <c r="AV3036" s="4" t="s">
        <v>9803</v>
      </c>
      <c r="AW3036" s="4" t="s">
        <v>9002</v>
      </c>
      <c r="BG3036" s="4" t="s">
        <v>388</v>
      </c>
      <c r="BH3036" s="4" t="s">
        <v>389</v>
      </c>
      <c r="BI3036" s="4" t="s">
        <v>8244</v>
      </c>
      <c r="BJ3036" s="4" t="s">
        <v>8245</v>
      </c>
      <c r="BK3036" s="4" t="s">
        <v>388</v>
      </c>
      <c r="BL3036" s="4" t="s">
        <v>389</v>
      </c>
      <c r="BM3036" s="4" t="s">
        <v>9565</v>
      </c>
      <c r="BN3036" s="4" t="s">
        <v>8612</v>
      </c>
      <c r="BQ3036" s="4" t="s">
        <v>9956</v>
      </c>
      <c r="BR3036" s="4" t="s">
        <v>13255</v>
      </c>
      <c r="BS3036" s="4" t="s">
        <v>429</v>
      </c>
      <c r="BT3036" s="4" t="s">
        <v>430</v>
      </c>
    </row>
    <row r="3037" spans="1:72" ht="13.5" customHeight="1">
      <c r="A3037" s="6" t="str">
        <f>HYPERLINK("http://kyu.snu.ac.kr/sdhj/index.jsp?type=hj/GK14618_00IM0001_027b.jpg","1789_해북촌_027b")</f>
        <v>1789_해북촌_027b</v>
      </c>
      <c r="B3037" s="4">
        <v>1789</v>
      </c>
      <c r="C3037" s="4" t="s">
        <v>12438</v>
      </c>
      <c r="D3037" s="4" t="s">
        <v>12439</v>
      </c>
      <c r="E3037" s="4">
        <v>3036</v>
      </c>
      <c r="F3037" s="4">
        <v>14</v>
      </c>
      <c r="G3037" s="4" t="s">
        <v>9487</v>
      </c>
      <c r="H3037" s="4" t="s">
        <v>9488</v>
      </c>
      <c r="I3037" s="4">
        <v>8</v>
      </c>
      <c r="L3037" s="4">
        <v>1</v>
      </c>
      <c r="M3037" s="4" t="s">
        <v>9952</v>
      </c>
      <c r="N3037" s="4" t="s">
        <v>9953</v>
      </c>
      <c r="S3037" s="4" t="s">
        <v>98</v>
      </c>
      <c r="T3037" s="4" t="s">
        <v>99</v>
      </c>
      <c r="W3037" s="4" t="s">
        <v>408</v>
      </c>
      <c r="X3037" s="4" t="s">
        <v>11822</v>
      </c>
      <c r="Y3037" s="4" t="s">
        <v>400</v>
      </c>
      <c r="Z3037" s="4" t="s">
        <v>401</v>
      </c>
      <c r="AC3037" s="4">
        <v>47</v>
      </c>
      <c r="AD3037" s="4" t="s">
        <v>520</v>
      </c>
      <c r="AE3037" s="4" t="s">
        <v>521</v>
      </c>
      <c r="AJ3037" s="4" t="s">
        <v>33</v>
      </c>
      <c r="AK3037" s="4" t="s">
        <v>34</v>
      </c>
      <c r="AL3037" s="4" t="s">
        <v>429</v>
      </c>
      <c r="AM3037" s="4" t="s">
        <v>430</v>
      </c>
      <c r="AT3037" s="4" t="s">
        <v>388</v>
      </c>
      <c r="AU3037" s="4" t="s">
        <v>389</v>
      </c>
      <c r="AV3037" s="4" t="s">
        <v>5037</v>
      </c>
      <c r="AW3037" s="4" t="s">
        <v>5038</v>
      </c>
      <c r="BG3037" s="4" t="s">
        <v>388</v>
      </c>
      <c r="BH3037" s="4" t="s">
        <v>389</v>
      </c>
      <c r="BI3037" s="4" t="s">
        <v>9957</v>
      </c>
      <c r="BJ3037" s="4" t="s">
        <v>9958</v>
      </c>
      <c r="BK3037" s="4" t="s">
        <v>388</v>
      </c>
      <c r="BL3037" s="4" t="s">
        <v>389</v>
      </c>
      <c r="BM3037" s="4" t="s">
        <v>9959</v>
      </c>
      <c r="BN3037" s="4" t="s">
        <v>9960</v>
      </c>
      <c r="BQ3037" s="4" t="s">
        <v>9961</v>
      </c>
      <c r="BR3037" s="4" t="s">
        <v>13256</v>
      </c>
      <c r="BS3037" s="4" t="s">
        <v>81</v>
      </c>
      <c r="BT3037" s="4" t="s">
        <v>12830</v>
      </c>
    </row>
    <row r="3038" spans="1:72" ht="13.5" customHeight="1">
      <c r="A3038" s="6" t="str">
        <f>HYPERLINK("http://kyu.snu.ac.kr/sdhj/index.jsp?type=hj/GK14618_00IM0001_027b.jpg","1789_해북촌_027b")</f>
        <v>1789_해북촌_027b</v>
      </c>
      <c r="B3038" s="4">
        <v>1789</v>
      </c>
      <c r="C3038" s="4" t="s">
        <v>12831</v>
      </c>
      <c r="D3038" s="4" t="s">
        <v>12832</v>
      </c>
      <c r="E3038" s="4">
        <v>3037</v>
      </c>
      <c r="F3038" s="4">
        <v>14</v>
      </c>
      <c r="G3038" s="4" t="s">
        <v>9487</v>
      </c>
      <c r="H3038" s="4" t="s">
        <v>9488</v>
      </c>
      <c r="I3038" s="4">
        <v>8</v>
      </c>
      <c r="L3038" s="4">
        <v>1</v>
      </c>
      <c r="M3038" s="4" t="s">
        <v>9952</v>
      </c>
      <c r="N3038" s="4" t="s">
        <v>9953</v>
      </c>
      <c r="S3038" s="4" t="s">
        <v>234</v>
      </c>
      <c r="T3038" s="4" t="s">
        <v>235</v>
      </c>
      <c r="U3038" s="4" t="s">
        <v>9962</v>
      </c>
      <c r="V3038" s="4" t="s">
        <v>9963</v>
      </c>
      <c r="Y3038" s="4" t="s">
        <v>2586</v>
      </c>
      <c r="Z3038" s="4" t="s">
        <v>2587</v>
      </c>
      <c r="AC3038" s="4">
        <v>27</v>
      </c>
      <c r="AD3038" s="4" t="s">
        <v>983</v>
      </c>
      <c r="AE3038" s="4" t="s">
        <v>984</v>
      </c>
    </row>
    <row r="3039" spans="1:72" ht="13.5" customHeight="1">
      <c r="A3039" s="6" t="str">
        <f>HYPERLINK("http://kyu.snu.ac.kr/sdhj/index.jsp?type=hj/GK14618_00IM0001_027b.jpg","1789_해북촌_027b")</f>
        <v>1789_해북촌_027b</v>
      </c>
      <c r="B3039" s="4">
        <v>1789</v>
      </c>
      <c r="C3039" s="4" t="s">
        <v>11754</v>
      </c>
      <c r="D3039" s="4" t="s">
        <v>11755</v>
      </c>
      <c r="E3039" s="4">
        <v>3038</v>
      </c>
      <c r="F3039" s="4">
        <v>14</v>
      </c>
      <c r="G3039" s="4" t="s">
        <v>9487</v>
      </c>
      <c r="H3039" s="4" t="s">
        <v>9488</v>
      </c>
      <c r="I3039" s="4">
        <v>8</v>
      </c>
      <c r="L3039" s="4">
        <v>1</v>
      </c>
      <c r="M3039" s="4" t="s">
        <v>9952</v>
      </c>
      <c r="N3039" s="4" t="s">
        <v>9953</v>
      </c>
      <c r="S3039" s="4" t="s">
        <v>398</v>
      </c>
      <c r="T3039" s="4" t="s">
        <v>399</v>
      </c>
      <c r="W3039" s="4" t="s">
        <v>337</v>
      </c>
      <c r="X3039" s="4" t="s">
        <v>338</v>
      </c>
      <c r="Y3039" s="4" t="s">
        <v>20</v>
      </c>
      <c r="Z3039" s="4" t="s">
        <v>21</v>
      </c>
      <c r="AC3039" s="4">
        <v>27</v>
      </c>
      <c r="AD3039" s="4" t="s">
        <v>983</v>
      </c>
      <c r="AE3039" s="4" t="s">
        <v>984</v>
      </c>
      <c r="AF3039" s="4" t="s">
        <v>162</v>
      </c>
      <c r="AG3039" s="4" t="s">
        <v>163</v>
      </c>
    </row>
    <row r="3040" spans="1:72" ht="13.5" customHeight="1">
      <c r="A3040" s="6" t="str">
        <f>HYPERLINK("http://kyu.snu.ac.kr/sdhj/index.jsp?type=hj/GK14618_00IM0001_027b.jpg","1789_해북촌_027b")</f>
        <v>1789_해북촌_027b</v>
      </c>
      <c r="B3040" s="4">
        <v>1789</v>
      </c>
      <c r="C3040" s="4" t="s">
        <v>11754</v>
      </c>
      <c r="D3040" s="4" t="s">
        <v>11755</v>
      </c>
      <c r="E3040" s="4">
        <v>3039</v>
      </c>
      <c r="F3040" s="4">
        <v>14</v>
      </c>
      <c r="G3040" s="4" t="s">
        <v>9487</v>
      </c>
      <c r="H3040" s="4" t="s">
        <v>9488</v>
      </c>
      <c r="I3040" s="4">
        <v>8</v>
      </c>
      <c r="L3040" s="4">
        <v>1</v>
      </c>
      <c r="M3040" s="4" t="s">
        <v>9952</v>
      </c>
      <c r="N3040" s="4" t="s">
        <v>9953</v>
      </c>
      <c r="S3040" s="4" t="s">
        <v>240</v>
      </c>
      <c r="T3040" s="4" t="s">
        <v>241</v>
      </c>
      <c r="AC3040" s="4">
        <v>16</v>
      </c>
      <c r="AD3040" s="4" t="s">
        <v>352</v>
      </c>
      <c r="AE3040" s="4" t="s">
        <v>353</v>
      </c>
    </row>
    <row r="3041" spans="1:72" ht="13.5" customHeight="1">
      <c r="A3041" s="6" t="str">
        <f>HYPERLINK("http://kyu.snu.ac.kr/sdhj/index.jsp?type=hj/GK14618_00IM0001_027b.jpg","1789_해북촌_027b")</f>
        <v>1789_해북촌_027b</v>
      </c>
      <c r="B3041" s="4">
        <v>1789</v>
      </c>
      <c r="C3041" s="4" t="s">
        <v>11754</v>
      </c>
      <c r="D3041" s="4" t="s">
        <v>11755</v>
      </c>
      <c r="E3041" s="4">
        <v>3040</v>
      </c>
      <c r="F3041" s="4">
        <v>14</v>
      </c>
      <c r="G3041" s="4" t="s">
        <v>9487</v>
      </c>
      <c r="H3041" s="4" t="s">
        <v>9488</v>
      </c>
      <c r="I3041" s="4">
        <v>8</v>
      </c>
      <c r="L3041" s="4">
        <v>1</v>
      </c>
      <c r="M3041" s="4" t="s">
        <v>9952</v>
      </c>
      <c r="N3041" s="4" t="s">
        <v>9953</v>
      </c>
      <c r="S3041" s="4" t="s">
        <v>240</v>
      </c>
      <c r="T3041" s="4" t="s">
        <v>241</v>
      </c>
      <c r="AF3041" s="4" t="s">
        <v>534</v>
      </c>
      <c r="AG3041" s="4" t="s">
        <v>535</v>
      </c>
    </row>
    <row r="3042" spans="1:72" ht="13.5" customHeight="1">
      <c r="A3042" s="6" t="str">
        <f>HYPERLINK("http://kyu.snu.ac.kr/sdhj/index.jsp?type=hj/GK14618_00IM0001_027b.jpg","1789_해북촌_027b")</f>
        <v>1789_해북촌_027b</v>
      </c>
      <c r="B3042" s="4">
        <v>1789</v>
      </c>
      <c r="C3042" s="4" t="s">
        <v>11754</v>
      </c>
      <c r="D3042" s="4" t="s">
        <v>11755</v>
      </c>
      <c r="E3042" s="4">
        <v>3041</v>
      </c>
      <c r="F3042" s="4">
        <v>14</v>
      </c>
      <c r="G3042" s="4" t="s">
        <v>9487</v>
      </c>
      <c r="H3042" s="4" t="s">
        <v>9488</v>
      </c>
      <c r="I3042" s="4">
        <v>8</v>
      </c>
      <c r="L3042" s="4">
        <v>2</v>
      </c>
      <c r="M3042" s="4" t="s">
        <v>9964</v>
      </c>
      <c r="N3042" s="4" t="s">
        <v>9965</v>
      </c>
      <c r="T3042" s="4" t="s">
        <v>11234</v>
      </c>
      <c r="U3042" s="4" t="s">
        <v>590</v>
      </c>
      <c r="V3042" s="4" t="s">
        <v>13257</v>
      </c>
      <c r="W3042" s="4" t="s">
        <v>300</v>
      </c>
      <c r="X3042" s="4" t="s">
        <v>301</v>
      </c>
      <c r="Y3042" s="4" t="s">
        <v>9966</v>
      </c>
      <c r="Z3042" s="4" t="s">
        <v>13258</v>
      </c>
      <c r="AC3042" s="4">
        <v>31</v>
      </c>
      <c r="AD3042" s="4" t="s">
        <v>288</v>
      </c>
      <c r="AE3042" s="4" t="s">
        <v>289</v>
      </c>
      <c r="AJ3042" s="4" t="s">
        <v>33</v>
      </c>
      <c r="AK3042" s="4" t="s">
        <v>34</v>
      </c>
      <c r="AL3042" s="4" t="s">
        <v>117</v>
      </c>
      <c r="AM3042" s="4" t="s">
        <v>118</v>
      </c>
      <c r="AT3042" s="4" t="s">
        <v>1009</v>
      </c>
      <c r="AU3042" s="4" t="s">
        <v>1010</v>
      </c>
      <c r="AV3042" s="4" t="s">
        <v>3597</v>
      </c>
      <c r="AW3042" s="4" t="s">
        <v>3598</v>
      </c>
      <c r="BG3042" s="4" t="s">
        <v>1009</v>
      </c>
      <c r="BH3042" s="4" t="s">
        <v>1010</v>
      </c>
      <c r="BI3042" s="4" t="s">
        <v>9967</v>
      </c>
      <c r="BJ3042" s="4" t="s">
        <v>9968</v>
      </c>
      <c r="BK3042" s="4" t="s">
        <v>1009</v>
      </c>
      <c r="BL3042" s="4" t="s">
        <v>1010</v>
      </c>
      <c r="BM3042" s="4" t="s">
        <v>3603</v>
      </c>
      <c r="BN3042" s="4" t="s">
        <v>3001</v>
      </c>
      <c r="BQ3042" s="4" t="s">
        <v>9647</v>
      </c>
      <c r="BR3042" s="4" t="s">
        <v>13198</v>
      </c>
      <c r="BS3042" s="4" t="s">
        <v>1125</v>
      </c>
      <c r="BT3042" s="4" t="s">
        <v>1126</v>
      </c>
    </row>
    <row r="3043" spans="1:72" ht="13.5" customHeight="1">
      <c r="A3043" s="6" t="str">
        <f>HYPERLINK("http://kyu.snu.ac.kr/sdhj/index.jsp?type=hj/GK14618_00IM0001_027b.jpg","1789_해북촌_027b")</f>
        <v>1789_해북촌_027b</v>
      </c>
      <c r="B3043" s="4">
        <v>1789</v>
      </c>
      <c r="C3043" s="4" t="s">
        <v>11336</v>
      </c>
      <c r="D3043" s="4" t="s">
        <v>11337</v>
      </c>
      <c r="E3043" s="4">
        <v>3042</v>
      </c>
      <c r="F3043" s="4">
        <v>14</v>
      </c>
      <c r="G3043" s="4" t="s">
        <v>9487</v>
      </c>
      <c r="H3043" s="4" t="s">
        <v>9488</v>
      </c>
      <c r="I3043" s="4">
        <v>8</v>
      </c>
      <c r="L3043" s="4">
        <v>2</v>
      </c>
      <c r="M3043" s="4" t="s">
        <v>9964</v>
      </c>
      <c r="N3043" s="4" t="s">
        <v>9965</v>
      </c>
      <c r="S3043" s="4" t="s">
        <v>98</v>
      </c>
      <c r="T3043" s="4" t="s">
        <v>99</v>
      </c>
      <c r="W3043" s="4" t="s">
        <v>76</v>
      </c>
      <c r="X3043" s="4" t="s">
        <v>11239</v>
      </c>
      <c r="Y3043" s="4" t="s">
        <v>400</v>
      </c>
      <c r="Z3043" s="4" t="s">
        <v>401</v>
      </c>
      <c r="AC3043" s="4">
        <v>31</v>
      </c>
      <c r="AD3043" s="4" t="s">
        <v>288</v>
      </c>
      <c r="AE3043" s="4" t="s">
        <v>289</v>
      </c>
      <c r="AJ3043" s="4" t="s">
        <v>33</v>
      </c>
      <c r="AK3043" s="4" t="s">
        <v>34</v>
      </c>
      <c r="AL3043" s="4" t="s">
        <v>81</v>
      </c>
      <c r="AM3043" s="4" t="s">
        <v>13199</v>
      </c>
      <c r="AV3043" s="4" t="s">
        <v>9969</v>
      </c>
      <c r="AW3043" s="4" t="s">
        <v>9970</v>
      </c>
      <c r="BI3043" s="4" t="s">
        <v>9971</v>
      </c>
      <c r="BJ3043" s="4" t="s">
        <v>9972</v>
      </c>
      <c r="BM3043" s="4" t="s">
        <v>1667</v>
      </c>
      <c r="BN3043" s="4" t="s">
        <v>1668</v>
      </c>
      <c r="BQ3043" s="4" t="s">
        <v>9973</v>
      </c>
      <c r="BR3043" s="4" t="s">
        <v>9974</v>
      </c>
      <c r="BS3043" s="4" t="s">
        <v>268</v>
      </c>
      <c r="BT3043" s="4" t="s">
        <v>269</v>
      </c>
    </row>
    <row r="3044" spans="1:72" ht="13.5" customHeight="1">
      <c r="A3044" s="6" t="str">
        <f>HYPERLINK("http://kyu.snu.ac.kr/sdhj/index.jsp?type=hj/GK14618_00IM0001_027b.jpg","1789_해북촌_027b")</f>
        <v>1789_해북촌_027b</v>
      </c>
      <c r="B3044" s="4">
        <v>1789</v>
      </c>
      <c r="C3044" s="4" t="s">
        <v>10444</v>
      </c>
      <c r="D3044" s="4" t="s">
        <v>10445</v>
      </c>
      <c r="E3044" s="4">
        <v>3043</v>
      </c>
      <c r="F3044" s="4">
        <v>14</v>
      </c>
      <c r="G3044" s="4" t="s">
        <v>9487</v>
      </c>
      <c r="H3044" s="4" t="s">
        <v>9488</v>
      </c>
      <c r="I3044" s="4">
        <v>8</v>
      </c>
      <c r="L3044" s="4">
        <v>2</v>
      </c>
      <c r="M3044" s="4" t="s">
        <v>9964</v>
      </c>
      <c r="N3044" s="4" t="s">
        <v>9965</v>
      </c>
      <c r="S3044" s="4" t="s">
        <v>240</v>
      </c>
      <c r="T3044" s="4" t="s">
        <v>241</v>
      </c>
      <c r="AF3044" s="4" t="s">
        <v>123</v>
      </c>
      <c r="AG3044" s="4" t="s">
        <v>124</v>
      </c>
    </row>
    <row r="3045" spans="1:72" ht="13.5" customHeight="1">
      <c r="A3045" s="6" t="str">
        <f>HYPERLINK("http://kyu.snu.ac.kr/sdhj/index.jsp?type=hj/GK14618_00IM0001_027b.jpg","1789_해북촌_027b")</f>
        <v>1789_해북촌_027b</v>
      </c>
      <c r="B3045" s="4">
        <v>1789</v>
      </c>
      <c r="C3045" s="4" t="s">
        <v>10929</v>
      </c>
      <c r="D3045" s="4" t="s">
        <v>10930</v>
      </c>
      <c r="E3045" s="4">
        <v>3044</v>
      </c>
      <c r="F3045" s="4">
        <v>14</v>
      </c>
      <c r="G3045" s="4" t="s">
        <v>9487</v>
      </c>
      <c r="H3045" s="4" t="s">
        <v>9488</v>
      </c>
      <c r="I3045" s="4">
        <v>8</v>
      </c>
      <c r="L3045" s="4">
        <v>3</v>
      </c>
      <c r="M3045" s="4" t="s">
        <v>9975</v>
      </c>
      <c r="N3045" s="4" t="s">
        <v>9976</v>
      </c>
      <c r="Q3045" s="4" t="s">
        <v>9977</v>
      </c>
      <c r="R3045" s="4" t="s">
        <v>13259</v>
      </c>
      <c r="T3045" s="4" t="s">
        <v>10819</v>
      </c>
      <c r="U3045" s="4" t="s">
        <v>9978</v>
      </c>
      <c r="V3045" s="4" t="s">
        <v>9979</v>
      </c>
      <c r="W3045" s="4" t="s">
        <v>13260</v>
      </c>
      <c r="X3045" s="4" t="s">
        <v>12179</v>
      </c>
      <c r="Y3045" s="4" t="s">
        <v>9980</v>
      </c>
      <c r="Z3045" s="4" t="s">
        <v>9981</v>
      </c>
      <c r="AC3045" s="4">
        <v>45</v>
      </c>
      <c r="AD3045" s="4" t="s">
        <v>402</v>
      </c>
      <c r="AE3045" s="4" t="s">
        <v>403</v>
      </c>
      <c r="AJ3045" s="4" t="s">
        <v>33</v>
      </c>
      <c r="AK3045" s="4" t="s">
        <v>34</v>
      </c>
      <c r="AL3045" s="4" t="s">
        <v>81</v>
      </c>
      <c r="AM3045" s="4" t="s">
        <v>13261</v>
      </c>
      <c r="AV3045" s="4" t="s">
        <v>2378</v>
      </c>
      <c r="AW3045" s="4" t="s">
        <v>2379</v>
      </c>
      <c r="BG3045" s="4" t="s">
        <v>796</v>
      </c>
      <c r="BH3045" s="4" t="s">
        <v>13262</v>
      </c>
      <c r="BI3045" s="4" t="s">
        <v>9982</v>
      </c>
      <c r="BJ3045" s="4" t="s">
        <v>9634</v>
      </c>
      <c r="BK3045" s="4" t="s">
        <v>388</v>
      </c>
      <c r="BL3045" s="4" t="s">
        <v>389</v>
      </c>
      <c r="BM3045" s="4" t="s">
        <v>2508</v>
      </c>
      <c r="BN3045" s="4" t="s">
        <v>2509</v>
      </c>
      <c r="BO3045" s="4" t="s">
        <v>388</v>
      </c>
      <c r="BP3045" s="4" t="s">
        <v>389</v>
      </c>
      <c r="BQ3045" s="4" t="s">
        <v>9983</v>
      </c>
      <c r="BR3045" s="4" t="s">
        <v>9984</v>
      </c>
      <c r="BS3045" s="4" t="s">
        <v>1240</v>
      </c>
      <c r="BT3045" s="4" t="s">
        <v>1241</v>
      </c>
    </row>
    <row r="3046" spans="1:72" ht="13.5" customHeight="1">
      <c r="A3046" s="6" t="str">
        <f>HYPERLINK("http://kyu.snu.ac.kr/sdhj/index.jsp?type=hj/GK14618_00IM0001_027b.jpg","1789_해북촌_027b")</f>
        <v>1789_해북촌_027b</v>
      </c>
      <c r="B3046" s="4">
        <v>1789</v>
      </c>
      <c r="C3046" s="4" t="s">
        <v>10909</v>
      </c>
      <c r="D3046" s="4" t="s">
        <v>10910</v>
      </c>
      <c r="E3046" s="4">
        <v>3045</v>
      </c>
      <c r="F3046" s="4">
        <v>14</v>
      </c>
      <c r="G3046" s="4" t="s">
        <v>9487</v>
      </c>
      <c r="H3046" s="4" t="s">
        <v>9488</v>
      </c>
      <c r="I3046" s="4">
        <v>8</v>
      </c>
      <c r="L3046" s="4">
        <v>3</v>
      </c>
      <c r="M3046" s="4" t="s">
        <v>9975</v>
      </c>
      <c r="N3046" s="4" t="s">
        <v>9976</v>
      </c>
      <c r="S3046" s="4" t="s">
        <v>2932</v>
      </c>
      <c r="T3046" s="4" t="s">
        <v>2932</v>
      </c>
      <c r="Y3046" s="4" t="s">
        <v>2378</v>
      </c>
      <c r="Z3046" s="4" t="s">
        <v>2379</v>
      </c>
      <c r="AF3046" s="4" t="s">
        <v>123</v>
      </c>
      <c r="AG3046" s="4" t="s">
        <v>124</v>
      </c>
    </row>
    <row r="3047" spans="1:72" ht="13.5" customHeight="1">
      <c r="A3047" s="6" t="str">
        <f>HYPERLINK("http://kyu.snu.ac.kr/sdhj/index.jsp?type=hj/GK14618_00IM0001_027b.jpg","1789_해북촌_027b")</f>
        <v>1789_해북촌_027b</v>
      </c>
      <c r="B3047" s="4">
        <v>1789</v>
      </c>
      <c r="C3047" s="4" t="s">
        <v>10823</v>
      </c>
      <c r="D3047" s="4" t="s">
        <v>10824</v>
      </c>
      <c r="E3047" s="4">
        <v>3046</v>
      </c>
      <c r="F3047" s="4">
        <v>14</v>
      </c>
      <c r="G3047" s="4" t="s">
        <v>9487</v>
      </c>
      <c r="H3047" s="4" t="s">
        <v>9488</v>
      </c>
      <c r="I3047" s="4">
        <v>8</v>
      </c>
      <c r="L3047" s="4">
        <v>3</v>
      </c>
      <c r="M3047" s="4" t="s">
        <v>9975</v>
      </c>
      <c r="N3047" s="4" t="s">
        <v>9976</v>
      </c>
      <c r="S3047" s="4" t="s">
        <v>215</v>
      </c>
      <c r="T3047" s="4" t="s">
        <v>216</v>
      </c>
      <c r="W3047" s="4" t="s">
        <v>5543</v>
      </c>
      <c r="X3047" s="4" t="s">
        <v>5544</v>
      </c>
      <c r="Y3047" s="4" t="s">
        <v>20</v>
      </c>
      <c r="Z3047" s="4" t="s">
        <v>21</v>
      </c>
      <c r="AC3047" s="4">
        <v>69</v>
      </c>
      <c r="AD3047" s="4" t="s">
        <v>384</v>
      </c>
      <c r="AE3047" s="4" t="s">
        <v>385</v>
      </c>
    </row>
    <row r="3048" spans="1:72" ht="13.5" customHeight="1">
      <c r="A3048" s="6" t="str">
        <f>HYPERLINK("http://kyu.snu.ac.kr/sdhj/index.jsp?type=hj/GK14618_00IM0001_027b.jpg","1789_해북촌_027b")</f>
        <v>1789_해북촌_027b</v>
      </c>
      <c r="B3048" s="4">
        <v>1789</v>
      </c>
      <c r="C3048" s="4" t="s">
        <v>10823</v>
      </c>
      <c r="D3048" s="4" t="s">
        <v>10824</v>
      </c>
      <c r="E3048" s="4">
        <v>3047</v>
      </c>
      <c r="F3048" s="4">
        <v>14</v>
      </c>
      <c r="G3048" s="4" t="s">
        <v>9487</v>
      </c>
      <c r="H3048" s="4" t="s">
        <v>9488</v>
      </c>
      <c r="I3048" s="4">
        <v>8</v>
      </c>
      <c r="L3048" s="4">
        <v>3</v>
      </c>
      <c r="M3048" s="4" t="s">
        <v>9975</v>
      </c>
      <c r="N3048" s="4" t="s">
        <v>9976</v>
      </c>
      <c r="S3048" s="4" t="s">
        <v>240</v>
      </c>
      <c r="T3048" s="4" t="s">
        <v>241</v>
      </c>
      <c r="AF3048" s="4" t="s">
        <v>534</v>
      </c>
      <c r="AG3048" s="4" t="s">
        <v>535</v>
      </c>
    </row>
    <row r="3049" spans="1:72" ht="13.5" customHeight="1">
      <c r="A3049" s="6" t="str">
        <f>HYPERLINK("http://kyu.snu.ac.kr/sdhj/index.jsp?type=hj/GK14618_00IM0001_027b.jpg","1789_해북촌_027b")</f>
        <v>1789_해북촌_027b</v>
      </c>
      <c r="B3049" s="4">
        <v>1789</v>
      </c>
      <c r="C3049" s="4" t="s">
        <v>10823</v>
      </c>
      <c r="D3049" s="4" t="s">
        <v>10824</v>
      </c>
      <c r="E3049" s="4">
        <v>3048</v>
      </c>
      <c r="F3049" s="4">
        <v>14</v>
      </c>
      <c r="G3049" s="4" t="s">
        <v>9487</v>
      </c>
      <c r="H3049" s="4" t="s">
        <v>9488</v>
      </c>
      <c r="I3049" s="4">
        <v>8</v>
      </c>
      <c r="L3049" s="4">
        <v>4</v>
      </c>
      <c r="M3049" s="4" t="s">
        <v>9985</v>
      </c>
      <c r="N3049" s="4" t="s">
        <v>9986</v>
      </c>
      <c r="T3049" s="4" t="s">
        <v>10819</v>
      </c>
      <c r="U3049" s="4" t="s">
        <v>9209</v>
      </c>
      <c r="V3049" s="4" t="s">
        <v>9210</v>
      </c>
      <c r="W3049" s="4" t="s">
        <v>1369</v>
      </c>
      <c r="X3049" s="4" t="s">
        <v>1228</v>
      </c>
      <c r="Y3049" s="4" t="s">
        <v>9987</v>
      </c>
      <c r="Z3049" s="4" t="s">
        <v>9988</v>
      </c>
      <c r="AC3049" s="4">
        <v>59</v>
      </c>
      <c r="AD3049" s="4" t="s">
        <v>2084</v>
      </c>
      <c r="AE3049" s="4" t="s">
        <v>2085</v>
      </c>
      <c r="AJ3049" s="4" t="s">
        <v>33</v>
      </c>
      <c r="AK3049" s="4" t="s">
        <v>34</v>
      </c>
      <c r="AL3049" s="4" t="s">
        <v>1370</v>
      </c>
      <c r="AM3049" s="4" t="s">
        <v>1371</v>
      </c>
      <c r="AT3049" s="4" t="s">
        <v>388</v>
      </c>
      <c r="AU3049" s="4" t="s">
        <v>389</v>
      </c>
      <c r="AV3049" s="4" t="s">
        <v>1155</v>
      </c>
      <c r="AW3049" s="4" t="s">
        <v>1156</v>
      </c>
      <c r="BG3049" s="4" t="s">
        <v>929</v>
      </c>
      <c r="BH3049" s="4" t="s">
        <v>930</v>
      </c>
      <c r="BI3049" s="4" t="s">
        <v>9701</v>
      </c>
      <c r="BJ3049" s="4" t="s">
        <v>9702</v>
      </c>
      <c r="BK3049" s="4" t="s">
        <v>3453</v>
      </c>
      <c r="BL3049" s="4" t="s">
        <v>3454</v>
      </c>
      <c r="BM3049" s="4" t="s">
        <v>3312</v>
      </c>
      <c r="BN3049" s="4" t="s">
        <v>3313</v>
      </c>
      <c r="BQ3049" s="4" t="s">
        <v>9989</v>
      </c>
      <c r="BR3049" s="4" t="s">
        <v>9990</v>
      </c>
      <c r="BS3049" s="4" t="s">
        <v>1552</v>
      </c>
      <c r="BT3049" s="4" t="s">
        <v>1553</v>
      </c>
    </row>
    <row r="3050" spans="1:72" ht="13.5" customHeight="1">
      <c r="A3050" s="6" t="str">
        <f>HYPERLINK("http://kyu.snu.ac.kr/sdhj/index.jsp?type=hj/GK14618_00IM0001_027b.jpg","1789_해북촌_027b")</f>
        <v>1789_해북촌_027b</v>
      </c>
      <c r="B3050" s="4">
        <v>1789</v>
      </c>
      <c r="C3050" s="4" t="s">
        <v>10493</v>
      </c>
      <c r="D3050" s="4" t="s">
        <v>10494</v>
      </c>
      <c r="E3050" s="4">
        <v>3049</v>
      </c>
      <c r="F3050" s="4">
        <v>14</v>
      </c>
      <c r="G3050" s="4" t="s">
        <v>9487</v>
      </c>
      <c r="H3050" s="4" t="s">
        <v>9488</v>
      </c>
      <c r="I3050" s="4">
        <v>8</v>
      </c>
      <c r="L3050" s="4">
        <v>4</v>
      </c>
      <c r="M3050" s="4" t="s">
        <v>9985</v>
      </c>
      <c r="N3050" s="4" t="s">
        <v>9986</v>
      </c>
      <c r="S3050" s="4" t="s">
        <v>2932</v>
      </c>
      <c r="T3050" s="4" t="s">
        <v>2932</v>
      </c>
      <c r="U3050" s="4" t="s">
        <v>388</v>
      </c>
      <c r="V3050" s="4" t="s">
        <v>389</v>
      </c>
      <c r="Y3050" s="4" t="s">
        <v>1155</v>
      </c>
      <c r="Z3050" s="4" t="s">
        <v>1156</v>
      </c>
      <c r="AC3050" s="4">
        <v>82</v>
      </c>
      <c r="AD3050" s="4" t="s">
        <v>509</v>
      </c>
      <c r="AE3050" s="4" t="s">
        <v>510</v>
      </c>
    </row>
    <row r="3051" spans="1:72" ht="13.5" customHeight="1">
      <c r="A3051" s="6" t="str">
        <f>HYPERLINK("http://kyu.snu.ac.kr/sdhj/index.jsp?type=hj/GK14618_00IM0001_027b.jpg","1789_해북촌_027b")</f>
        <v>1789_해북촌_027b</v>
      </c>
      <c r="B3051" s="4">
        <v>1789</v>
      </c>
      <c r="C3051" s="4" t="s">
        <v>10493</v>
      </c>
      <c r="D3051" s="4" t="s">
        <v>10494</v>
      </c>
      <c r="E3051" s="4">
        <v>3050</v>
      </c>
      <c r="F3051" s="4">
        <v>14</v>
      </c>
      <c r="G3051" s="4" t="s">
        <v>9487</v>
      </c>
      <c r="H3051" s="4" t="s">
        <v>9488</v>
      </c>
      <c r="I3051" s="4">
        <v>8</v>
      </c>
      <c r="L3051" s="4">
        <v>4</v>
      </c>
      <c r="M3051" s="4" t="s">
        <v>9985</v>
      </c>
      <c r="N3051" s="4" t="s">
        <v>9986</v>
      </c>
      <c r="S3051" s="4" t="s">
        <v>215</v>
      </c>
      <c r="T3051" s="4" t="s">
        <v>216</v>
      </c>
      <c r="W3051" s="4" t="s">
        <v>1987</v>
      </c>
      <c r="X3051" s="4" t="s">
        <v>1988</v>
      </c>
      <c r="Y3051" s="4" t="s">
        <v>20</v>
      </c>
      <c r="Z3051" s="4" t="s">
        <v>21</v>
      </c>
      <c r="AC3051" s="4">
        <v>83</v>
      </c>
      <c r="AD3051" s="4" t="s">
        <v>509</v>
      </c>
      <c r="AE3051" s="4" t="s">
        <v>510</v>
      </c>
    </row>
    <row r="3052" spans="1:72" ht="13.5" customHeight="1">
      <c r="A3052" s="6" t="str">
        <f>HYPERLINK("http://kyu.snu.ac.kr/sdhj/index.jsp?type=hj/GK14618_00IM0001_027b.jpg","1789_해북촌_027b")</f>
        <v>1789_해북촌_027b</v>
      </c>
      <c r="B3052" s="4">
        <v>1789</v>
      </c>
      <c r="C3052" s="4" t="s">
        <v>10493</v>
      </c>
      <c r="D3052" s="4" t="s">
        <v>10494</v>
      </c>
      <c r="E3052" s="4">
        <v>3051</v>
      </c>
      <c r="F3052" s="4">
        <v>14</v>
      </c>
      <c r="G3052" s="4" t="s">
        <v>9487</v>
      </c>
      <c r="H3052" s="4" t="s">
        <v>9488</v>
      </c>
      <c r="I3052" s="4">
        <v>8</v>
      </c>
      <c r="L3052" s="4">
        <v>4</v>
      </c>
      <c r="M3052" s="4" t="s">
        <v>9985</v>
      </c>
      <c r="N3052" s="4" t="s">
        <v>9986</v>
      </c>
      <c r="S3052" s="4" t="s">
        <v>98</v>
      </c>
      <c r="T3052" s="4" t="s">
        <v>99</v>
      </c>
      <c r="W3052" s="4" t="s">
        <v>1115</v>
      </c>
      <c r="X3052" s="4" t="s">
        <v>101</v>
      </c>
      <c r="Y3052" s="4" t="s">
        <v>20</v>
      </c>
      <c r="Z3052" s="4" t="s">
        <v>21</v>
      </c>
      <c r="AC3052" s="4">
        <v>59</v>
      </c>
      <c r="AD3052" s="4" t="s">
        <v>2084</v>
      </c>
      <c r="AE3052" s="4" t="s">
        <v>2085</v>
      </c>
      <c r="AJ3052" s="4" t="s">
        <v>33</v>
      </c>
      <c r="AK3052" s="4" t="s">
        <v>34</v>
      </c>
      <c r="AL3052" s="4" t="s">
        <v>1116</v>
      </c>
      <c r="AM3052" s="4" t="s">
        <v>1117</v>
      </c>
      <c r="AT3052" s="4" t="s">
        <v>388</v>
      </c>
      <c r="AU3052" s="4" t="s">
        <v>389</v>
      </c>
      <c r="AV3052" s="4" t="s">
        <v>7299</v>
      </c>
      <c r="AW3052" s="4" t="s">
        <v>4592</v>
      </c>
      <c r="BG3052" s="4" t="s">
        <v>388</v>
      </c>
      <c r="BH3052" s="4" t="s">
        <v>389</v>
      </c>
      <c r="BI3052" s="4" t="s">
        <v>9991</v>
      </c>
      <c r="BJ3052" s="4" t="s">
        <v>9992</v>
      </c>
      <c r="BK3052" s="4" t="s">
        <v>388</v>
      </c>
      <c r="BL3052" s="4" t="s">
        <v>389</v>
      </c>
      <c r="BM3052" s="4" t="s">
        <v>6755</v>
      </c>
      <c r="BN3052" s="4" t="s">
        <v>6756</v>
      </c>
      <c r="BO3052" s="4" t="s">
        <v>388</v>
      </c>
      <c r="BP3052" s="4" t="s">
        <v>389</v>
      </c>
      <c r="BQ3052" s="4" t="s">
        <v>9993</v>
      </c>
      <c r="BR3052" s="4" t="s">
        <v>13263</v>
      </c>
      <c r="BS3052" s="4" t="s">
        <v>601</v>
      </c>
      <c r="BT3052" s="4" t="s">
        <v>602</v>
      </c>
    </row>
    <row r="3053" spans="1:72" ht="13.5" customHeight="1">
      <c r="A3053" s="6" t="str">
        <f>HYPERLINK("http://kyu.snu.ac.kr/sdhj/index.jsp?type=hj/GK14618_00IM0001_027b.jpg","1789_해북촌_027b")</f>
        <v>1789_해북촌_027b</v>
      </c>
      <c r="B3053" s="4">
        <v>1789</v>
      </c>
      <c r="C3053" s="4" t="s">
        <v>10334</v>
      </c>
      <c r="D3053" s="4" t="s">
        <v>10335</v>
      </c>
      <c r="E3053" s="4">
        <v>3052</v>
      </c>
      <c r="F3053" s="4">
        <v>14</v>
      </c>
      <c r="G3053" s="4" t="s">
        <v>9487</v>
      </c>
      <c r="H3053" s="4" t="s">
        <v>9488</v>
      </c>
      <c r="I3053" s="4">
        <v>8</v>
      </c>
      <c r="L3053" s="4">
        <v>4</v>
      </c>
      <c r="M3053" s="4" t="s">
        <v>9985</v>
      </c>
      <c r="N3053" s="4" t="s">
        <v>9986</v>
      </c>
      <c r="S3053" s="4" t="s">
        <v>234</v>
      </c>
      <c r="T3053" s="4" t="s">
        <v>235</v>
      </c>
      <c r="U3053" s="4" t="s">
        <v>9502</v>
      </c>
      <c r="V3053" s="4" t="s">
        <v>9503</v>
      </c>
      <c r="Y3053" s="4" t="s">
        <v>9994</v>
      </c>
      <c r="Z3053" s="4" t="s">
        <v>9995</v>
      </c>
      <c r="AC3053" s="4">
        <v>28</v>
      </c>
      <c r="AD3053" s="4" t="s">
        <v>177</v>
      </c>
      <c r="AE3053" s="4" t="s">
        <v>178</v>
      </c>
    </row>
    <row r="3054" spans="1:72" ht="13.5" customHeight="1">
      <c r="A3054" s="6" t="str">
        <f>HYPERLINK("http://kyu.snu.ac.kr/sdhj/index.jsp?type=hj/GK14618_00IM0001_027b.jpg","1789_해북촌_027b")</f>
        <v>1789_해북촌_027b</v>
      </c>
      <c r="B3054" s="4">
        <v>1789</v>
      </c>
      <c r="C3054" s="4" t="s">
        <v>10334</v>
      </c>
      <c r="D3054" s="4" t="s">
        <v>10335</v>
      </c>
      <c r="E3054" s="4">
        <v>3053</v>
      </c>
      <c r="F3054" s="4">
        <v>14</v>
      </c>
      <c r="G3054" s="4" t="s">
        <v>9487</v>
      </c>
      <c r="H3054" s="4" t="s">
        <v>9488</v>
      </c>
      <c r="I3054" s="4">
        <v>8</v>
      </c>
      <c r="L3054" s="4">
        <v>4</v>
      </c>
      <c r="M3054" s="4" t="s">
        <v>9985</v>
      </c>
      <c r="N3054" s="4" t="s">
        <v>9986</v>
      </c>
      <c r="S3054" s="4" t="s">
        <v>398</v>
      </c>
      <c r="T3054" s="4" t="s">
        <v>399</v>
      </c>
      <c r="W3054" s="4" t="s">
        <v>337</v>
      </c>
      <c r="X3054" s="4" t="s">
        <v>338</v>
      </c>
      <c r="Y3054" s="4" t="s">
        <v>400</v>
      </c>
      <c r="Z3054" s="4" t="s">
        <v>401</v>
      </c>
      <c r="AC3054" s="4">
        <v>28</v>
      </c>
      <c r="AD3054" s="4" t="s">
        <v>177</v>
      </c>
      <c r="AE3054" s="4" t="s">
        <v>178</v>
      </c>
      <c r="AF3054" s="4" t="s">
        <v>162</v>
      </c>
      <c r="AG3054" s="4" t="s">
        <v>163</v>
      </c>
    </row>
    <row r="3055" spans="1:72" ht="13.5" customHeight="1">
      <c r="A3055" s="6" t="str">
        <f>HYPERLINK("http://kyu.snu.ac.kr/sdhj/index.jsp?type=hj/GK14618_00IM0001_027b.jpg","1789_해북촌_027b")</f>
        <v>1789_해북촌_027b</v>
      </c>
      <c r="B3055" s="4">
        <v>1789</v>
      </c>
      <c r="C3055" s="4" t="s">
        <v>10334</v>
      </c>
      <c r="D3055" s="4" t="s">
        <v>10335</v>
      </c>
      <c r="E3055" s="4">
        <v>3054</v>
      </c>
      <c r="F3055" s="4">
        <v>14</v>
      </c>
      <c r="G3055" s="4" t="s">
        <v>9487</v>
      </c>
      <c r="H3055" s="4" t="s">
        <v>9488</v>
      </c>
      <c r="I3055" s="4">
        <v>8</v>
      </c>
      <c r="L3055" s="4">
        <v>4</v>
      </c>
      <c r="M3055" s="4" t="s">
        <v>9985</v>
      </c>
      <c r="N3055" s="4" t="s">
        <v>9986</v>
      </c>
      <c r="S3055" s="4" t="s">
        <v>240</v>
      </c>
      <c r="T3055" s="4" t="s">
        <v>241</v>
      </c>
      <c r="AF3055" s="4" t="s">
        <v>534</v>
      </c>
      <c r="AG3055" s="4" t="s">
        <v>535</v>
      </c>
    </row>
    <row r="3056" spans="1:72" ht="13.5" customHeight="1">
      <c r="A3056" s="6" t="str">
        <f>HYPERLINK("http://kyu.snu.ac.kr/sdhj/index.jsp?type=hj/GK14618_00IM0001_027b.jpg","1789_해북촌_027b")</f>
        <v>1789_해북촌_027b</v>
      </c>
      <c r="B3056" s="4">
        <v>1789</v>
      </c>
      <c r="C3056" s="4" t="s">
        <v>10334</v>
      </c>
      <c r="D3056" s="4" t="s">
        <v>10335</v>
      </c>
      <c r="E3056" s="4">
        <v>3055</v>
      </c>
      <c r="F3056" s="4">
        <v>14</v>
      </c>
      <c r="G3056" s="4" t="s">
        <v>9487</v>
      </c>
      <c r="H3056" s="4" t="s">
        <v>9488</v>
      </c>
      <c r="I3056" s="4">
        <v>8</v>
      </c>
      <c r="L3056" s="4">
        <v>5</v>
      </c>
      <c r="M3056" s="4" t="s">
        <v>9996</v>
      </c>
      <c r="N3056" s="4" t="s">
        <v>9997</v>
      </c>
      <c r="T3056" s="4" t="s">
        <v>10677</v>
      </c>
      <c r="U3056" s="4" t="s">
        <v>9998</v>
      </c>
      <c r="V3056" s="4" t="s">
        <v>9999</v>
      </c>
      <c r="W3056" s="4" t="s">
        <v>408</v>
      </c>
      <c r="X3056" s="4" t="s">
        <v>10678</v>
      </c>
      <c r="Y3056" s="4" t="s">
        <v>9298</v>
      </c>
      <c r="Z3056" s="4" t="s">
        <v>1026</v>
      </c>
      <c r="AC3056" s="4">
        <v>75</v>
      </c>
      <c r="AD3056" s="4" t="s">
        <v>79</v>
      </c>
      <c r="AE3056" s="4" t="s">
        <v>80</v>
      </c>
      <c r="AJ3056" s="4" t="s">
        <v>33</v>
      </c>
      <c r="AK3056" s="4" t="s">
        <v>34</v>
      </c>
      <c r="AL3056" s="4" t="s">
        <v>601</v>
      </c>
      <c r="AM3056" s="4" t="s">
        <v>602</v>
      </c>
      <c r="AT3056" s="4" t="s">
        <v>1009</v>
      </c>
      <c r="AU3056" s="4" t="s">
        <v>1010</v>
      </c>
      <c r="AV3056" s="4" t="s">
        <v>10000</v>
      </c>
      <c r="AW3056" s="4" t="s">
        <v>9743</v>
      </c>
      <c r="BG3056" s="4" t="s">
        <v>331</v>
      </c>
      <c r="BH3056" s="4" t="s">
        <v>332</v>
      </c>
      <c r="BI3056" s="4" t="s">
        <v>9744</v>
      </c>
      <c r="BJ3056" s="4" t="s">
        <v>9745</v>
      </c>
      <c r="BK3056" s="4" t="s">
        <v>1009</v>
      </c>
      <c r="BL3056" s="4" t="s">
        <v>1010</v>
      </c>
      <c r="BM3056" s="4" t="s">
        <v>10001</v>
      </c>
      <c r="BN3056" s="4" t="s">
        <v>10002</v>
      </c>
      <c r="BO3056" s="4" t="s">
        <v>2965</v>
      </c>
      <c r="BP3056" s="4" t="s">
        <v>2966</v>
      </c>
      <c r="BQ3056" s="4" t="s">
        <v>10003</v>
      </c>
      <c r="BR3056" s="4" t="s">
        <v>10004</v>
      </c>
      <c r="BS3056" s="4" t="s">
        <v>1194</v>
      </c>
      <c r="BT3056" s="4" t="s">
        <v>1195</v>
      </c>
    </row>
    <row r="3057" spans="1:72" ht="13.5" customHeight="1">
      <c r="A3057" s="6" t="str">
        <f>HYPERLINK("http://kyu.snu.ac.kr/sdhj/index.jsp?type=hj/GK14618_00IM0001_027b.jpg","1789_해북촌_027b")</f>
        <v>1789_해북촌_027b</v>
      </c>
      <c r="B3057" s="4">
        <v>1789</v>
      </c>
      <c r="C3057" s="4" t="s">
        <v>11763</v>
      </c>
      <c r="D3057" s="4" t="s">
        <v>11764</v>
      </c>
      <c r="E3057" s="4">
        <v>3056</v>
      </c>
      <c r="F3057" s="4">
        <v>14</v>
      </c>
      <c r="G3057" s="4" t="s">
        <v>9487</v>
      </c>
      <c r="H3057" s="4" t="s">
        <v>9488</v>
      </c>
      <c r="I3057" s="4">
        <v>8</v>
      </c>
      <c r="L3057" s="4">
        <v>5</v>
      </c>
      <c r="M3057" s="4" t="s">
        <v>9996</v>
      </c>
      <c r="N3057" s="4" t="s">
        <v>9997</v>
      </c>
      <c r="S3057" s="4" t="s">
        <v>98</v>
      </c>
      <c r="T3057" s="4" t="s">
        <v>99</v>
      </c>
      <c r="W3057" s="4" t="s">
        <v>408</v>
      </c>
      <c r="X3057" s="4" t="s">
        <v>10678</v>
      </c>
      <c r="Y3057" s="4" t="s">
        <v>400</v>
      </c>
      <c r="Z3057" s="4" t="s">
        <v>401</v>
      </c>
      <c r="AC3057" s="4">
        <v>65</v>
      </c>
      <c r="AD3057" s="4" t="s">
        <v>888</v>
      </c>
      <c r="AE3057" s="4" t="s">
        <v>889</v>
      </c>
      <c r="AJ3057" s="4" t="s">
        <v>33</v>
      </c>
      <c r="AK3057" s="4" t="s">
        <v>34</v>
      </c>
      <c r="AL3057" s="4" t="s">
        <v>429</v>
      </c>
      <c r="AM3057" s="4" t="s">
        <v>430</v>
      </c>
      <c r="AT3057" s="4" t="s">
        <v>1009</v>
      </c>
      <c r="AU3057" s="4" t="s">
        <v>1010</v>
      </c>
      <c r="AV3057" s="4" t="s">
        <v>10005</v>
      </c>
      <c r="AW3057" s="4" t="s">
        <v>10006</v>
      </c>
      <c r="BG3057" s="4" t="s">
        <v>1009</v>
      </c>
      <c r="BH3057" s="4" t="s">
        <v>1010</v>
      </c>
      <c r="BI3057" s="4" t="s">
        <v>10007</v>
      </c>
      <c r="BJ3057" s="4" t="s">
        <v>10008</v>
      </c>
      <c r="BK3057" s="4" t="s">
        <v>1009</v>
      </c>
      <c r="BL3057" s="4" t="s">
        <v>1010</v>
      </c>
      <c r="BM3057" s="4" t="s">
        <v>10009</v>
      </c>
      <c r="BN3057" s="4" t="s">
        <v>1957</v>
      </c>
      <c r="BO3057" s="4" t="s">
        <v>1009</v>
      </c>
      <c r="BP3057" s="4" t="s">
        <v>1010</v>
      </c>
      <c r="BQ3057" s="4" t="s">
        <v>10010</v>
      </c>
      <c r="BR3057" s="4" t="s">
        <v>13264</v>
      </c>
      <c r="BS3057" s="4" t="s">
        <v>81</v>
      </c>
      <c r="BT3057" s="4" t="s">
        <v>13265</v>
      </c>
    </row>
    <row r="3058" spans="1:72" ht="13.5" customHeight="1">
      <c r="A3058" s="6" t="str">
        <f>HYPERLINK("http://kyu.snu.ac.kr/sdhj/index.jsp?type=hj/GK14618_00IM0001_027b.jpg","1789_해북촌_027b")</f>
        <v>1789_해북촌_027b</v>
      </c>
      <c r="B3058" s="4">
        <v>1789</v>
      </c>
      <c r="C3058" s="4" t="s">
        <v>13266</v>
      </c>
      <c r="D3058" s="4" t="s">
        <v>13267</v>
      </c>
      <c r="E3058" s="4">
        <v>3057</v>
      </c>
      <c r="F3058" s="4">
        <v>14</v>
      </c>
      <c r="G3058" s="4" t="s">
        <v>9487</v>
      </c>
      <c r="H3058" s="4" t="s">
        <v>9488</v>
      </c>
      <c r="I3058" s="4">
        <v>8</v>
      </c>
      <c r="L3058" s="4">
        <v>5</v>
      </c>
      <c r="M3058" s="4" t="s">
        <v>9996</v>
      </c>
      <c r="N3058" s="4" t="s">
        <v>9997</v>
      </c>
      <c r="S3058" s="4" t="s">
        <v>240</v>
      </c>
      <c r="T3058" s="4" t="s">
        <v>241</v>
      </c>
      <c r="AC3058" s="4">
        <v>18</v>
      </c>
      <c r="AD3058" s="4" t="s">
        <v>350</v>
      </c>
      <c r="AE3058" s="4" t="s">
        <v>351</v>
      </c>
    </row>
    <row r="3059" spans="1:72" ht="13.5" customHeight="1">
      <c r="A3059" s="6" t="str">
        <f>HYPERLINK("http://kyu.snu.ac.kr/sdhj/index.jsp?type=hj/GK14618_00IM0001_027b.jpg","1789_해북촌_027b")</f>
        <v>1789_해북촌_027b</v>
      </c>
      <c r="B3059" s="4">
        <v>1789</v>
      </c>
      <c r="C3059" s="4" t="s">
        <v>10682</v>
      </c>
      <c r="D3059" s="4" t="s">
        <v>10683</v>
      </c>
      <c r="E3059" s="4">
        <v>3058</v>
      </c>
      <c r="F3059" s="4">
        <v>14</v>
      </c>
      <c r="G3059" s="4" t="s">
        <v>9487</v>
      </c>
      <c r="H3059" s="4" t="s">
        <v>9488</v>
      </c>
      <c r="I3059" s="4">
        <v>8</v>
      </c>
      <c r="L3059" s="4">
        <v>5</v>
      </c>
      <c r="M3059" s="4" t="s">
        <v>9996</v>
      </c>
      <c r="N3059" s="4" t="s">
        <v>9997</v>
      </c>
      <c r="S3059" s="4" t="s">
        <v>240</v>
      </c>
      <c r="T3059" s="4" t="s">
        <v>241</v>
      </c>
      <c r="AF3059" s="4" t="s">
        <v>534</v>
      </c>
      <c r="AG3059" s="4" t="s">
        <v>535</v>
      </c>
    </row>
    <row r="3060" spans="1:72" ht="13.5" customHeight="1">
      <c r="A3060" s="6" t="str">
        <f>HYPERLINK("http://kyu.snu.ac.kr/sdhj/index.jsp?type=hj/GK14618_00IM0001_027b.jpg","1789_해북촌_027b")</f>
        <v>1789_해북촌_027b</v>
      </c>
      <c r="B3060" s="4">
        <v>1789</v>
      </c>
      <c r="C3060" s="4" t="s">
        <v>10682</v>
      </c>
      <c r="D3060" s="4" t="s">
        <v>10683</v>
      </c>
      <c r="E3060" s="4">
        <v>3059</v>
      </c>
      <c r="F3060" s="4">
        <v>14</v>
      </c>
      <c r="G3060" s="4" t="s">
        <v>9487</v>
      </c>
      <c r="H3060" s="4" t="s">
        <v>9488</v>
      </c>
      <c r="I3060" s="4">
        <v>8</v>
      </c>
      <c r="L3060" s="4">
        <v>5</v>
      </c>
      <c r="M3060" s="4" t="s">
        <v>9996</v>
      </c>
      <c r="N3060" s="4" t="s">
        <v>9997</v>
      </c>
      <c r="S3060" s="4" t="s">
        <v>240</v>
      </c>
      <c r="T3060" s="4" t="s">
        <v>241</v>
      </c>
      <c r="AC3060" s="4">
        <v>9</v>
      </c>
      <c r="AD3060" s="4" t="s">
        <v>278</v>
      </c>
      <c r="AE3060" s="4" t="s">
        <v>279</v>
      </c>
    </row>
    <row r="3061" spans="1:72" ht="13.5" customHeight="1">
      <c r="A3061" s="6" t="str">
        <f>HYPERLINK("http://kyu.snu.ac.kr/sdhj/index.jsp?type=hj/GK14618_00IM0001_027b.jpg","1789_해북촌_027b")</f>
        <v>1789_해북촌_027b</v>
      </c>
      <c r="B3061" s="4">
        <v>1789</v>
      </c>
      <c r="C3061" s="4" t="s">
        <v>10682</v>
      </c>
      <c r="D3061" s="4" t="s">
        <v>10683</v>
      </c>
      <c r="E3061" s="4">
        <v>3060</v>
      </c>
      <c r="F3061" s="4">
        <v>14</v>
      </c>
      <c r="G3061" s="4" t="s">
        <v>9487</v>
      </c>
      <c r="H3061" s="4" t="s">
        <v>9488</v>
      </c>
      <c r="I3061" s="4">
        <v>8</v>
      </c>
      <c r="L3061" s="4">
        <v>5</v>
      </c>
      <c r="M3061" s="4" t="s">
        <v>9996</v>
      </c>
      <c r="N3061" s="4" t="s">
        <v>9997</v>
      </c>
      <c r="S3061" s="4" t="s">
        <v>240</v>
      </c>
      <c r="T3061" s="4" t="s">
        <v>241</v>
      </c>
      <c r="AC3061" s="4">
        <v>6</v>
      </c>
      <c r="AD3061" s="4" t="s">
        <v>133</v>
      </c>
      <c r="AE3061" s="4" t="s">
        <v>134</v>
      </c>
      <c r="AF3061" s="4" t="s">
        <v>162</v>
      </c>
      <c r="AG3061" s="4" t="s">
        <v>163</v>
      </c>
    </row>
    <row r="3062" spans="1:72" ht="13.5" customHeight="1">
      <c r="A3062" s="6" t="str">
        <f>HYPERLINK("http://kyu.snu.ac.kr/sdhj/index.jsp?type=hj/GK14618_00IM0001_027b.jpg","1789_해북촌_027b")</f>
        <v>1789_해북촌_027b</v>
      </c>
      <c r="B3062" s="4">
        <v>1789</v>
      </c>
      <c r="C3062" s="4" t="s">
        <v>10682</v>
      </c>
      <c r="D3062" s="4" t="s">
        <v>10683</v>
      </c>
      <c r="E3062" s="4">
        <v>3061</v>
      </c>
      <c r="F3062" s="4">
        <v>14</v>
      </c>
      <c r="G3062" s="4" t="s">
        <v>9487</v>
      </c>
      <c r="H3062" s="4" t="s">
        <v>9488</v>
      </c>
      <c r="I3062" s="4">
        <v>8</v>
      </c>
      <c r="L3062" s="4">
        <v>5</v>
      </c>
      <c r="M3062" s="4" t="s">
        <v>9996</v>
      </c>
      <c r="N3062" s="4" t="s">
        <v>9997</v>
      </c>
      <c r="S3062" s="4" t="s">
        <v>6279</v>
      </c>
      <c r="T3062" s="4" t="s">
        <v>405</v>
      </c>
      <c r="U3062" s="4" t="s">
        <v>10011</v>
      </c>
      <c r="V3062" s="4" t="s">
        <v>10012</v>
      </c>
      <c r="W3062" s="4" t="s">
        <v>337</v>
      </c>
      <c r="X3062" s="4" t="s">
        <v>338</v>
      </c>
      <c r="Y3062" s="4" t="s">
        <v>3279</v>
      </c>
      <c r="Z3062" s="4" t="s">
        <v>3280</v>
      </c>
      <c r="AF3062" s="4" t="s">
        <v>411</v>
      </c>
      <c r="AG3062" s="4" t="s">
        <v>412</v>
      </c>
    </row>
    <row r="3063" spans="1:72" ht="13.5" customHeight="1">
      <c r="A3063" s="6" t="str">
        <f>HYPERLINK("http://kyu.snu.ac.kr/sdhj/index.jsp?type=hj/GK14618_00IM0001_027b.jpg","1789_해북촌_027b")</f>
        <v>1789_해북촌_027b</v>
      </c>
      <c r="B3063" s="4">
        <v>1789</v>
      </c>
      <c r="C3063" s="4" t="s">
        <v>10720</v>
      </c>
      <c r="D3063" s="4" t="s">
        <v>10721</v>
      </c>
      <c r="E3063" s="4">
        <v>3062</v>
      </c>
      <c r="F3063" s="4">
        <v>14</v>
      </c>
      <c r="G3063" s="4" t="s">
        <v>9487</v>
      </c>
      <c r="H3063" s="4" t="s">
        <v>9488</v>
      </c>
      <c r="I3063" s="4">
        <v>9</v>
      </c>
      <c r="J3063" s="4" t="s">
        <v>10013</v>
      </c>
      <c r="K3063" s="4" t="s">
        <v>10014</v>
      </c>
      <c r="L3063" s="4">
        <v>1</v>
      </c>
      <c r="M3063" s="4" t="s">
        <v>10015</v>
      </c>
      <c r="N3063" s="4" t="s">
        <v>10016</v>
      </c>
      <c r="T3063" s="4" t="s">
        <v>11188</v>
      </c>
      <c r="U3063" s="4" t="s">
        <v>9199</v>
      </c>
      <c r="V3063" s="4" t="s">
        <v>4880</v>
      </c>
      <c r="W3063" s="4" t="s">
        <v>247</v>
      </c>
      <c r="X3063" s="4" t="s">
        <v>248</v>
      </c>
      <c r="Y3063" s="4" t="s">
        <v>10017</v>
      </c>
      <c r="Z3063" s="4" t="s">
        <v>10018</v>
      </c>
      <c r="AC3063" s="4">
        <v>57</v>
      </c>
      <c r="AD3063" s="4" t="s">
        <v>195</v>
      </c>
      <c r="AE3063" s="4" t="s">
        <v>196</v>
      </c>
      <c r="AJ3063" s="4" t="s">
        <v>33</v>
      </c>
      <c r="AK3063" s="4" t="s">
        <v>34</v>
      </c>
      <c r="AL3063" s="4" t="s">
        <v>253</v>
      </c>
      <c r="AM3063" s="4" t="s">
        <v>254</v>
      </c>
      <c r="AV3063" s="4" t="s">
        <v>9227</v>
      </c>
      <c r="AW3063" s="4" t="s">
        <v>9228</v>
      </c>
      <c r="BG3063" s="4" t="s">
        <v>331</v>
      </c>
      <c r="BH3063" s="4" t="s">
        <v>332</v>
      </c>
      <c r="BI3063" s="4" t="s">
        <v>10019</v>
      </c>
      <c r="BJ3063" s="4" t="s">
        <v>8908</v>
      </c>
      <c r="BK3063" s="4" t="s">
        <v>331</v>
      </c>
      <c r="BL3063" s="4" t="s">
        <v>332</v>
      </c>
      <c r="BM3063" s="4" t="s">
        <v>5897</v>
      </c>
      <c r="BN3063" s="4" t="s">
        <v>5898</v>
      </c>
      <c r="BQ3063" s="4" t="s">
        <v>10020</v>
      </c>
      <c r="BR3063" s="4" t="s">
        <v>10021</v>
      </c>
      <c r="BS3063" s="4" t="s">
        <v>429</v>
      </c>
      <c r="BT3063" s="4" t="s">
        <v>430</v>
      </c>
    </row>
    <row r="3064" spans="1:72" ht="13.5" customHeight="1">
      <c r="A3064" s="6" t="str">
        <f>HYPERLINK("http://kyu.snu.ac.kr/sdhj/index.jsp?type=hj/GK14618_00IM0001_027b.jpg","1789_해북촌_027b")</f>
        <v>1789_해북촌_027b</v>
      </c>
      <c r="B3064" s="4">
        <v>1789</v>
      </c>
      <c r="C3064" s="4" t="s">
        <v>10504</v>
      </c>
      <c r="D3064" s="4" t="s">
        <v>10249</v>
      </c>
      <c r="E3064" s="4">
        <v>3063</v>
      </c>
      <c r="F3064" s="4">
        <v>14</v>
      </c>
      <c r="G3064" s="4" t="s">
        <v>9487</v>
      </c>
      <c r="H3064" s="4" t="s">
        <v>9488</v>
      </c>
      <c r="I3064" s="4">
        <v>9</v>
      </c>
      <c r="L3064" s="4">
        <v>1</v>
      </c>
      <c r="M3064" s="4" t="s">
        <v>10015</v>
      </c>
      <c r="N3064" s="4" t="s">
        <v>10016</v>
      </c>
      <c r="S3064" s="4" t="s">
        <v>98</v>
      </c>
      <c r="T3064" s="4" t="s">
        <v>99</v>
      </c>
      <c r="W3064" s="4" t="s">
        <v>408</v>
      </c>
      <c r="X3064" s="4" t="s">
        <v>10268</v>
      </c>
      <c r="Y3064" s="4" t="s">
        <v>400</v>
      </c>
      <c r="Z3064" s="4" t="s">
        <v>401</v>
      </c>
      <c r="AC3064" s="4">
        <v>71</v>
      </c>
      <c r="AD3064" s="4" t="s">
        <v>104</v>
      </c>
      <c r="AE3064" s="4" t="s">
        <v>105</v>
      </c>
      <c r="AJ3064" s="4" t="s">
        <v>33</v>
      </c>
      <c r="AK3064" s="4" t="s">
        <v>34</v>
      </c>
      <c r="AL3064" s="4" t="s">
        <v>429</v>
      </c>
      <c r="AM3064" s="4" t="s">
        <v>430</v>
      </c>
      <c r="AV3064" s="4" t="s">
        <v>10005</v>
      </c>
      <c r="AW3064" s="4" t="s">
        <v>10006</v>
      </c>
      <c r="BI3064" s="4" t="s">
        <v>10007</v>
      </c>
      <c r="BJ3064" s="4" t="s">
        <v>10008</v>
      </c>
      <c r="BM3064" s="4" t="s">
        <v>10009</v>
      </c>
      <c r="BN3064" s="4" t="s">
        <v>1957</v>
      </c>
      <c r="BQ3064" s="4" t="s">
        <v>10022</v>
      </c>
      <c r="BR3064" s="4" t="s">
        <v>13268</v>
      </c>
      <c r="BS3064" s="4" t="s">
        <v>81</v>
      </c>
      <c r="BT3064" s="4" t="s">
        <v>11192</v>
      </c>
    </row>
    <row r="3065" spans="1:72" ht="13.5" customHeight="1">
      <c r="A3065" s="6" t="str">
        <f>HYPERLINK("http://kyu.snu.ac.kr/sdhj/index.jsp?type=hj/GK14618_00IM0001_027b.jpg","1789_해북촌_027b")</f>
        <v>1789_해북촌_027b</v>
      </c>
      <c r="B3065" s="4">
        <v>1789</v>
      </c>
      <c r="C3065" s="4" t="s">
        <v>10428</v>
      </c>
      <c r="D3065" s="4" t="s">
        <v>10429</v>
      </c>
      <c r="E3065" s="4">
        <v>3064</v>
      </c>
      <c r="F3065" s="4">
        <v>14</v>
      </c>
      <c r="G3065" s="4" t="s">
        <v>9487</v>
      </c>
      <c r="H3065" s="4" t="s">
        <v>9488</v>
      </c>
      <c r="I3065" s="4">
        <v>9</v>
      </c>
      <c r="L3065" s="4">
        <v>1</v>
      </c>
      <c r="M3065" s="4" t="s">
        <v>10015</v>
      </c>
      <c r="N3065" s="4" t="s">
        <v>10016</v>
      </c>
      <c r="S3065" s="4" t="s">
        <v>240</v>
      </c>
      <c r="T3065" s="4" t="s">
        <v>241</v>
      </c>
      <c r="AC3065" s="4">
        <v>15</v>
      </c>
      <c r="AD3065" s="4" t="s">
        <v>352</v>
      </c>
      <c r="AE3065" s="4" t="s">
        <v>353</v>
      </c>
      <c r="AF3065" s="4" t="s">
        <v>162</v>
      </c>
      <c r="AG3065" s="4" t="s">
        <v>163</v>
      </c>
    </row>
    <row r="3066" spans="1:72" ht="13.5" customHeight="1">
      <c r="A3066" s="6" t="str">
        <f>HYPERLINK("http://kyu.snu.ac.kr/sdhj/index.jsp?type=hj/GK14618_00IM0001_027b.jpg","1789_해북촌_027b")</f>
        <v>1789_해북촌_027b</v>
      </c>
      <c r="B3066" s="4">
        <v>1789</v>
      </c>
      <c r="C3066" s="4" t="s">
        <v>10428</v>
      </c>
      <c r="D3066" s="4" t="s">
        <v>10429</v>
      </c>
      <c r="E3066" s="4">
        <v>3065</v>
      </c>
      <c r="F3066" s="4">
        <v>14</v>
      </c>
      <c r="G3066" s="4" t="s">
        <v>9487</v>
      </c>
      <c r="H3066" s="4" t="s">
        <v>9488</v>
      </c>
      <c r="I3066" s="4">
        <v>9</v>
      </c>
      <c r="L3066" s="4">
        <v>2</v>
      </c>
      <c r="M3066" s="4" t="s">
        <v>10023</v>
      </c>
      <c r="N3066" s="4" t="s">
        <v>10024</v>
      </c>
      <c r="T3066" s="4" t="s">
        <v>10547</v>
      </c>
      <c r="U3066" s="4" t="s">
        <v>10025</v>
      </c>
      <c r="V3066" s="4" t="s">
        <v>10026</v>
      </c>
      <c r="W3066" s="4" t="s">
        <v>408</v>
      </c>
      <c r="X3066" s="4" t="s">
        <v>11519</v>
      </c>
      <c r="Y3066" s="4" t="s">
        <v>9614</v>
      </c>
      <c r="Z3066" s="4" t="s">
        <v>7890</v>
      </c>
      <c r="AC3066" s="4">
        <v>54</v>
      </c>
      <c r="AD3066" s="4" t="s">
        <v>427</v>
      </c>
      <c r="AE3066" s="4" t="s">
        <v>428</v>
      </c>
      <c r="AJ3066" s="4" t="s">
        <v>33</v>
      </c>
      <c r="AK3066" s="4" t="s">
        <v>34</v>
      </c>
      <c r="AL3066" s="4" t="s">
        <v>81</v>
      </c>
      <c r="AM3066" s="4" t="s">
        <v>11301</v>
      </c>
      <c r="AT3066" s="4" t="s">
        <v>1009</v>
      </c>
      <c r="AU3066" s="4" t="s">
        <v>1010</v>
      </c>
      <c r="AV3066" s="4" t="s">
        <v>7463</v>
      </c>
      <c r="AW3066" s="4" t="s">
        <v>5676</v>
      </c>
      <c r="BG3066" s="4" t="s">
        <v>1009</v>
      </c>
      <c r="BH3066" s="4" t="s">
        <v>1010</v>
      </c>
      <c r="BI3066" s="4" t="s">
        <v>10027</v>
      </c>
      <c r="BJ3066" s="4" t="s">
        <v>10028</v>
      </c>
      <c r="BK3066" s="4" t="s">
        <v>1009</v>
      </c>
      <c r="BL3066" s="4" t="s">
        <v>1010</v>
      </c>
      <c r="BM3066" s="4" t="s">
        <v>10029</v>
      </c>
      <c r="BN3066" s="4" t="s">
        <v>10030</v>
      </c>
      <c r="BO3066" s="4" t="s">
        <v>1009</v>
      </c>
      <c r="BP3066" s="4" t="s">
        <v>1010</v>
      </c>
      <c r="BQ3066" s="4" t="s">
        <v>10031</v>
      </c>
      <c r="BR3066" s="4" t="s">
        <v>13269</v>
      </c>
      <c r="BS3066" s="4" t="s">
        <v>81</v>
      </c>
      <c r="BT3066" s="4" t="s">
        <v>13270</v>
      </c>
    </row>
    <row r="3067" spans="1:72" ht="13.5" customHeight="1">
      <c r="A3067" s="6" t="str">
        <f>HYPERLINK("http://kyu.snu.ac.kr/sdhj/index.jsp?type=hj/GK14618_00IM0001_027b.jpg","1789_해북촌_027b")</f>
        <v>1789_해북촌_027b</v>
      </c>
      <c r="B3067" s="4">
        <v>1789</v>
      </c>
      <c r="C3067" s="4" t="s">
        <v>13271</v>
      </c>
      <c r="D3067" s="4" t="s">
        <v>13272</v>
      </c>
      <c r="E3067" s="4">
        <v>3066</v>
      </c>
      <c r="F3067" s="4">
        <v>14</v>
      </c>
      <c r="G3067" s="4" t="s">
        <v>9487</v>
      </c>
      <c r="H3067" s="4" t="s">
        <v>9488</v>
      </c>
      <c r="I3067" s="4">
        <v>9</v>
      </c>
      <c r="L3067" s="4">
        <v>2</v>
      </c>
      <c r="M3067" s="4" t="s">
        <v>10023</v>
      </c>
      <c r="N3067" s="4" t="s">
        <v>10024</v>
      </c>
      <c r="S3067" s="4" t="s">
        <v>98</v>
      </c>
      <c r="T3067" s="4" t="s">
        <v>99</v>
      </c>
      <c r="W3067" s="4" t="s">
        <v>8904</v>
      </c>
      <c r="X3067" s="4" t="s">
        <v>4918</v>
      </c>
      <c r="Y3067" s="4" t="s">
        <v>400</v>
      </c>
      <c r="Z3067" s="4" t="s">
        <v>401</v>
      </c>
      <c r="AC3067" s="4">
        <v>49</v>
      </c>
      <c r="AD3067" s="4" t="s">
        <v>748</v>
      </c>
      <c r="AE3067" s="4" t="s">
        <v>749</v>
      </c>
      <c r="AJ3067" s="4" t="s">
        <v>33</v>
      </c>
      <c r="AK3067" s="4" t="s">
        <v>34</v>
      </c>
      <c r="AL3067" s="4" t="s">
        <v>5755</v>
      </c>
      <c r="AM3067" s="4" t="s">
        <v>5756</v>
      </c>
      <c r="AT3067" s="4" t="s">
        <v>1009</v>
      </c>
      <c r="AU3067" s="4" t="s">
        <v>1010</v>
      </c>
      <c r="AV3067" s="4" t="s">
        <v>10032</v>
      </c>
      <c r="AW3067" s="4" t="s">
        <v>10033</v>
      </c>
      <c r="BG3067" s="4" t="s">
        <v>1009</v>
      </c>
      <c r="BH3067" s="4" t="s">
        <v>1010</v>
      </c>
      <c r="BI3067" s="4" t="s">
        <v>10034</v>
      </c>
      <c r="BJ3067" s="4" t="s">
        <v>10035</v>
      </c>
      <c r="BK3067" s="4" t="s">
        <v>1009</v>
      </c>
      <c r="BL3067" s="4" t="s">
        <v>1010</v>
      </c>
      <c r="BM3067" s="4" t="s">
        <v>10036</v>
      </c>
      <c r="BN3067" s="4" t="s">
        <v>10037</v>
      </c>
      <c r="BO3067" s="4" t="s">
        <v>1009</v>
      </c>
      <c r="BP3067" s="4" t="s">
        <v>1010</v>
      </c>
      <c r="BQ3067" s="4" t="s">
        <v>10038</v>
      </c>
      <c r="BR3067" s="4" t="s">
        <v>10039</v>
      </c>
      <c r="BS3067" s="4" t="s">
        <v>459</v>
      </c>
      <c r="BT3067" s="4" t="s">
        <v>460</v>
      </c>
    </row>
    <row r="3068" spans="1:72" ht="13.5" customHeight="1">
      <c r="A3068" s="6" t="str">
        <f>HYPERLINK("http://kyu.snu.ac.kr/sdhj/index.jsp?type=hj/GK14618_00IM0001_027b.jpg","1789_해북촌_027b")</f>
        <v>1789_해북촌_027b</v>
      </c>
      <c r="B3068" s="4">
        <v>1789</v>
      </c>
      <c r="C3068" s="4" t="s">
        <v>10833</v>
      </c>
      <c r="D3068" s="4" t="s">
        <v>10834</v>
      </c>
      <c r="E3068" s="4">
        <v>3067</v>
      </c>
      <c r="F3068" s="4">
        <v>14</v>
      </c>
      <c r="G3068" s="4" t="s">
        <v>9487</v>
      </c>
      <c r="H3068" s="4" t="s">
        <v>9488</v>
      </c>
      <c r="I3068" s="4">
        <v>9</v>
      </c>
      <c r="L3068" s="4">
        <v>2</v>
      </c>
      <c r="M3068" s="4" t="s">
        <v>10023</v>
      </c>
      <c r="N3068" s="4" t="s">
        <v>10024</v>
      </c>
      <c r="S3068" s="4" t="s">
        <v>240</v>
      </c>
      <c r="T3068" s="4" t="s">
        <v>241</v>
      </c>
      <c r="AC3068" s="4">
        <v>14</v>
      </c>
      <c r="AD3068" s="4" t="s">
        <v>79</v>
      </c>
      <c r="AE3068" s="4" t="s">
        <v>80</v>
      </c>
    </row>
    <row r="3069" spans="1:72" ht="13.5" customHeight="1">
      <c r="A3069" s="6" t="str">
        <f>HYPERLINK("http://kyu.snu.ac.kr/sdhj/index.jsp?type=hj/GK14618_00IM0001_027b.jpg","1789_해북촌_027b")</f>
        <v>1789_해북촌_027b</v>
      </c>
      <c r="B3069" s="4">
        <v>1789</v>
      </c>
      <c r="C3069" s="4" t="s">
        <v>10551</v>
      </c>
      <c r="D3069" s="4" t="s">
        <v>10552</v>
      </c>
      <c r="E3069" s="4">
        <v>3068</v>
      </c>
      <c r="F3069" s="4">
        <v>14</v>
      </c>
      <c r="G3069" s="4" t="s">
        <v>9487</v>
      </c>
      <c r="H3069" s="4" t="s">
        <v>9488</v>
      </c>
      <c r="I3069" s="4">
        <v>9</v>
      </c>
      <c r="L3069" s="4">
        <v>2</v>
      </c>
      <c r="M3069" s="4" t="s">
        <v>10023</v>
      </c>
      <c r="N3069" s="4" t="s">
        <v>10024</v>
      </c>
      <c r="S3069" s="4" t="s">
        <v>240</v>
      </c>
      <c r="T3069" s="4" t="s">
        <v>241</v>
      </c>
      <c r="AC3069" s="4">
        <v>11</v>
      </c>
      <c r="AD3069" s="4" t="s">
        <v>104</v>
      </c>
      <c r="AE3069" s="4" t="s">
        <v>105</v>
      </c>
    </row>
    <row r="3070" spans="1:72" ht="13.5" customHeight="1">
      <c r="A3070" s="6" t="str">
        <f>HYPERLINK("http://kyu.snu.ac.kr/sdhj/index.jsp?type=hj/GK14618_00IM0001_027b.jpg","1789_해북촌_027b")</f>
        <v>1789_해북촌_027b</v>
      </c>
      <c r="B3070" s="4">
        <v>1789</v>
      </c>
      <c r="C3070" s="4" t="s">
        <v>10551</v>
      </c>
      <c r="D3070" s="4" t="s">
        <v>10552</v>
      </c>
      <c r="E3070" s="4">
        <v>3069</v>
      </c>
      <c r="F3070" s="4">
        <v>14</v>
      </c>
      <c r="G3070" s="4" t="s">
        <v>9487</v>
      </c>
      <c r="H3070" s="4" t="s">
        <v>9488</v>
      </c>
      <c r="I3070" s="4">
        <v>9</v>
      </c>
      <c r="L3070" s="4">
        <v>2</v>
      </c>
      <c r="M3070" s="4" t="s">
        <v>10023</v>
      </c>
      <c r="N3070" s="4" t="s">
        <v>10024</v>
      </c>
      <c r="S3070" s="4" t="s">
        <v>240</v>
      </c>
      <c r="T3070" s="4" t="s">
        <v>241</v>
      </c>
      <c r="AC3070" s="4">
        <v>8</v>
      </c>
      <c r="AD3070" s="4" t="s">
        <v>133</v>
      </c>
      <c r="AE3070" s="4" t="s">
        <v>134</v>
      </c>
    </row>
    <row r="3071" spans="1:72" ht="13.5" customHeight="1">
      <c r="A3071" s="6" t="str">
        <f>HYPERLINK("http://kyu.snu.ac.kr/sdhj/index.jsp?type=hj/GK14618_00IM0001_027b.jpg","1789_해북촌_027b")</f>
        <v>1789_해북촌_027b</v>
      </c>
      <c r="B3071" s="4">
        <v>1789</v>
      </c>
      <c r="C3071" s="4" t="s">
        <v>10551</v>
      </c>
      <c r="D3071" s="4" t="s">
        <v>10552</v>
      </c>
      <c r="E3071" s="4">
        <v>3070</v>
      </c>
      <c r="F3071" s="4">
        <v>14</v>
      </c>
      <c r="G3071" s="4" t="s">
        <v>9487</v>
      </c>
      <c r="H3071" s="4" t="s">
        <v>9488</v>
      </c>
      <c r="I3071" s="4">
        <v>9</v>
      </c>
      <c r="L3071" s="4">
        <v>3</v>
      </c>
      <c r="M3071" s="4" t="s">
        <v>10040</v>
      </c>
      <c r="N3071" s="4" t="s">
        <v>10041</v>
      </c>
      <c r="T3071" s="4" t="s">
        <v>13273</v>
      </c>
      <c r="U3071" s="4" t="s">
        <v>10042</v>
      </c>
      <c r="V3071" s="4" t="s">
        <v>10043</v>
      </c>
      <c r="W3071" s="4" t="s">
        <v>337</v>
      </c>
      <c r="X3071" s="4" t="s">
        <v>338</v>
      </c>
      <c r="Y3071" s="4" t="s">
        <v>10044</v>
      </c>
      <c r="Z3071" s="4" t="s">
        <v>10045</v>
      </c>
      <c r="AC3071" s="4">
        <v>50</v>
      </c>
      <c r="AD3071" s="4" t="s">
        <v>205</v>
      </c>
      <c r="AE3071" s="4" t="s">
        <v>206</v>
      </c>
      <c r="AJ3071" s="4" t="s">
        <v>33</v>
      </c>
      <c r="AK3071" s="4" t="s">
        <v>34</v>
      </c>
      <c r="AL3071" s="4" t="s">
        <v>429</v>
      </c>
      <c r="AM3071" s="4" t="s">
        <v>430</v>
      </c>
      <c r="AT3071" s="4" t="s">
        <v>388</v>
      </c>
      <c r="AU3071" s="4" t="s">
        <v>389</v>
      </c>
      <c r="AV3071" s="4" t="s">
        <v>10046</v>
      </c>
      <c r="AW3071" s="4" t="s">
        <v>10047</v>
      </c>
      <c r="BG3071" s="4" t="s">
        <v>388</v>
      </c>
      <c r="BH3071" s="4" t="s">
        <v>389</v>
      </c>
      <c r="BI3071" s="4" t="s">
        <v>4338</v>
      </c>
      <c r="BJ3071" s="4" t="s">
        <v>4339</v>
      </c>
      <c r="BK3071" s="4" t="s">
        <v>388</v>
      </c>
      <c r="BL3071" s="4" t="s">
        <v>389</v>
      </c>
      <c r="BM3071" s="4" t="s">
        <v>9577</v>
      </c>
      <c r="BN3071" s="4" t="s">
        <v>5057</v>
      </c>
      <c r="BO3071" s="4" t="s">
        <v>388</v>
      </c>
      <c r="BP3071" s="4" t="s">
        <v>389</v>
      </c>
      <c r="BQ3071" s="4" t="s">
        <v>10048</v>
      </c>
      <c r="BR3071" s="4" t="s">
        <v>8518</v>
      </c>
      <c r="BS3071" s="4" t="s">
        <v>554</v>
      </c>
      <c r="BT3071" s="4" t="s">
        <v>555</v>
      </c>
    </row>
    <row r="3072" spans="1:72" ht="13.5" customHeight="1">
      <c r="A3072" s="6" t="str">
        <f>HYPERLINK("http://kyu.snu.ac.kr/sdhj/index.jsp?type=hj/GK14618_00IM0001_027b.jpg","1789_해북촌_027b")</f>
        <v>1789_해북촌_027b</v>
      </c>
      <c r="B3072" s="4">
        <v>1789</v>
      </c>
      <c r="C3072" s="4" t="s">
        <v>10862</v>
      </c>
      <c r="D3072" s="4" t="s">
        <v>10260</v>
      </c>
      <c r="E3072" s="4">
        <v>3071</v>
      </c>
      <c r="F3072" s="4">
        <v>14</v>
      </c>
      <c r="G3072" s="4" t="s">
        <v>9487</v>
      </c>
      <c r="H3072" s="4" t="s">
        <v>9488</v>
      </c>
      <c r="I3072" s="4">
        <v>9</v>
      </c>
      <c r="L3072" s="4">
        <v>3</v>
      </c>
      <c r="M3072" s="4" t="s">
        <v>10040</v>
      </c>
      <c r="N3072" s="4" t="s">
        <v>10041</v>
      </c>
      <c r="S3072" s="4" t="s">
        <v>2932</v>
      </c>
      <c r="T3072" s="4" t="s">
        <v>2932</v>
      </c>
      <c r="U3072" s="4" t="s">
        <v>388</v>
      </c>
      <c r="V3072" s="4" t="s">
        <v>389</v>
      </c>
      <c r="Y3072" s="4" t="s">
        <v>10049</v>
      </c>
      <c r="Z3072" s="4" t="s">
        <v>10050</v>
      </c>
      <c r="AC3072" s="4">
        <v>80</v>
      </c>
      <c r="AD3072" s="4" t="s">
        <v>350</v>
      </c>
      <c r="AE3072" s="4" t="s">
        <v>351</v>
      </c>
    </row>
    <row r="3073" spans="1:72" ht="13.5" customHeight="1">
      <c r="A3073" s="6" t="str">
        <f>HYPERLINK("http://kyu.snu.ac.kr/sdhj/index.jsp?type=hj/GK14618_00IM0001_027b.jpg","1789_해북촌_027b")</f>
        <v>1789_해북촌_027b</v>
      </c>
      <c r="B3073" s="4">
        <v>1789</v>
      </c>
      <c r="C3073" s="4" t="s">
        <v>10344</v>
      </c>
      <c r="D3073" s="4" t="s">
        <v>10345</v>
      </c>
      <c r="E3073" s="4">
        <v>3072</v>
      </c>
      <c r="F3073" s="4">
        <v>14</v>
      </c>
      <c r="G3073" s="4" t="s">
        <v>9487</v>
      </c>
      <c r="H3073" s="4" t="s">
        <v>9488</v>
      </c>
      <c r="I3073" s="4">
        <v>9</v>
      </c>
      <c r="L3073" s="4">
        <v>3</v>
      </c>
      <c r="M3073" s="4" t="s">
        <v>10040</v>
      </c>
      <c r="N3073" s="4" t="s">
        <v>10041</v>
      </c>
      <c r="S3073" s="4" t="s">
        <v>98</v>
      </c>
      <c r="T3073" s="4" t="s">
        <v>99</v>
      </c>
      <c r="W3073" s="4" t="s">
        <v>76</v>
      </c>
      <c r="X3073" s="4" t="s">
        <v>10215</v>
      </c>
      <c r="Y3073" s="4" t="s">
        <v>20</v>
      </c>
      <c r="Z3073" s="4" t="s">
        <v>21</v>
      </c>
      <c r="AC3073" s="4">
        <v>50</v>
      </c>
      <c r="AD3073" s="4" t="s">
        <v>205</v>
      </c>
      <c r="AE3073" s="4" t="s">
        <v>206</v>
      </c>
      <c r="AJ3073" s="4" t="s">
        <v>33</v>
      </c>
      <c r="AK3073" s="4" t="s">
        <v>34</v>
      </c>
      <c r="AL3073" s="4" t="s">
        <v>81</v>
      </c>
      <c r="AM3073" s="4" t="s">
        <v>13274</v>
      </c>
      <c r="AT3073" s="4" t="s">
        <v>388</v>
      </c>
      <c r="AU3073" s="4" t="s">
        <v>389</v>
      </c>
      <c r="AV3073" s="4" t="s">
        <v>10051</v>
      </c>
      <c r="AW3073" s="4" t="s">
        <v>10052</v>
      </c>
      <c r="BG3073" s="4" t="s">
        <v>3477</v>
      </c>
      <c r="BH3073" s="4" t="s">
        <v>3478</v>
      </c>
      <c r="BI3073" s="4" t="s">
        <v>10053</v>
      </c>
      <c r="BJ3073" s="4" t="s">
        <v>10054</v>
      </c>
      <c r="BK3073" s="4" t="s">
        <v>10055</v>
      </c>
      <c r="BL3073" s="4" t="s">
        <v>10056</v>
      </c>
      <c r="BM3073" s="4" t="s">
        <v>3000</v>
      </c>
      <c r="BN3073" s="4" t="s">
        <v>3001</v>
      </c>
      <c r="BO3073" s="4" t="s">
        <v>796</v>
      </c>
      <c r="BP3073" s="4" t="s">
        <v>13275</v>
      </c>
      <c r="BQ3073" s="4" t="s">
        <v>10057</v>
      </c>
      <c r="BR3073" s="4" t="s">
        <v>10058</v>
      </c>
      <c r="BS3073" s="4" t="s">
        <v>554</v>
      </c>
      <c r="BT3073" s="4" t="s">
        <v>555</v>
      </c>
    </row>
    <row r="3074" spans="1:72" ht="13.5" customHeight="1">
      <c r="A3074" s="6" t="str">
        <f>HYPERLINK("http://kyu.snu.ac.kr/sdhj/index.jsp?type=hj/GK14618_00IM0001_027b.jpg","1789_해북촌_027b")</f>
        <v>1789_해북촌_027b</v>
      </c>
      <c r="B3074" s="4">
        <v>1789</v>
      </c>
      <c r="C3074" s="4" t="s">
        <v>10862</v>
      </c>
      <c r="D3074" s="4" t="s">
        <v>10260</v>
      </c>
      <c r="E3074" s="4">
        <v>3073</v>
      </c>
      <c r="F3074" s="4">
        <v>14</v>
      </c>
      <c r="G3074" s="4" t="s">
        <v>9487</v>
      </c>
      <c r="H3074" s="4" t="s">
        <v>9488</v>
      </c>
      <c r="I3074" s="4">
        <v>9</v>
      </c>
      <c r="L3074" s="4">
        <v>3</v>
      </c>
      <c r="M3074" s="4" t="s">
        <v>10040</v>
      </c>
      <c r="N3074" s="4" t="s">
        <v>10041</v>
      </c>
      <c r="S3074" s="4" t="s">
        <v>240</v>
      </c>
      <c r="T3074" s="4" t="s">
        <v>241</v>
      </c>
      <c r="AC3074" s="4">
        <v>18</v>
      </c>
      <c r="AD3074" s="4" t="s">
        <v>350</v>
      </c>
      <c r="AE3074" s="4" t="s">
        <v>351</v>
      </c>
      <c r="AF3074" s="4" t="s">
        <v>534</v>
      </c>
      <c r="AG3074" s="4" t="s">
        <v>535</v>
      </c>
    </row>
    <row r="3075" spans="1:72" ht="13.5" customHeight="1">
      <c r="A3075" s="6" t="str">
        <f>HYPERLINK("http://kyu.snu.ac.kr/sdhj/index.jsp?type=hj/GK14618_00IM0001_027b.jpg","1789_해북촌_027b")</f>
        <v>1789_해북촌_027b</v>
      </c>
      <c r="B3075" s="4">
        <v>1789</v>
      </c>
      <c r="C3075" s="4" t="s">
        <v>11553</v>
      </c>
      <c r="D3075" s="4" t="s">
        <v>11554</v>
      </c>
      <c r="E3075" s="4">
        <v>3074</v>
      </c>
      <c r="F3075" s="4">
        <v>14</v>
      </c>
      <c r="G3075" s="4" t="s">
        <v>9487</v>
      </c>
      <c r="H3075" s="4" t="s">
        <v>9488</v>
      </c>
      <c r="I3075" s="4">
        <v>9</v>
      </c>
      <c r="L3075" s="4">
        <v>3</v>
      </c>
      <c r="M3075" s="4" t="s">
        <v>10040</v>
      </c>
      <c r="N3075" s="4" t="s">
        <v>10041</v>
      </c>
      <c r="S3075" s="4" t="s">
        <v>240</v>
      </c>
      <c r="T3075" s="4" t="s">
        <v>241</v>
      </c>
      <c r="AC3075" s="4">
        <v>13</v>
      </c>
      <c r="AD3075" s="4" t="s">
        <v>191</v>
      </c>
      <c r="AE3075" s="4" t="s">
        <v>192</v>
      </c>
    </row>
    <row r="3076" spans="1:72" ht="13.5" customHeight="1">
      <c r="A3076" s="6" t="str">
        <f>HYPERLINK("http://kyu.snu.ac.kr/sdhj/index.jsp?type=hj/GK14618_00IM0001_027b.jpg","1789_해북촌_027b")</f>
        <v>1789_해북촌_027b</v>
      </c>
      <c r="B3076" s="4">
        <v>1789</v>
      </c>
      <c r="C3076" s="4" t="s">
        <v>11553</v>
      </c>
      <c r="D3076" s="4" t="s">
        <v>11554</v>
      </c>
      <c r="E3076" s="4">
        <v>3075</v>
      </c>
      <c r="F3076" s="4">
        <v>14</v>
      </c>
      <c r="G3076" s="4" t="s">
        <v>9487</v>
      </c>
      <c r="H3076" s="4" t="s">
        <v>9488</v>
      </c>
      <c r="I3076" s="4">
        <v>9</v>
      </c>
      <c r="L3076" s="4">
        <v>3</v>
      </c>
      <c r="M3076" s="4" t="s">
        <v>10040</v>
      </c>
      <c r="N3076" s="4" t="s">
        <v>10041</v>
      </c>
      <c r="S3076" s="4" t="s">
        <v>240</v>
      </c>
      <c r="T3076" s="4" t="s">
        <v>241</v>
      </c>
      <c r="AC3076" s="4">
        <v>5</v>
      </c>
      <c r="AD3076" s="4" t="s">
        <v>372</v>
      </c>
      <c r="AE3076" s="4" t="s">
        <v>373</v>
      </c>
      <c r="AF3076" s="4" t="s">
        <v>162</v>
      </c>
      <c r="AG3076" s="4" t="s">
        <v>163</v>
      </c>
    </row>
    <row r="3077" spans="1:72" ht="13.5" customHeight="1">
      <c r="A3077" s="6" t="str">
        <f>HYPERLINK("http://kyu.snu.ac.kr/sdhj/index.jsp?type=hj/GK14618_00IM0001_027b.jpg","1789_해북촌_027b")</f>
        <v>1789_해북촌_027b</v>
      </c>
      <c r="B3077" s="4">
        <v>1789</v>
      </c>
      <c r="C3077" s="4" t="s">
        <v>11553</v>
      </c>
      <c r="D3077" s="4" t="s">
        <v>11554</v>
      </c>
      <c r="E3077" s="4">
        <v>3076</v>
      </c>
      <c r="F3077" s="4">
        <v>14</v>
      </c>
      <c r="G3077" s="4" t="s">
        <v>9487</v>
      </c>
      <c r="H3077" s="4" t="s">
        <v>9488</v>
      </c>
      <c r="I3077" s="4">
        <v>9</v>
      </c>
      <c r="L3077" s="4">
        <v>4</v>
      </c>
      <c r="M3077" s="4" t="s">
        <v>10059</v>
      </c>
      <c r="N3077" s="4" t="s">
        <v>10060</v>
      </c>
      <c r="Q3077" s="4" t="s">
        <v>10061</v>
      </c>
      <c r="R3077" s="4" t="s">
        <v>10062</v>
      </c>
      <c r="T3077" s="4" t="s">
        <v>11071</v>
      </c>
      <c r="U3077" s="4" t="s">
        <v>9199</v>
      </c>
      <c r="V3077" s="4" t="s">
        <v>4880</v>
      </c>
      <c r="W3077" s="4" t="s">
        <v>264</v>
      </c>
      <c r="X3077" s="4" t="s">
        <v>265</v>
      </c>
      <c r="Y3077" s="4" t="s">
        <v>6755</v>
      </c>
      <c r="Z3077" s="4" t="s">
        <v>6756</v>
      </c>
      <c r="AC3077" s="4">
        <v>39</v>
      </c>
      <c r="AD3077" s="4" t="s">
        <v>914</v>
      </c>
      <c r="AE3077" s="4" t="s">
        <v>915</v>
      </c>
      <c r="AJ3077" s="4" t="s">
        <v>33</v>
      </c>
      <c r="AK3077" s="4" t="s">
        <v>34</v>
      </c>
      <c r="AL3077" s="4" t="s">
        <v>268</v>
      </c>
      <c r="AM3077" s="4" t="s">
        <v>269</v>
      </c>
      <c r="AV3077" s="4" t="s">
        <v>10063</v>
      </c>
      <c r="AW3077" s="4" t="s">
        <v>10064</v>
      </c>
      <c r="BI3077" s="4" t="s">
        <v>8342</v>
      </c>
      <c r="BJ3077" s="4" t="s">
        <v>588</v>
      </c>
      <c r="BM3077" s="4" t="s">
        <v>10065</v>
      </c>
      <c r="BN3077" s="4" t="s">
        <v>10066</v>
      </c>
      <c r="BO3077" s="4" t="s">
        <v>929</v>
      </c>
      <c r="BP3077" s="4" t="s">
        <v>930</v>
      </c>
      <c r="BQ3077" s="4" t="s">
        <v>10067</v>
      </c>
      <c r="BR3077" s="4" t="s">
        <v>10068</v>
      </c>
      <c r="BS3077" s="4" t="s">
        <v>1370</v>
      </c>
      <c r="BT3077" s="4" t="s">
        <v>1371</v>
      </c>
    </row>
    <row r="3078" spans="1:72" ht="13.5" customHeight="1">
      <c r="A3078" s="6" t="str">
        <f>HYPERLINK("http://kyu.snu.ac.kr/sdhj/index.jsp?type=hj/GK14618_00IM0001_027b.jpg","1789_해북촌_027b")</f>
        <v>1789_해북촌_027b</v>
      </c>
      <c r="B3078" s="4">
        <v>1789</v>
      </c>
      <c r="C3078" s="4" t="s">
        <v>12936</v>
      </c>
      <c r="D3078" s="4" t="s">
        <v>10272</v>
      </c>
      <c r="E3078" s="4">
        <v>3077</v>
      </c>
      <c r="F3078" s="4">
        <v>14</v>
      </c>
      <c r="G3078" s="4" t="s">
        <v>9487</v>
      </c>
      <c r="H3078" s="4" t="s">
        <v>9488</v>
      </c>
      <c r="I3078" s="4">
        <v>9</v>
      </c>
      <c r="L3078" s="4">
        <v>4</v>
      </c>
      <c r="M3078" s="4" t="s">
        <v>10059</v>
      </c>
      <c r="N3078" s="4" t="s">
        <v>10060</v>
      </c>
      <c r="S3078" s="4" t="s">
        <v>215</v>
      </c>
      <c r="T3078" s="4" t="s">
        <v>216</v>
      </c>
      <c r="W3078" s="4" t="s">
        <v>1369</v>
      </c>
      <c r="X3078" s="4" t="s">
        <v>1228</v>
      </c>
      <c r="Y3078" s="4" t="s">
        <v>20</v>
      </c>
      <c r="Z3078" s="4" t="s">
        <v>21</v>
      </c>
      <c r="AC3078" s="4">
        <v>96</v>
      </c>
      <c r="AD3078" s="4" t="s">
        <v>494</v>
      </c>
      <c r="AE3078" s="4" t="s">
        <v>495</v>
      </c>
    </row>
    <row r="3079" spans="1:72" ht="13.5" customHeight="1">
      <c r="A3079" s="6" t="str">
        <f>HYPERLINK("http://kyu.snu.ac.kr/sdhj/index.jsp?type=hj/GK14618_00IM0001_027b.jpg","1789_해북촌_027b")</f>
        <v>1789_해북촌_027b</v>
      </c>
      <c r="B3079" s="4">
        <v>1789</v>
      </c>
      <c r="C3079" s="4" t="s">
        <v>11076</v>
      </c>
      <c r="D3079" s="4" t="s">
        <v>11077</v>
      </c>
      <c r="E3079" s="4">
        <v>3078</v>
      </c>
      <c r="F3079" s="4">
        <v>14</v>
      </c>
      <c r="G3079" s="4" t="s">
        <v>9487</v>
      </c>
      <c r="H3079" s="4" t="s">
        <v>9488</v>
      </c>
      <c r="I3079" s="4">
        <v>9</v>
      </c>
      <c r="L3079" s="4">
        <v>4</v>
      </c>
      <c r="M3079" s="4" t="s">
        <v>10059</v>
      </c>
      <c r="N3079" s="4" t="s">
        <v>10060</v>
      </c>
      <c r="S3079" s="4" t="s">
        <v>98</v>
      </c>
      <c r="T3079" s="4" t="s">
        <v>99</v>
      </c>
      <c r="W3079" s="4" t="s">
        <v>8904</v>
      </c>
      <c r="X3079" s="4" t="s">
        <v>4918</v>
      </c>
      <c r="Y3079" s="4" t="s">
        <v>400</v>
      </c>
      <c r="Z3079" s="4" t="s">
        <v>401</v>
      </c>
      <c r="AC3079" s="4">
        <v>39</v>
      </c>
      <c r="AD3079" s="4" t="s">
        <v>914</v>
      </c>
      <c r="AE3079" s="4" t="s">
        <v>915</v>
      </c>
      <c r="AF3079" s="4" t="s">
        <v>162</v>
      </c>
      <c r="AG3079" s="4" t="s">
        <v>163</v>
      </c>
      <c r="AJ3079" s="4" t="s">
        <v>33</v>
      </c>
      <c r="AK3079" s="4" t="s">
        <v>34</v>
      </c>
      <c r="AL3079" s="4" t="s">
        <v>5755</v>
      </c>
      <c r="AM3079" s="4" t="s">
        <v>5756</v>
      </c>
      <c r="AV3079" s="4" t="s">
        <v>10032</v>
      </c>
      <c r="AW3079" s="4" t="s">
        <v>10033</v>
      </c>
      <c r="BG3079" s="4" t="s">
        <v>1009</v>
      </c>
      <c r="BH3079" s="4" t="s">
        <v>1010</v>
      </c>
      <c r="BI3079" s="4" t="s">
        <v>10069</v>
      </c>
      <c r="BJ3079" s="4" t="s">
        <v>10070</v>
      </c>
      <c r="BK3079" s="4" t="s">
        <v>1009</v>
      </c>
      <c r="BL3079" s="4" t="s">
        <v>1010</v>
      </c>
      <c r="BM3079" s="4" t="s">
        <v>10036</v>
      </c>
      <c r="BN3079" s="4" t="s">
        <v>10037</v>
      </c>
      <c r="BQ3079" s="4" t="s">
        <v>10195</v>
      </c>
      <c r="BR3079" s="4" t="s">
        <v>10071</v>
      </c>
      <c r="BS3079" s="4" t="s">
        <v>459</v>
      </c>
      <c r="BT3079" s="4" t="s">
        <v>460</v>
      </c>
    </row>
    <row r="3080" spans="1:72" ht="13.5" customHeight="1">
      <c r="A3080" s="6" t="str">
        <f>HYPERLINK("http://kyu.snu.ac.kr/sdhj/index.jsp?type=hj/GK14618_00IM0001_027b.jpg","1789_해북촌_027b")</f>
        <v>1789_해북촌_027b</v>
      </c>
      <c r="B3080" s="4">
        <v>1789</v>
      </c>
      <c r="C3080" s="4" t="s">
        <v>10712</v>
      </c>
      <c r="D3080" s="4" t="s">
        <v>10713</v>
      </c>
      <c r="E3080" s="4">
        <v>3079</v>
      </c>
      <c r="F3080" s="4">
        <v>14</v>
      </c>
      <c r="G3080" s="4" t="s">
        <v>9487</v>
      </c>
      <c r="H3080" s="4" t="s">
        <v>9488</v>
      </c>
      <c r="I3080" s="4">
        <v>9</v>
      </c>
      <c r="L3080" s="4">
        <v>4</v>
      </c>
      <c r="M3080" s="4" t="s">
        <v>10059</v>
      </c>
      <c r="N3080" s="4" t="s">
        <v>10060</v>
      </c>
      <c r="S3080" s="4" t="s">
        <v>240</v>
      </c>
      <c r="T3080" s="4" t="s">
        <v>241</v>
      </c>
      <c r="AC3080" s="4">
        <v>11</v>
      </c>
      <c r="AD3080" s="4" t="s">
        <v>104</v>
      </c>
      <c r="AE3080" s="4" t="s">
        <v>105</v>
      </c>
    </row>
    <row r="3081" spans="1:72" ht="13.5" customHeight="1">
      <c r="A3081" s="6" t="str">
        <f>HYPERLINK("http://kyu.snu.ac.kr/sdhj/index.jsp?type=hj/GK14618_00IM0001_027b.jpg","1789_해북촌_027b")</f>
        <v>1789_해북촌_027b</v>
      </c>
      <c r="B3081" s="4">
        <v>1789</v>
      </c>
      <c r="C3081" s="4" t="s">
        <v>11076</v>
      </c>
      <c r="D3081" s="4" t="s">
        <v>11077</v>
      </c>
      <c r="E3081" s="4">
        <v>3080</v>
      </c>
      <c r="F3081" s="4">
        <v>14</v>
      </c>
      <c r="G3081" s="4" t="s">
        <v>9487</v>
      </c>
      <c r="H3081" s="4" t="s">
        <v>9488</v>
      </c>
      <c r="I3081" s="4">
        <v>9</v>
      </c>
      <c r="L3081" s="4">
        <v>4</v>
      </c>
      <c r="M3081" s="4" t="s">
        <v>10059</v>
      </c>
      <c r="N3081" s="4" t="s">
        <v>10060</v>
      </c>
      <c r="S3081" s="4" t="s">
        <v>234</v>
      </c>
      <c r="T3081" s="4" t="s">
        <v>235</v>
      </c>
      <c r="U3081" s="4" t="s">
        <v>7222</v>
      </c>
      <c r="V3081" s="4" t="s">
        <v>7223</v>
      </c>
      <c r="Y3081" s="4" t="s">
        <v>7444</v>
      </c>
      <c r="Z3081" s="4" t="s">
        <v>7445</v>
      </c>
      <c r="AC3081" s="4">
        <v>15</v>
      </c>
      <c r="AD3081" s="4" t="s">
        <v>79</v>
      </c>
      <c r="AE3081" s="4" t="s">
        <v>80</v>
      </c>
      <c r="AF3081" s="4" t="s">
        <v>162</v>
      </c>
      <c r="AG3081" s="4" t="s">
        <v>163</v>
      </c>
    </row>
    <row r="3082" spans="1:72" ht="13.5" customHeight="1">
      <c r="A3082" s="6" t="str">
        <f>HYPERLINK("http://kyu.snu.ac.kr/sdhj/index.jsp?type=hj/GK14618_00IM0001_027b.jpg","1789_해북촌_027b")</f>
        <v>1789_해북촌_027b</v>
      </c>
      <c r="B3082" s="4">
        <v>1789</v>
      </c>
      <c r="C3082" s="4" t="s">
        <v>11076</v>
      </c>
      <c r="D3082" s="4" t="s">
        <v>11077</v>
      </c>
      <c r="E3082" s="4">
        <v>3081</v>
      </c>
      <c r="F3082" s="4">
        <v>14</v>
      </c>
      <c r="G3082" s="4" t="s">
        <v>9487</v>
      </c>
      <c r="H3082" s="4" t="s">
        <v>9488</v>
      </c>
      <c r="I3082" s="4">
        <v>9</v>
      </c>
      <c r="L3082" s="4">
        <v>4</v>
      </c>
      <c r="M3082" s="4" t="s">
        <v>10059</v>
      </c>
      <c r="N3082" s="4" t="s">
        <v>10060</v>
      </c>
      <c r="S3082" s="4" t="s">
        <v>240</v>
      </c>
      <c r="T3082" s="4" t="s">
        <v>241</v>
      </c>
      <c r="AF3082" s="4" t="s">
        <v>534</v>
      </c>
      <c r="AG3082" s="4" t="s">
        <v>535</v>
      </c>
    </row>
    <row r="3083" spans="1:72" ht="13.5" customHeight="1">
      <c r="A3083" s="6" t="str">
        <f>HYPERLINK("http://kyu.snu.ac.kr/sdhj/index.jsp?type=hj/GK14618_00IM0001_027b.jpg","1789_해북촌_027b")</f>
        <v>1789_해북촌_027b</v>
      </c>
      <c r="B3083" s="4">
        <v>1789</v>
      </c>
      <c r="C3083" s="4" t="s">
        <v>11076</v>
      </c>
      <c r="D3083" s="4" t="s">
        <v>11077</v>
      </c>
      <c r="E3083" s="4">
        <v>3082</v>
      </c>
      <c r="F3083" s="4">
        <v>14</v>
      </c>
      <c r="G3083" s="4" t="s">
        <v>9487</v>
      </c>
      <c r="H3083" s="4" t="s">
        <v>9488</v>
      </c>
      <c r="I3083" s="4">
        <v>9</v>
      </c>
      <c r="L3083" s="4">
        <v>5</v>
      </c>
      <c r="M3083" s="4" t="s">
        <v>10072</v>
      </c>
      <c r="N3083" s="4" t="s">
        <v>10073</v>
      </c>
      <c r="T3083" s="4" t="s">
        <v>10273</v>
      </c>
      <c r="U3083" s="4" t="s">
        <v>74</v>
      </c>
      <c r="V3083" s="4" t="s">
        <v>75</v>
      </c>
      <c r="W3083" s="4" t="s">
        <v>337</v>
      </c>
      <c r="X3083" s="4" t="s">
        <v>338</v>
      </c>
      <c r="Y3083" s="4" t="s">
        <v>10074</v>
      </c>
      <c r="Z3083" s="4" t="s">
        <v>3397</v>
      </c>
      <c r="AC3083" s="4">
        <v>42</v>
      </c>
      <c r="AD3083" s="4" t="s">
        <v>339</v>
      </c>
      <c r="AE3083" s="4" t="s">
        <v>340</v>
      </c>
      <c r="AJ3083" s="4" t="s">
        <v>33</v>
      </c>
      <c r="AK3083" s="4" t="s">
        <v>34</v>
      </c>
      <c r="AL3083" s="4" t="s">
        <v>94</v>
      </c>
      <c r="AM3083" s="4" t="s">
        <v>95</v>
      </c>
      <c r="AT3083" s="4" t="s">
        <v>82</v>
      </c>
      <c r="AU3083" s="4" t="s">
        <v>83</v>
      </c>
      <c r="AV3083" s="4" t="s">
        <v>700</v>
      </c>
      <c r="AW3083" s="4" t="s">
        <v>701</v>
      </c>
      <c r="BG3083" s="4" t="s">
        <v>82</v>
      </c>
      <c r="BH3083" s="4" t="s">
        <v>83</v>
      </c>
      <c r="BI3083" s="4" t="s">
        <v>8329</v>
      </c>
      <c r="BJ3083" s="4" t="s">
        <v>8330</v>
      </c>
      <c r="BK3083" s="4" t="s">
        <v>82</v>
      </c>
      <c r="BL3083" s="4" t="s">
        <v>83</v>
      </c>
      <c r="BM3083" s="4" t="s">
        <v>10075</v>
      </c>
      <c r="BN3083" s="4" t="s">
        <v>10076</v>
      </c>
      <c r="BO3083" s="4" t="s">
        <v>82</v>
      </c>
      <c r="BP3083" s="4" t="s">
        <v>83</v>
      </c>
      <c r="BQ3083" s="4" t="s">
        <v>10077</v>
      </c>
      <c r="BR3083" s="4" t="s">
        <v>10078</v>
      </c>
      <c r="BS3083" s="4" t="s">
        <v>459</v>
      </c>
      <c r="BT3083" s="4" t="s">
        <v>460</v>
      </c>
    </row>
    <row r="3084" spans="1:72" ht="13.5" customHeight="1">
      <c r="A3084" s="6" t="str">
        <f>HYPERLINK("http://kyu.snu.ac.kr/sdhj/index.jsp?type=hj/GK14618_00IM0001_027b.jpg","1789_해북촌_027b")</f>
        <v>1789_해북촌_027b</v>
      </c>
      <c r="B3084" s="4">
        <v>1789</v>
      </c>
      <c r="C3084" s="4" t="s">
        <v>10675</v>
      </c>
      <c r="D3084" s="4" t="s">
        <v>10254</v>
      </c>
      <c r="E3084" s="4">
        <v>3083</v>
      </c>
      <c r="F3084" s="4">
        <v>14</v>
      </c>
      <c r="G3084" s="4" t="s">
        <v>9487</v>
      </c>
      <c r="H3084" s="4" t="s">
        <v>9488</v>
      </c>
      <c r="I3084" s="4">
        <v>9</v>
      </c>
      <c r="L3084" s="4">
        <v>5</v>
      </c>
      <c r="M3084" s="4" t="s">
        <v>10072</v>
      </c>
      <c r="N3084" s="4" t="s">
        <v>10073</v>
      </c>
      <c r="S3084" s="4" t="s">
        <v>215</v>
      </c>
      <c r="T3084" s="4" t="s">
        <v>216</v>
      </c>
      <c r="W3084" s="4" t="s">
        <v>544</v>
      </c>
      <c r="X3084" s="4" t="s">
        <v>405</v>
      </c>
      <c r="Y3084" s="4" t="s">
        <v>102</v>
      </c>
      <c r="Z3084" s="4" t="s">
        <v>103</v>
      </c>
      <c r="AC3084" s="4">
        <v>78</v>
      </c>
      <c r="AD3084" s="4" t="s">
        <v>350</v>
      </c>
      <c r="AE3084" s="4" t="s">
        <v>351</v>
      </c>
    </row>
    <row r="3085" spans="1:72" ht="13.5" customHeight="1">
      <c r="A3085" s="6" t="str">
        <f>HYPERLINK("http://kyu.snu.ac.kr/sdhj/index.jsp?type=hj/GK14618_00IM0001_028a.jpg","1789_해북촌_028a")</f>
        <v>1789_해북촌_028a</v>
      </c>
      <c r="B3085" s="4">
        <v>1789</v>
      </c>
      <c r="C3085" s="4" t="s">
        <v>10675</v>
      </c>
      <c r="D3085" s="4" t="s">
        <v>10254</v>
      </c>
      <c r="E3085" s="4">
        <v>3084</v>
      </c>
      <c r="F3085" s="4">
        <v>14</v>
      </c>
      <c r="G3085" s="4" t="s">
        <v>9487</v>
      </c>
      <c r="H3085" s="4" t="s">
        <v>9488</v>
      </c>
      <c r="I3085" s="4">
        <v>9</v>
      </c>
      <c r="L3085" s="4">
        <v>5</v>
      </c>
      <c r="M3085" s="4" t="s">
        <v>10072</v>
      </c>
      <c r="N3085" s="4" t="s">
        <v>10073</v>
      </c>
      <c r="S3085" s="4" t="s">
        <v>98</v>
      </c>
      <c r="T3085" s="4" t="s">
        <v>99</v>
      </c>
      <c r="W3085" s="4" t="s">
        <v>2800</v>
      </c>
      <c r="X3085" s="4" t="s">
        <v>2801</v>
      </c>
      <c r="Y3085" s="4" t="s">
        <v>102</v>
      </c>
      <c r="Z3085" s="4" t="s">
        <v>103</v>
      </c>
      <c r="AC3085" s="4">
        <v>37</v>
      </c>
      <c r="AD3085" s="4" t="s">
        <v>626</v>
      </c>
      <c r="AE3085" s="4" t="s">
        <v>627</v>
      </c>
      <c r="AJ3085" s="4" t="s">
        <v>106</v>
      </c>
      <c r="AK3085" s="4" t="s">
        <v>107</v>
      </c>
      <c r="AL3085" s="4" t="s">
        <v>3006</v>
      </c>
      <c r="AM3085" s="4" t="s">
        <v>823</v>
      </c>
      <c r="AT3085" s="4" t="s">
        <v>74</v>
      </c>
      <c r="AU3085" s="4" t="s">
        <v>75</v>
      </c>
      <c r="AV3085" s="4" t="s">
        <v>10079</v>
      </c>
      <c r="AW3085" s="4" t="s">
        <v>13276</v>
      </c>
      <c r="BG3085" s="4" t="s">
        <v>82</v>
      </c>
      <c r="BH3085" s="4" t="s">
        <v>83</v>
      </c>
      <c r="BI3085" s="4" t="s">
        <v>10080</v>
      </c>
      <c r="BJ3085" s="4" t="s">
        <v>10081</v>
      </c>
      <c r="BK3085" s="4" t="s">
        <v>388</v>
      </c>
      <c r="BL3085" s="4" t="s">
        <v>389</v>
      </c>
      <c r="BM3085" s="4" t="s">
        <v>10082</v>
      </c>
      <c r="BN3085" s="4" t="s">
        <v>2221</v>
      </c>
      <c r="BO3085" s="4" t="s">
        <v>82</v>
      </c>
      <c r="BP3085" s="4" t="s">
        <v>83</v>
      </c>
      <c r="BQ3085" s="4" t="s">
        <v>10083</v>
      </c>
      <c r="BR3085" s="4" t="s">
        <v>13277</v>
      </c>
      <c r="BS3085" s="4" t="s">
        <v>142</v>
      </c>
      <c r="BT3085" s="4" t="s">
        <v>143</v>
      </c>
    </row>
    <row r="3086" spans="1:72" ht="13.5" customHeight="1">
      <c r="A3086" s="6" t="str">
        <f>HYPERLINK("http://kyu.snu.ac.kr/sdhj/index.jsp?type=hj/GK14618_00IM0001_028a.jpg","1789_해북촌_028a")</f>
        <v>1789_해북촌_028a</v>
      </c>
      <c r="B3086" s="4">
        <v>1789</v>
      </c>
      <c r="C3086" s="4" t="s">
        <v>12472</v>
      </c>
      <c r="D3086" s="4" t="s">
        <v>12473</v>
      </c>
      <c r="E3086" s="4">
        <v>3085</v>
      </c>
      <c r="F3086" s="4">
        <v>14</v>
      </c>
      <c r="G3086" s="4" t="s">
        <v>9487</v>
      </c>
      <c r="H3086" s="4" t="s">
        <v>9488</v>
      </c>
      <c r="I3086" s="4">
        <v>9</v>
      </c>
      <c r="L3086" s="4">
        <v>5</v>
      </c>
      <c r="M3086" s="4" t="s">
        <v>10072</v>
      </c>
      <c r="N3086" s="4" t="s">
        <v>10073</v>
      </c>
      <c r="S3086" s="4" t="s">
        <v>234</v>
      </c>
      <c r="T3086" s="4" t="s">
        <v>235</v>
      </c>
      <c r="Y3086" s="4" t="s">
        <v>8072</v>
      </c>
      <c r="Z3086" s="4" t="s">
        <v>6011</v>
      </c>
      <c r="AC3086" s="4">
        <v>16</v>
      </c>
      <c r="AD3086" s="4" t="s">
        <v>352</v>
      </c>
      <c r="AE3086" s="4" t="s">
        <v>353</v>
      </c>
    </row>
    <row r="3087" spans="1:72" ht="13.5" customHeight="1">
      <c r="A3087" s="6" t="str">
        <f>HYPERLINK("http://kyu.snu.ac.kr/sdhj/index.jsp?type=hj/GK14618_00IM0001_028a.jpg","1789_해북촌_028a")</f>
        <v>1789_해북촌_028a</v>
      </c>
      <c r="B3087" s="4">
        <v>1789</v>
      </c>
      <c r="C3087" s="4" t="s">
        <v>10675</v>
      </c>
      <c r="D3087" s="4" t="s">
        <v>10254</v>
      </c>
      <c r="E3087" s="4">
        <v>3086</v>
      </c>
      <c r="F3087" s="4">
        <v>14</v>
      </c>
      <c r="G3087" s="4" t="s">
        <v>9487</v>
      </c>
      <c r="H3087" s="4" t="s">
        <v>9488</v>
      </c>
      <c r="I3087" s="4">
        <v>9</v>
      </c>
      <c r="L3087" s="4">
        <v>5</v>
      </c>
      <c r="M3087" s="4" t="s">
        <v>10072</v>
      </c>
      <c r="N3087" s="4" t="s">
        <v>10073</v>
      </c>
      <c r="S3087" s="4" t="s">
        <v>234</v>
      </c>
      <c r="T3087" s="4" t="s">
        <v>235</v>
      </c>
      <c r="Y3087" s="4" t="s">
        <v>10084</v>
      </c>
      <c r="Z3087" s="4" t="s">
        <v>10085</v>
      </c>
      <c r="AC3087" s="4">
        <v>9</v>
      </c>
      <c r="AD3087" s="4" t="s">
        <v>384</v>
      </c>
      <c r="AE3087" s="4" t="s">
        <v>385</v>
      </c>
      <c r="AF3087" s="4" t="s">
        <v>162</v>
      </c>
      <c r="AG3087" s="4" t="s">
        <v>163</v>
      </c>
    </row>
    <row r="3088" spans="1:72" ht="13.5" customHeight="1">
      <c r="A3088" s="6" t="str">
        <f>HYPERLINK("http://kyu.snu.ac.kr/sdhj/index.jsp?type=hj/GK14618_00IM0001_028a.jpg","1789_해북촌_028a")</f>
        <v>1789_해북촌_028a</v>
      </c>
      <c r="B3088" s="4">
        <v>1789</v>
      </c>
      <c r="C3088" s="4" t="s">
        <v>10675</v>
      </c>
      <c r="D3088" s="4" t="s">
        <v>10254</v>
      </c>
      <c r="E3088" s="4">
        <v>3087</v>
      </c>
      <c r="F3088" s="4">
        <v>14</v>
      </c>
      <c r="G3088" s="4" t="s">
        <v>9487</v>
      </c>
      <c r="H3088" s="4" t="s">
        <v>9488</v>
      </c>
      <c r="I3088" s="4">
        <v>9</v>
      </c>
      <c r="L3088" s="4">
        <v>5</v>
      </c>
      <c r="M3088" s="4" t="s">
        <v>10072</v>
      </c>
      <c r="N3088" s="4" t="s">
        <v>10073</v>
      </c>
      <c r="T3088" s="4" t="s">
        <v>11746</v>
      </c>
      <c r="U3088" s="4" t="s">
        <v>129</v>
      </c>
      <c r="V3088" s="4" t="s">
        <v>130</v>
      </c>
      <c r="Y3088" s="4" t="s">
        <v>10086</v>
      </c>
      <c r="Z3088" s="4" t="s">
        <v>10087</v>
      </c>
      <c r="AC3088" s="4">
        <v>81</v>
      </c>
      <c r="AD3088" s="4" t="s">
        <v>238</v>
      </c>
      <c r="AE3088" s="4" t="s">
        <v>239</v>
      </c>
    </row>
    <row r="3089" spans="1:72" ht="13.5" customHeight="1">
      <c r="A3089" s="6" t="str">
        <f>HYPERLINK("http://kyu.snu.ac.kr/sdhj/index.jsp?type=hj/GK14618_00IM0001_028a.jpg","1789_해북촌_028a")</f>
        <v>1789_해북촌_028a</v>
      </c>
      <c r="B3089" s="4">
        <v>1789</v>
      </c>
      <c r="C3089" s="4" t="s">
        <v>10675</v>
      </c>
      <c r="D3089" s="4" t="s">
        <v>10254</v>
      </c>
      <c r="E3089" s="4">
        <v>3088</v>
      </c>
      <c r="F3089" s="4">
        <v>14</v>
      </c>
      <c r="G3089" s="4" t="s">
        <v>9487</v>
      </c>
      <c r="H3089" s="4" t="s">
        <v>9488</v>
      </c>
      <c r="I3089" s="4">
        <v>10</v>
      </c>
      <c r="J3089" s="4" t="s">
        <v>10088</v>
      </c>
      <c r="K3089" s="4" t="s">
        <v>10089</v>
      </c>
      <c r="L3089" s="4">
        <v>1</v>
      </c>
      <c r="M3089" s="4" t="s">
        <v>10090</v>
      </c>
      <c r="N3089" s="4" t="s">
        <v>10091</v>
      </c>
      <c r="T3089" s="4" t="s">
        <v>10575</v>
      </c>
      <c r="U3089" s="4" t="s">
        <v>378</v>
      </c>
      <c r="V3089" s="4" t="s">
        <v>379</v>
      </c>
      <c r="W3089" s="4" t="s">
        <v>76</v>
      </c>
      <c r="X3089" s="4" t="s">
        <v>10578</v>
      </c>
      <c r="Y3089" s="4" t="s">
        <v>10092</v>
      </c>
      <c r="Z3089" s="4" t="s">
        <v>10093</v>
      </c>
      <c r="AC3089" s="4">
        <v>58</v>
      </c>
      <c r="AD3089" s="4" t="s">
        <v>1312</v>
      </c>
      <c r="AE3089" s="4" t="s">
        <v>1313</v>
      </c>
      <c r="AJ3089" s="4" t="s">
        <v>33</v>
      </c>
      <c r="AK3089" s="4" t="s">
        <v>34</v>
      </c>
      <c r="AL3089" s="4" t="s">
        <v>81</v>
      </c>
      <c r="AM3089" s="4" t="s">
        <v>10579</v>
      </c>
      <c r="AT3089" s="4" t="s">
        <v>388</v>
      </c>
      <c r="AU3089" s="4" t="s">
        <v>389</v>
      </c>
      <c r="AV3089" s="4" t="s">
        <v>2378</v>
      </c>
      <c r="AW3089" s="4" t="s">
        <v>2379</v>
      </c>
      <c r="BG3089" s="4" t="s">
        <v>929</v>
      </c>
      <c r="BH3089" s="4" t="s">
        <v>930</v>
      </c>
      <c r="BI3089" s="4" t="s">
        <v>10094</v>
      </c>
      <c r="BJ3089" s="4" t="s">
        <v>7757</v>
      </c>
      <c r="BK3089" s="4" t="s">
        <v>388</v>
      </c>
      <c r="BL3089" s="4" t="s">
        <v>389</v>
      </c>
      <c r="BM3089" s="4" t="s">
        <v>10095</v>
      </c>
      <c r="BN3089" s="4" t="s">
        <v>9835</v>
      </c>
      <c r="BO3089" s="4" t="s">
        <v>388</v>
      </c>
      <c r="BP3089" s="4" t="s">
        <v>389</v>
      </c>
      <c r="BQ3089" s="4" t="s">
        <v>10096</v>
      </c>
      <c r="BR3089" s="4" t="s">
        <v>10097</v>
      </c>
      <c r="BS3089" s="4" t="s">
        <v>1240</v>
      </c>
      <c r="BT3089" s="4" t="s">
        <v>1241</v>
      </c>
    </row>
    <row r="3090" spans="1:72" ht="13.5" customHeight="1">
      <c r="A3090" s="6" t="str">
        <f>HYPERLINK("http://kyu.snu.ac.kr/sdhj/index.jsp?type=hj/GK14618_00IM0001_028a.jpg","1789_해북촌_028a")</f>
        <v>1789_해북촌_028a</v>
      </c>
      <c r="B3090" s="4">
        <v>1789</v>
      </c>
      <c r="C3090" s="4" t="s">
        <v>10909</v>
      </c>
      <c r="D3090" s="4" t="s">
        <v>10910</v>
      </c>
      <c r="E3090" s="4">
        <v>3089</v>
      </c>
      <c r="F3090" s="4">
        <v>14</v>
      </c>
      <c r="G3090" s="4" t="s">
        <v>9487</v>
      </c>
      <c r="H3090" s="4" t="s">
        <v>9488</v>
      </c>
      <c r="I3090" s="4">
        <v>10</v>
      </c>
      <c r="L3090" s="4">
        <v>1</v>
      </c>
      <c r="M3090" s="4" t="s">
        <v>10090</v>
      </c>
      <c r="N3090" s="4" t="s">
        <v>10091</v>
      </c>
      <c r="S3090" s="4" t="s">
        <v>234</v>
      </c>
      <c r="T3090" s="4" t="s">
        <v>235</v>
      </c>
      <c r="U3090" s="4" t="s">
        <v>406</v>
      </c>
      <c r="V3090" s="4" t="s">
        <v>407</v>
      </c>
      <c r="Y3090" s="4" t="s">
        <v>5298</v>
      </c>
      <c r="Z3090" s="4" t="s">
        <v>5299</v>
      </c>
      <c r="AC3090" s="4">
        <v>28</v>
      </c>
      <c r="AD3090" s="4" t="s">
        <v>177</v>
      </c>
      <c r="AE3090" s="4" t="s">
        <v>178</v>
      </c>
    </row>
    <row r="3091" spans="1:72" ht="13.5" customHeight="1">
      <c r="A3091" s="6" t="str">
        <f>HYPERLINK("http://kyu.snu.ac.kr/sdhj/index.jsp?type=hj/GK14618_00IM0001_028a.jpg","1789_해북촌_028a")</f>
        <v>1789_해북촌_028a</v>
      </c>
      <c r="B3091" s="4">
        <v>1789</v>
      </c>
      <c r="C3091" s="4" t="s">
        <v>10580</v>
      </c>
      <c r="D3091" s="4" t="s">
        <v>10581</v>
      </c>
      <c r="E3091" s="4">
        <v>3090</v>
      </c>
      <c r="F3091" s="4">
        <v>14</v>
      </c>
      <c r="G3091" s="4" t="s">
        <v>9487</v>
      </c>
      <c r="H3091" s="4" t="s">
        <v>9488</v>
      </c>
      <c r="I3091" s="4">
        <v>10</v>
      </c>
      <c r="L3091" s="4">
        <v>1</v>
      </c>
      <c r="M3091" s="4" t="s">
        <v>10090</v>
      </c>
      <c r="N3091" s="4" t="s">
        <v>10091</v>
      </c>
      <c r="S3091" s="4" t="s">
        <v>240</v>
      </c>
      <c r="T3091" s="4" t="s">
        <v>241</v>
      </c>
      <c r="AC3091" s="4">
        <v>19</v>
      </c>
      <c r="AD3091" s="4" t="s">
        <v>278</v>
      </c>
      <c r="AE3091" s="4" t="s">
        <v>279</v>
      </c>
    </row>
    <row r="3092" spans="1:72" ht="13.5" customHeight="1">
      <c r="A3092" s="6" t="str">
        <f>HYPERLINK("http://kyu.snu.ac.kr/sdhj/index.jsp?type=hj/GK14618_00IM0001_028a.jpg","1789_해북촌_028a")</f>
        <v>1789_해북촌_028a</v>
      </c>
      <c r="B3092" s="4">
        <v>1789</v>
      </c>
      <c r="C3092" s="4" t="s">
        <v>10580</v>
      </c>
      <c r="D3092" s="4" t="s">
        <v>10581</v>
      </c>
      <c r="E3092" s="4">
        <v>3091</v>
      </c>
      <c r="F3092" s="4">
        <v>14</v>
      </c>
      <c r="G3092" s="4" t="s">
        <v>9487</v>
      </c>
      <c r="H3092" s="4" t="s">
        <v>9488</v>
      </c>
      <c r="I3092" s="4">
        <v>10</v>
      </c>
      <c r="L3092" s="4">
        <v>2</v>
      </c>
      <c r="M3092" s="4" t="s">
        <v>10098</v>
      </c>
      <c r="N3092" s="4" t="s">
        <v>10099</v>
      </c>
      <c r="T3092" s="4" t="s">
        <v>11529</v>
      </c>
      <c r="U3092" s="4" t="s">
        <v>9502</v>
      </c>
      <c r="V3092" s="4" t="s">
        <v>9503</v>
      </c>
      <c r="W3092" s="4" t="s">
        <v>1369</v>
      </c>
      <c r="X3092" s="4" t="s">
        <v>1228</v>
      </c>
      <c r="Y3092" s="4" t="s">
        <v>2547</v>
      </c>
      <c r="Z3092" s="4" t="s">
        <v>2548</v>
      </c>
      <c r="AC3092" s="4">
        <v>58</v>
      </c>
      <c r="AD3092" s="4" t="s">
        <v>1312</v>
      </c>
      <c r="AE3092" s="4" t="s">
        <v>1313</v>
      </c>
      <c r="AJ3092" s="4" t="s">
        <v>33</v>
      </c>
      <c r="AK3092" s="4" t="s">
        <v>34</v>
      </c>
      <c r="AL3092" s="4" t="s">
        <v>1370</v>
      </c>
      <c r="AM3092" s="4" t="s">
        <v>1371</v>
      </c>
      <c r="AV3092" s="4" t="s">
        <v>10100</v>
      </c>
      <c r="AW3092" s="4" t="s">
        <v>10101</v>
      </c>
      <c r="BI3092" s="4" t="s">
        <v>10102</v>
      </c>
      <c r="BJ3092" s="4" t="s">
        <v>10103</v>
      </c>
      <c r="BM3092" s="4" t="s">
        <v>10104</v>
      </c>
      <c r="BN3092" s="4" t="s">
        <v>10105</v>
      </c>
      <c r="BQ3092" s="4" t="s">
        <v>10106</v>
      </c>
      <c r="BR3092" s="4" t="s">
        <v>13278</v>
      </c>
      <c r="BS3092" s="4" t="s">
        <v>81</v>
      </c>
      <c r="BT3092" s="4" t="s">
        <v>13279</v>
      </c>
    </row>
    <row r="3093" spans="1:72" ht="13.5" customHeight="1">
      <c r="A3093" s="6" t="str">
        <f>HYPERLINK("http://kyu.snu.ac.kr/sdhj/index.jsp?type=hj/GK14618_00IM0001_028a.jpg","1789_해북촌_028a")</f>
        <v>1789_해북촌_028a</v>
      </c>
      <c r="B3093" s="4">
        <v>1789</v>
      </c>
      <c r="C3093" s="4" t="s">
        <v>12767</v>
      </c>
      <c r="D3093" s="4" t="s">
        <v>12768</v>
      </c>
      <c r="E3093" s="4">
        <v>3092</v>
      </c>
      <c r="F3093" s="4">
        <v>14</v>
      </c>
      <c r="G3093" s="4" t="s">
        <v>9487</v>
      </c>
      <c r="H3093" s="4" t="s">
        <v>9488</v>
      </c>
      <c r="I3093" s="4">
        <v>10</v>
      </c>
      <c r="L3093" s="4">
        <v>2</v>
      </c>
      <c r="M3093" s="4" t="s">
        <v>10098</v>
      </c>
      <c r="N3093" s="4" t="s">
        <v>10099</v>
      </c>
      <c r="S3093" s="4" t="s">
        <v>98</v>
      </c>
      <c r="T3093" s="4" t="s">
        <v>99</v>
      </c>
      <c r="W3093" s="4" t="s">
        <v>76</v>
      </c>
      <c r="X3093" s="4" t="s">
        <v>11533</v>
      </c>
      <c r="Y3093" s="4" t="s">
        <v>400</v>
      </c>
      <c r="Z3093" s="4" t="s">
        <v>401</v>
      </c>
      <c r="AF3093" s="4" t="s">
        <v>123</v>
      </c>
      <c r="AG3093" s="4" t="s">
        <v>124</v>
      </c>
    </row>
    <row r="3094" spans="1:72" ht="13.5" customHeight="1">
      <c r="A3094" s="6" t="str">
        <f>HYPERLINK("http://kyu.snu.ac.kr/sdhj/index.jsp?type=hj/GK14618_00IM0001_028a.jpg","1789_해북촌_028a")</f>
        <v>1789_해북촌_028a</v>
      </c>
      <c r="B3094" s="4">
        <v>1789</v>
      </c>
      <c r="C3094" s="4" t="s">
        <v>11534</v>
      </c>
      <c r="D3094" s="4" t="s">
        <v>10242</v>
      </c>
      <c r="E3094" s="4">
        <v>3093</v>
      </c>
      <c r="F3094" s="4">
        <v>14</v>
      </c>
      <c r="G3094" s="4" t="s">
        <v>9487</v>
      </c>
      <c r="H3094" s="4" t="s">
        <v>9488</v>
      </c>
      <c r="I3094" s="4">
        <v>10</v>
      </c>
      <c r="L3094" s="4">
        <v>3</v>
      </c>
      <c r="M3094" s="4" t="s">
        <v>10107</v>
      </c>
      <c r="N3094" s="4" t="s">
        <v>10108</v>
      </c>
      <c r="T3094" s="4" t="s">
        <v>12553</v>
      </c>
      <c r="U3094" s="4" t="s">
        <v>9502</v>
      </c>
      <c r="V3094" s="4" t="s">
        <v>9503</v>
      </c>
      <c r="W3094" s="4" t="s">
        <v>1369</v>
      </c>
      <c r="X3094" s="4" t="s">
        <v>1228</v>
      </c>
      <c r="Y3094" s="4" t="s">
        <v>10109</v>
      </c>
      <c r="Z3094" s="4" t="s">
        <v>10110</v>
      </c>
      <c r="AC3094" s="4">
        <v>57</v>
      </c>
      <c r="AD3094" s="4" t="s">
        <v>1637</v>
      </c>
      <c r="AE3094" s="4" t="s">
        <v>1638</v>
      </c>
      <c r="AJ3094" s="4" t="s">
        <v>33</v>
      </c>
      <c r="AK3094" s="4" t="s">
        <v>34</v>
      </c>
      <c r="AL3094" s="4" t="s">
        <v>1370</v>
      </c>
      <c r="AM3094" s="4" t="s">
        <v>1371</v>
      </c>
      <c r="AT3094" s="4" t="s">
        <v>331</v>
      </c>
      <c r="AU3094" s="4" t="s">
        <v>332</v>
      </c>
      <c r="AV3094" s="4" t="s">
        <v>9544</v>
      </c>
      <c r="AW3094" s="4" t="s">
        <v>9545</v>
      </c>
      <c r="BG3094" s="4" t="s">
        <v>929</v>
      </c>
      <c r="BH3094" s="4" t="s">
        <v>930</v>
      </c>
      <c r="BI3094" s="4" t="s">
        <v>9546</v>
      </c>
      <c r="BJ3094" s="4" t="s">
        <v>9499</v>
      </c>
      <c r="BK3094" s="4" t="s">
        <v>3453</v>
      </c>
      <c r="BL3094" s="4" t="s">
        <v>3454</v>
      </c>
      <c r="BM3094" s="4" t="s">
        <v>10111</v>
      </c>
      <c r="BN3094" s="4" t="s">
        <v>10112</v>
      </c>
      <c r="BQ3094" s="4" t="s">
        <v>10113</v>
      </c>
      <c r="BR3094" s="4" t="s">
        <v>13280</v>
      </c>
      <c r="BS3094" s="4" t="s">
        <v>81</v>
      </c>
      <c r="BT3094" s="4" t="s">
        <v>13149</v>
      </c>
    </row>
    <row r="3095" spans="1:72" ht="13.5" customHeight="1">
      <c r="A3095" s="6" t="str">
        <f>HYPERLINK("http://kyu.snu.ac.kr/sdhj/index.jsp?type=hj/GK14618_00IM0001_028a.jpg","1789_해북촌_028a")</f>
        <v>1789_해북촌_028a</v>
      </c>
      <c r="B3095" s="4">
        <v>1789</v>
      </c>
      <c r="C3095" s="4" t="s">
        <v>12980</v>
      </c>
      <c r="D3095" s="4" t="s">
        <v>12981</v>
      </c>
      <c r="E3095" s="4">
        <v>3094</v>
      </c>
      <c r="F3095" s="4">
        <v>14</v>
      </c>
      <c r="G3095" s="4" t="s">
        <v>9487</v>
      </c>
      <c r="H3095" s="4" t="s">
        <v>9488</v>
      </c>
      <c r="I3095" s="4">
        <v>10</v>
      </c>
      <c r="L3095" s="4">
        <v>3</v>
      </c>
      <c r="M3095" s="4" t="s">
        <v>10107</v>
      </c>
      <c r="N3095" s="4" t="s">
        <v>10108</v>
      </c>
      <c r="S3095" s="4" t="s">
        <v>98</v>
      </c>
      <c r="T3095" s="4" t="s">
        <v>99</v>
      </c>
      <c r="W3095" s="4" t="s">
        <v>264</v>
      </c>
      <c r="X3095" s="4" t="s">
        <v>265</v>
      </c>
      <c r="Y3095" s="4" t="s">
        <v>400</v>
      </c>
      <c r="Z3095" s="4" t="s">
        <v>401</v>
      </c>
      <c r="AC3095" s="4">
        <v>57</v>
      </c>
      <c r="AD3095" s="4" t="s">
        <v>1637</v>
      </c>
      <c r="AE3095" s="4" t="s">
        <v>1638</v>
      </c>
      <c r="AJ3095" s="4" t="s">
        <v>33</v>
      </c>
      <c r="AK3095" s="4" t="s">
        <v>34</v>
      </c>
      <c r="AL3095" s="4" t="s">
        <v>268</v>
      </c>
      <c r="AM3095" s="4" t="s">
        <v>269</v>
      </c>
      <c r="AV3095" s="4" t="s">
        <v>4060</v>
      </c>
      <c r="AW3095" s="4" t="s">
        <v>4061</v>
      </c>
      <c r="BI3095" s="4" t="s">
        <v>10114</v>
      </c>
      <c r="BJ3095" s="4" t="s">
        <v>10115</v>
      </c>
      <c r="BK3095" s="4" t="s">
        <v>929</v>
      </c>
      <c r="BL3095" s="4" t="s">
        <v>930</v>
      </c>
      <c r="BM3095" s="4" t="s">
        <v>8990</v>
      </c>
      <c r="BN3095" s="4" t="s">
        <v>8991</v>
      </c>
      <c r="BQ3095" s="4" t="s">
        <v>10116</v>
      </c>
      <c r="BR3095" s="4" t="s">
        <v>10117</v>
      </c>
      <c r="BS3095" s="4" t="s">
        <v>429</v>
      </c>
      <c r="BT3095" s="4" t="s">
        <v>430</v>
      </c>
    </row>
    <row r="3096" spans="1:72" ht="13.5" customHeight="1">
      <c r="A3096" s="6" t="str">
        <f>HYPERLINK("http://kyu.snu.ac.kr/sdhj/index.jsp?type=hj/GK14618_00IM0001_028a.jpg","1789_해북촌_028a")</f>
        <v>1789_해북촌_028a</v>
      </c>
      <c r="B3096" s="4">
        <v>1789</v>
      </c>
      <c r="C3096" s="4" t="s">
        <v>10833</v>
      </c>
      <c r="D3096" s="4" t="s">
        <v>10834</v>
      </c>
      <c r="E3096" s="4">
        <v>3095</v>
      </c>
      <c r="F3096" s="4">
        <v>14</v>
      </c>
      <c r="G3096" s="4" t="s">
        <v>9487</v>
      </c>
      <c r="H3096" s="4" t="s">
        <v>9488</v>
      </c>
      <c r="I3096" s="4">
        <v>10</v>
      </c>
      <c r="L3096" s="4">
        <v>3</v>
      </c>
      <c r="M3096" s="4" t="s">
        <v>10107</v>
      </c>
      <c r="N3096" s="4" t="s">
        <v>10108</v>
      </c>
      <c r="S3096" s="4" t="s">
        <v>215</v>
      </c>
      <c r="T3096" s="4" t="s">
        <v>216</v>
      </c>
      <c r="AF3096" s="4" t="s">
        <v>123</v>
      </c>
      <c r="AG3096" s="4" t="s">
        <v>124</v>
      </c>
    </row>
    <row r="3097" spans="1:72" ht="13.5" customHeight="1">
      <c r="A3097" s="6" t="str">
        <f>HYPERLINK("http://kyu.snu.ac.kr/sdhj/index.jsp?type=hj/GK14618_00IM0001_028a.jpg","1789_해북촌_028a")</f>
        <v>1789_해북촌_028a</v>
      </c>
      <c r="B3097" s="4">
        <v>1789</v>
      </c>
      <c r="C3097" s="4" t="s">
        <v>10493</v>
      </c>
      <c r="D3097" s="4" t="s">
        <v>10494</v>
      </c>
      <c r="E3097" s="4">
        <v>3096</v>
      </c>
      <c r="F3097" s="4">
        <v>14</v>
      </c>
      <c r="G3097" s="4" t="s">
        <v>9487</v>
      </c>
      <c r="H3097" s="4" t="s">
        <v>9488</v>
      </c>
      <c r="I3097" s="4">
        <v>10</v>
      </c>
      <c r="L3097" s="4">
        <v>3</v>
      </c>
      <c r="M3097" s="4" t="s">
        <v>10107</v>
      </c>
      <c r="N3097" s="4" t="s">
        <v>10108</v>
      </c>
      <c r="S3097" s="4" t="s">
        <v>234</v>
      </c>
      <c r="T3097" s="4" t="s">
        <v>235</v>
      </c>
      <c r="U3097" s="4" t="s">
        <v>590</v>
      </c>
      <c r="V3097" s="4" t="s">
        <v>13281</v>
      </c>
      <c r="Y3097" s="4" t="s">
        <v>5181</v>
      </c>
      <c r="Z3097" s="4" t="s">
        <v>5182</v>
      </c>
      <c r="AC3097" s="4">
        <v>36</v>
      </c>
      <c r="AD3097" s="4" t="s">
        <v>626</v>
      </c>
      <c r="AE3097" s="4" t="s">
        <v>627</v>
      </c>
      <c r="AF3097" s="4" t="s">
        <v>162</v>
      </c>
      <c r="AG3097" s="4" t="s">
        <v>163</v>
      </c>
    </row>
    <row r="3098" spans="1:72" ht="13.5" customHeight="1">
      <c r="A3098" s="6" t="str">
        <f>HYPERLINK("http://kyu.snu.ac.kr/sdhj/index.jsp?type=hj/GK14618_00IM0001_028a.jpg","1789_해북촌_028a")</f>
        <v>1789_해북촌_028a</v>
      </c>
      <c r="B3098" s="4">
        <v>1789</v>
      </c>
      <c r="C3098" s="4" t="s">
        <v>10493</v>
      </c>
      <c r="D3098" s="4" t="s">
        <v>10494</v>
      </c>
      <c r="E3098" s="4">
        <v>3097</v>
      </c>
      <c r="F3098" s="4">
        <v>14</v>
      </c>
      <c r="G3098" s="4" t="s">
        <v>9487</v>
      </c>
      <c r="H3098" s="4" t="s">
        <v>9488</v>
      </c>
      <c r="I3098" s="4">
        <v>10</v>
      </c>
      <c r="L3098" s="4">
        <v>3</v>
      </c>
      <c r="M3098" s="4" t="s">
        <v>10107</v>
      </c>
      <c r="N3098" s="4" t="s">
        <v>10108</v>
      </c>
      <c r="S3098" s="4" t="s">
        <v>398</v>
      </c>
      <c r="T3098" s="4" t="s">
        <v>399</v>
      </c>
      <c r="W3098" s="4" t="s">
        <v>1516</v>
      </c>
      <c r="X3098" s="4" t="s">
        <v>124</v>
      </c>
      <c r="Y3098" s="4" t="s">
        <v>400</v>
      </c>
      <c r="Z3098" s="4" t="s">
        <v>401</v>
      </c>
      <c r="AC3098" s="4">
        <v>36</v>
      </c>
      <c r="AD3098" s="4" t="s">
        <v>626</v>
      </c>
      <c r="AE3098" s="4" t="s">
        <v>627</v>
      </c>
      <c r="AF3098" s="4" t="s">
        <v>162</v>
      </c>
      <c r="AG3098" s="4" t="s">
        <v>163</v>
      </c>
    </row>
    <row r="3099" spans="1:72" ht="13.5" customHeight="1">
      <c r="A3099" s="6" t="str">
        <f>HYPERLINK("http://kyu.snu.ac.kr/sdhj/index.jsp?type=hj/GK14618_00IM0001_028a.jpg","1789_해북촌_028a")</f>
        <v>1789_해북촌_028a</v>
      </c>
      <c r="B3099" s="4">
        <v>1789</v>
      </c>
      <c r="C3099" s="4" t="s">
        <v>10493</v>
      </c>
      <c r="D3099" s="4" t="s">
        <v>10494</v>
      </c>
      <c r="E3099" s="4">
        <v>3098</v>
      </c>
      <c r="F3099" s="4">
        <v>14</v>
      </c>
      <c r="G3099" s="4" t="s">
        <v>9487</v>
      </c>
      <c r="H3099" s="4" t="s">
        <v>9488</v>
      </c>
      <c r="I3099" s="4">
        <v>10</v>
      </c>
      <c r="L3099" s="4">
        <v>3</v>
      </c>
      <c r="M3099" s="4" t="s">
        <v>10107</v>
      </c>
      <c r="N3099" s="4" t="s">
        <v>10108</v>
      </c>
      <c r="S3099" s="4" t="s">
        <v>173</v>
      </c>
      <c r="T3099" s="4" t="s">
        <v>174</v>
      </c>
      <c r="U3099" s="4" t="s">
        <v>406</v>
      </c>
      <c r="V3099" s="4" t="s">
        <v>407</v>
      </c>
      <c r="Y3099" s="4" t="s">
        <v>10118</v>
      </c>
      <c r="Z3099" s="4" t="s">
        <v>2101</v>
      </c>
      <c r="AC3099" s="4">
        <v>51</v>
      </c>
      <c r="AD3099" s="4" t="s">
        <v>572</v>
      </c>
      <c r="AE3099" s="4" t="s">
        <v>573</v>
      </c>
      <c r="AF3099" s="4" t="s">
        <v>162</v>
      </c>
      <c r="AG3099" s="4" t="s">
        <v>163</v>
      </c>
    </row>
    <row r="3100" spans="1:72" ht="13.5" customHeight="1">
      <c r="A3100" s="6" t="str">
        <f>HYPERLINK("http://kyu.snu.ac.kr/sdhj/index.jsp?type=hj/GK14618_00IM0001_028a.jpg","1789_해북촌_028a")</f>
        <v>1789_해북촌_028a</v>
      </c>
      <c r="B3100" s="4">
        <v>1789</v>
      </c>
      <c r="C3100" s="4" t="s">
        <v>10493</v>
      </c>
      <c r="D3100" s="4" t="s">
        <v>10494</v>
      </c>
      <c r="E3100" s="4">
        <v>3099</v>
      </c>
      <c r="F3100" s="4">
        <v>14</v>
      </c>
      <c r="G3100" s="4" t="s">
        <v>9487</v>
      </c>
      <c r="H3100" s="4" t="s">
        <v>9488</v>
      </c>
      <c r="I3100" s="4">
        <v>10</v>
      </c>
      <c r="L3100" s="4">
        <v>3</v>
      </c>
      <c r="M3100" s="4" t="s">
        <v>10107</v>
      </c>
      <c r="N3100" s="4" t="s">
        <v>10108</v>
      </c>
      <c r="S3100" s="4" t="s">
        <v>2895</v>
      </c>
      <c r="T3100" s="4" t="s">
        <v>2221</v>
      </c>
      <c r="W3100" s="4" t="s">
        <v>408</v>
      </c>
      <c r="X3100" s="4" t="s">
        <v>13282</v>
      </c>
      <c r="Y3100" s="4" t="s">
        <v>400</v>
      </c>
      <c r="Z3100" s="4" t="s">
        <v>401</v>
      </c>
      <c r="AG3100" s="4" t="s">
        <v>412</v>
      </c>
    </row>
    <row r="3101" spans="1:72" ht="13.5" customHeight="1">
      <c r="A3101" s="6" t="str">
        <f>HYPERLINK("http://kyu.snu.ac.kr/sdhj/index.jsp?type=hj/GK14618_00IM0001_028a.jpg","1789_해북촌_028a")</f>
        <v>1789_해북촌_028a</v>
      </c>
      <c r="B3101" s="4">
        <v>1789</v>
      </c>
      <c r="C3101" s="4" t="s">
        <v>10493</v>
      </c>
      <c r="D3101" s="4" t="s">
        <v>10494</v>
      </c>
      <c r="E3101" s="4">
        <v>3100</v>
      </c>
      <c r="F3101" s="4">
        <v>14</v>
      </c>
      <c r="G3101" s="4" t="s">
        <v>9487</v>
      </c>
      <c r="H3101" s="4" t="s">
        <v>9488</v>
      </c>
      <c r="I3101" s="4">
        <v>10</v>
      </c>
      <c r="L3101" s="4">
        <v>3</v>
      </c>
      <c r="M3101" s="4" t="s">
        <v>10107</v>
      </c>
      <c r="N3101" s="4" t="s">
        <v>10108</v>
      </c>
      <c r="S3101" s="4" t="s">
        <v>2896</v>
      </c>
      <c r="T3101" s="4" t="s">
        <v>2897</v>
      </c>
      <c r="AF3101" s="4" t="s">
        <v>411</v>
      </c>
      <c r="AG3101" s="4" t="s">
        <v>412</v>
      </c>
    </row>
    <row r="3102" spans="1:72" ht="13.5" customHeight="1">
      <c r="A3102" s="6" t="str">
        <f>HYPERLINK("http://kyu.snu.ac.kr/sdhj/index.jsp?type=hj/GK14618_00IM0001_028a.jpg","1789_해북촌_028a")</f>
        <v>1789_해북촌_028a</v>
      </c>
      <c r="B3102" s="4">
        <v>1789</v>
      </c>
      <c r="C3102" s="4" t="s">
        <v>10493</v>
      </c>
      <c r="D3102" s="4" t="s">
        <v>10494</v>
      </c>
      <c r="E3102" s="4">
        <v>3101</v>
      </c>
      <c r="F3102" s="4">
        <v>14</v>
      </c>
      <c r="G3102" s="4" t="s">
        <v>9487</v>
      </c>
      <c r="H3102" s="4" t="s">
        <v>9488</v>
      </c>
      <c r="I3102" s="4">
        <v>10</v>
      </c>
      <c r="L3102" s="4">
        <v>4</v>
      </c>
      <c r="M3102" s="4" t="s">
        <v>10119</v>
      </c>
      <c r="N3102" s="4" t="s">
        <v>10120</v>
      </c>
      <c r="T3102" s="4" t="s">
        <v>10819</v>
      </c>
      <c r="U3102" s="4" t="s">
        <v>10121</v>
      </c>
      <c r="V3102" s="4" t="s">
        <v>10122</v>
      </c>
      <c r="W3102" s="4" t="s">
        <v>337</v>
      </c>
      <c r="X3102" s="4" t="s">
        <v>338</v>
      </c>
      <c r="Y3102" s="4" t="s">
        <v>10123</v>
      </c>
      <c r="Z3102" s="4" t="s">
        <v>10124</v>
      </c>
      <c r="AC3102" s="4">
        <v>60</v>
      </c>
      <c r="AD3102" s="4" t="s">
        <v>1582</v>
      </c>
      <c r="AE3102" s="4" t="s">
        <v>1583</v>
      </c>
      <c r="AJ3102" s="4" t="s">
        <v>33</v>
      </c>
      <c r="AK3102" s="4" t="s">
        <v>34</v>
      </c>
      <c r="AL3102" s="4" t="s">
        <v>429</v>
      </c>
      <c r="AM3102" s="4" t="s">
        <v>430</v>
      </c>
      <c r="AV3102" s="4" t="s">
        <v>10125</v>
      </c>
      <c r="AW3102" s="4" t="s">
        <v>13283</v>
      </c>
      <c r="BI3102" s="4" t="s">
        <v>10126</v>
      </c>
      <c r="BJ3102" s="4" t="s">
        <v>10127</v>
      </c>
      <c r="BM3102" s="4" t="s">
        <v>9577</v>
      </c>
      <c r="BN3102" s="4" t="s">
        <v>5057</v>
      </c>
      <c r="BQ3102" s="4" t="s">
        <v>10128</v>
      </c>
      <c r="BR3102" s="4" t="s">
        <v>10129</v>
      </c>
      <c r="BS3102" s="4" t="s">
        <v>459</v>
      </c>
      <c r="BT3102" s="4" t="s">
        <v>460</v>
      </c>
    </row>
    <row r="3103" spans="1:72" ht="13.5" customHeight="1">
      <c r="A3103" s="6" t="str">
        <f>HYPERLINK("http://kyu.snu.ac.kr/sdhj/index.jsp?type=hj/GK14618_00IM0001_028a.jpg","1789_해북촌_028a")</f>
        <v>1789_해북촌_028a</v>
      </c>
      <c r="B3103" s="4">
        <v>1789</v>
      </c>
      <c r="C3103" s="4" t="s">
        <v>13284</v>
      </c>
      <c r="D3103" s="4" t="s">
        <v>13285</v>
      </c>
      <c r="E3103" s="4">
        <v>3102</v>
      </c>
      <c r="F3103" s="4">
        <v>14</v>
      </c>
      <c r="G3103" s="4" t="s">
        <v>9487</v>
      </c>
      <c r="H3103" s="4" t="s">
        <v>9488</v>
      </c>
      <c r="I3103" s="4">
        <v>10</v>
      </c>
      <c r="L3103" s="4">
        <v>4</v>
      </c>
      <c r="M3103" s="4" t="s">
        <v>10119</v>
      </c>
      <c r="N3103" s="4" t="s">
        <v>10120</v>
      </c>
      <c r="S3103" s="4" t="s">
        <v>234</v>
      </c>
      <c r="T3103" s="4" t="s">
        <v>235</v>
      </c>
      <c r="U3103" s="4" t="s">
        <v>8242</v>
      </c>
      <c r="V3103" s="4" t="s">
        <v>8243</v>
      </c>
      <c r="Y3103" s="4" t="s">
        <v>3739</v>
      </c>
      <c r="Z3103" s="4" t="s">
        <v>3740</v>
      </c>
      <c r="AC3103" s="4">
        <v>33</v>
      </c>
      <c r="AD3103" s="4" t="s">
        <v>494</v>
      </c>
      <c r="AE3103" s="4" t="s">
        <v>495</v>
      </c>
    </row>
    <row r="3104" spans="1:72" ht="13.5" customHeight="1">
      <c r="A3104" s="6" t="str">
        <f>HYPERLINK("http://kyu.snu.ac.kr/sdhj/index.jsp?type=hj/GK14618_00IM0001_028a.jpg","1789_해북촌_028a")</f>
        <v>1789_해북촌_028a</v>
      </c>
      <c r="B3104" s="4">
        <v>1789</v>
      </c>
      <c r="C3104" s="4" t="s">
        <v>11254</v>
      </c>
      <c r="D3104" s="4" t="s">
        <v>11255</v>
      </c>
      <c r="E3104" s="4">
        <v>3103</v>
      </c>
      <c r="F3104" s="4">
        <v>14</v>
      </c>
      <c r="G3104" s="4" t="s">
        <v>9487</v>
      </c>
      <c r="H3104" s="4" t="s">
        <v>9488</v>
      </c>
      <c r="I3104" s="4">
        <v>10</v>
      </c>
      <c r="L3104" s="4">
        <v>4</v>
      </c>
      <c r="M3104" s="4" t="s">
        <v>10119</v>
      </c>
      <c r="N3104" s="4" t="s">
        <v>10120</v>
      </c>
      <c r="S3104" s="4" t="s">
        <v>234</v>
      </c>
      <c r="T3104" s="4" t="s">
        <v>235</v>
      </c>
      <c r="U3104" s="4" t="s">
        <v>10121</v>
      </c>
      <c r="V3104" s="4" t="s">
        <v>10122</v>
      </c>
      <c r="Y3104" s="4" t="s">
        <v>10130</v>
      </c>
      <c r="Z3104" s="4" t="s">
        <v>10131</v>
      </c>
      <c r="AC3104" s="4">
        <v>24</v>
      </c>
      <c r="AD3104" s="4" t="s">
        <v>983</v>
      </c>
      <c r="AE3104" s="4" t="s">
        <v>984</v>
      </c>
    </row>
    <row r="3105" spans="1:73" ht="13.5" customHeight="1">
      <c r="A3105" s="6" t="str">
        <f>HYPERLINK("http://kyu.snu.ac.kr/sdhj/index.jsp?type=hj/GK14618_00IM0001_028a.jpg","1789_해북촌_028a")</f>
        <v>1789_해북촌_028a</v>
      </c>
      <c r="B3105" s="4">
        <v>1789</v>
      </c>
      <c r="C3105" s="4" t="s">
        <v>11086</v>
      </c>
      <c r="D3105" s="4" t="s">
        <v>11087</v>
      </c>
      <c r="E3105" s="4">
        <v>3104</v>
      </c>
      <c r="F3105" s="4">
        <v>14</v>
      </c>
      <c r="G3105" s="4" t="s">
        <v>9487</v>
      </c>
      <c r="H3105" s="4" t="s">
        <v>9488</v>
      </c>
      <c r="I3105" s="4">
        <v>10</v>
      </c>
      <c r="L3105" s="4">
        <v>5</v>
      </c>
      <c r="M3105" s="4" t="s">
        <v>10088</v>
      </c>
      <c r="N3105" s="4" t="s">
        <v>10089</v>
      </c>
      <c r="T3105" s="4" t="s">
        <v>10547</v>
      </c>
      <c r="U3105" s="4" t="s">
        <v>9502</v>
      </c>
      <c r="V3105" s="4" t="s">
        <v>9503</v>
      </c>
      <c r="W3105" s="4" t="s">
        <v>1369</v>
      </c>
      <c r="X3105" s="4" t="s">
        <v>1228</v>
      </c>
      <c r="Y3105" s="4" t="s">
        <v>4671</v>
      </c>
      <c r="Z3105" s="4" t="s">
        <v>4672</v>
      </c>
      <c r="AC3105" s="4">
        <v>59</v>
      </c>
      <c r="AD3105" s="4" t="s">
        <v>2084</v>
      </c>
      <c r="AE3105" s="4" t="s">
        <v>2085</v>
      </c>
      <c r="AJ3105" s="4" t="s">
        <v>33</v>
      </c>
      <c r="AK3105" s="4" t="s">
        <v>34</v>
      </c>
      <c r="AL3105" s="4" t="s">
        <v>1370</v>
      </c>
      <c r="AM3105" s="4" t="s">
        <v>1371</v>
      </c>
      <c r="AT3105" s="4" t="s">
        <v>331</v>
      </c>
      <c r="AU3105" s="4" t="s">
        <v>332</v>
      </c>
      <c r="AV3105" s="4" t="s">
        <v>9544</v>
      </c>
      <c r="AW3105" s="4" t="s">
        <v>9545</v>
      </c>
      <c r="BG3105" s="4" t="s">
        <v>929</v>
      </c>
      <c r="BH3105" s="4" t="s">
        <v>930</v>
      </c>
      <c r="BI3105" s="4" t="s">
        <v>9546</v>
      </c>
      <c r="BJ3105" s="4" t="s">
        <v>9499</v>
      </c>
      <c r="BK3105" s="4" t="s">
        <v>3453</v>
      </c>
      <c r="BL3105" s="4" t="s">
        <v>3454</v>
      </c>
      <c r="BM3105" s="4" t="s">
        <v>10132</v>
      </c>
      <c r="BN3105" s="4" t="s">
        <v>13286</v>
      </c>
      <c r="BO3105" s="4" t="s">
        <v>388</v>
      </c>
      <c r="BP3105" s="4" t="s">
        <v>389</v>
      </c>
      <c r="BQ3105" s="4" t="s">
        <v>9500</v>
      </c>
      <c r="BR3105" s="4" t="s">
        <v>13148</v>
      </c>
      <c r="BS3105" s="4" t="s">
        <v>81</v>
      </c>
      <c r="BT3105" s="4" t="s">
        <v>13149</v>
      </c>
    </row>
    <row r="3106" spans="1:73" ht="13.5" customHeight="1">
      <c r="A3106" s="6" t="str">
        <f>HYPERLINK("http://kyu.snu.ac.kr/sdhj/index.jsp?type=hj/GK14618_00IM0001_028a.jpg","1789_해북촌_028a")</f>
        <v>1789_해북촌_028a</v>
      </c>
      <c r="B3106" s="4">
        <v>1789</v>
      </c>
      <c r="C3106" s="4" t="s">
        <v>12980</v>
      </c>
      <c r="D3106" s="4" t="s">
        <v>12981</v>
      </c>
      <c r="E3106" s="4">
        <v>3105</v>
      </c>
      <c r="F3106" s="4">
        <v>14</v>
      </c>
      <c r="G3106" s="4" t="s">
        <v>9487</v>
      </c>
      <c r="H3106" s="4" t="s">
        <v>9488</v>
      </c>
      <c r="I3106" s="4">
        <v>10</v>
      </c>
      <c r="L3106" s="4">
        <v>5</v>
      </c>
      <c r="M3106" s="4" t="s">
        <v>10088</v>
      </c>
      <c r="N3106" s="4" t="s">
        <v>10089</v>
      </c>
      <c r="S3106" s="4" t="s">
        <v>98</v>
      </c>
      <c r="T3106" s="4" t="s">
        <v>99</v>
      </c>
      <c r="W3106" s="4" t="s">
        <v>264</v>
      </c>
      <c r="X3106" s="4" t="s">
        <v>265</v>
      </c>
      <c r="Y3106" s="4" t="s">
        <v>400</v>
      </c>
      <c r="Z3106" s="4" t="s">
        <v>401</v>
      </c>
      <c r="AC3106" s="4">
        <v>55</v>
      </c>
      <c r="AD3106" s="4" t="s">
        <v>1043</v>
      </c>
      <c r="AE3106" s="4" t="s">
        <v>1044</v>
      </c>
      <c r="AJ3106" s="4" t="s">
        <v>33</v>
      </c>
      <c r="AK3106" s="4" t="s">
        <v>34</v>
      </c>
      <c r="AL3106" s="4" t="s">
        <v>1639</v>
      </c>
      <c r="AM3106" s="4" t="s">
        <v>12727</v>
      </c>
      <c r="AT3106" s="4" t="s">
        <v>1009</v>
      </c>
      <c r="AU3106" s="4" t="s">
        <v>1010</v>
      </c>
      <c r="AV3106" s="4" t="s">
        <v>3353</v>
      </c>
      <c r="AW3106" s="4" t="s">
        <v>11302</v>
      </c>
      <c r="BG3106" s="4" t="s">
        <v>1009</v>
      </c>
      <c r="BH3106" s="4" t="s">
        <v>1010</v>
      </c>
      <c r="BI3106" s="4" t="s">
        <v>10133</v>
      </c>
      <c r="BJ3106" s="4" t="s">
        <v>3476</v>
      </c>
      <c r="BK3106" s="4" t="s">
        <v>1009</v>
      </c>
      <c r="BL3106" s="4" t="s">
        <v>1010</v>
      </c>
      <c r="BM3106" s="4" t="s">
        <v>10134</v>
      </c>
      <c r="BN3106" s="4" t="s">
        <v>3480</v>
      </c>
      <c r="BQ3106" s="4" t="s">
        <v>10135</v>
      </c>
      <c r="BR3106" s="4" t="s">
        <v>10136</v>
      </c>
      <c r="BS3106" s="4" t="s">
        <v>268</v>
      </c>
      <c r="BT3106" s="4" t="s">
        <v>269</v>
      </c>
    </row>
    <row r="3107" spans="1:73" ht="13.5" customHeight="1">
      <c r="A3107" s="6" t="str">
        <f>HYPERLINK("http://kyu.snu.ac.kr/sdhj/index.jsp?type=hj/GK14618_00IM0001_028a.jpg","1789_해북촌_028a")</f>
        <v>1789_해북촌_028a</v>
      </c>
      <c r="B3107" s="4">
        <v>1789</v>
      </c>
      <c r="C3107" s="4" t="s">
        <v>10444</v>
      </c>
      <c r="D3107" s="4" t="s">
        <v>10445</v>
      </c>
      <c r="E3107" s="4">
        <v>3106</v>
      </c>
      <c r="F3107" s="4">
        <v>14</v>
      </c>
      <c r="G3107" s="4" t="s">
        <v>9487</v>
      </c>
      <c r="H3107" s="4" t="s">
        <v>9488</v>
      </c>
      <c r="I3107" s="4">
        <v>10</v>
      </c>
      <c r="L3107" s="4">
        <v>5</v>
      </c>
      <c r="M3107" s="4" t="s">
        <v>10088</v>
      </c>
      <c r="N3107" s="4" t="s">
        <v>10089</v>
      </c>
      <c r="S3107" s="4" t="s">
        <v>234</v>
      </c>
      <c r="T3107" s="4" t="s">
        <v>235</v>
      </c>
      <c r="U3107" s="4" t="s">
        <v>10137</v>
      </c>
      <c r="V3107" s="4" t="s">
        <v>10138</v>
      </c>
      <c r="Y3107" s="4" t="s">
        <v>10139</v>
      </c>
      <c r="Z3107" s="4" t="s">
        <v>10140</v>
      </c>
      <c r="AC3107" s="4">
        <v>30</v>
      </c>
      <c r="AD3107" s="4" t="s">
        <v>266</v>
      </c>
      <c r="AE3107" s="4" t="s">
        <v>267</v>
      </c>
    </row>
    <row r="3108" spans="1:73" ht="13.5" customHeight="1">
      <c r="A3108" s="6" t="str">
        <f>HYPERLINK("http://kyu.snu.ac.kr/sdhj/index.jsp?type=hj/GK14618_00IM0001_028a.jpg","1789_해북촌_028a")</f>
        <v>1789_해북촌_028a</v>
      </c>
      <c r="B3108" s="4">
        <v>1789</v>
      </c>
      <c r="C3108" s="4" t="s">
        <v>10925</v>
      </c>
      <c r="D3108" s="4" t="s">
        <v>10270</v>
      </c>
      <c r="E3108" s="4">
        <v>3107</v>
      </c>
      <c r="F3108" s="4">
        <v>14</v>
      </c>
      <c r="G3108" s="4" t="s">
        <v>9487</v>
      </c>
      <c r="H3108" s="4" t="s">
        <v>9488</v>
      </c>
      <c r="I3108" s="4">
        <v>10</v>
      </c>
      <c r="L3108" s="4">
        <v>5</v>
      </c>
      <c r="M3108" s="4" t="s">
        <v>10088</v>
      </c>
      <c r="N3108" s="4" t="s">
        <v>10089</v>
      </c>
      <c r="S3108" s="4" t="s">
        <v>398</v>
      </c>
      <c r="T3108" s="4" t="s">
        <v>399</v>
      </c>
      <c r="W3108" s="4" t="s">
        <v>1987</v>
      </c>
      <c r="X3108" s="4" t="s">
        <v>1988</v>
      </c>
      <c r="Y3108" s="4" t="s">
        <v>400</v>
      </c>
      <c r="Z3108" s="4" t="s">
        <v>401</v>
      </c>
      <c r="AC3108" s="4">
        <v>30</v>
      </c>
      <c r="AD3108" s="4" t="s">
        <v>266</v>
      </c>
      <c r="AE3108" s="4" t="s">
        <v>267</v>
      </c>
    </row>
    <row r="3109" spans="1:73" ht="13.5" customHeight="1">
      <c r="A3109" s="6" t="str">
        <f>HYPERLINK("http://kyu.snu.ac.kr/sdhj/index.jsp?type=hj/GK14618_00IM0001_028a.jpg","1789_해북촌_028a")</f>
        <v>1789_해북촌_028a</v>
      </c>
      <c r="B3109" s="4">
        <v>1789</v>
      </c>
      <c r="C3109" s="4" t="s">
        <v>10551</v>
      </c>
      <c r="D3109" s="4" t="s">
        <v>10552</v>
      </c>
      <c r="E3109" s="4">
        <v>3108</v>
      </c>
      <c r="F3109" s="4">
        <v>14</v>
      </c>
      <c r="G3109" s="4" t="s">
        <v>9487</v>
      </c>
      <c r="H3109" s="4" t="s">
        <v>9488</v>
      </c>
      <c r="I3109" s="4">
        <v>10</v>
      </c>
      <c r="L3109" s="4">
        <v>5</v>
      </c>
      <c r="M3109" s="4" t="s">
        <v>10088</v>
      </c>
      <c r="N3109" s="4" t="s">
        <v>10089</v>
      </c>
      <c r="S3109" s="4" t="s">
        <v>234</v>
      </c>
      <c r="T3109" s="4" t="s">
        <v>235</v>
      </c>
      <c r="U3109" s="4" t="s">
        <v>9502</v>
      </c>
      <c r="V3109" s="4" t="s">
        <v>9503</v>
      </c>
      <c r="Y3109" s="4" t="s">
        <v>10141</v>
      </c>
      <c r="Z3109" s="4" t="s">
        <v>8337</v>
      </c>
      <c r="AF3109" s="4" t="s">
        <v>4430</v>
      </c>
      <c r="AG3109" s="4" t="s">
        <v>4431</v>
      </c>
    </row>
    <row r="3110" spans="1:73" ht="13.5" customHeight="1">
      <c r="A3110" s="6" t="str">
        <f>HYPERLINK("http://kyu.snu.ac.kr/sdhj/index.jsp?type=hj/GK14618_00IM0001_028a.jpg","1789_해북촌_028a")</f>
        <v>1789_해북촌_028a</v>
      </c>
      <c r="B3110" s="4">
        <v>1789</v>
      </c>
      <c r="C3110" s="4" t="s">
        <v>10773</v>
      </c>
      <c r="D3110" s="4" t="s">
        <v>10774</v>
      </c>
      <c r="E3110" s="4">
        <v>3109</v>
      </c>
      <c r="F3110" s="4">
        <v>14</v>
      </c>
      <c r="G3110" s="4" t="s">
        <v>9487</v>
      </c>
      <c r="H3110" s="4" t="s">
        <v>9488</v>
      </c>
      <c r="I3110" s="4">
        <v>10</v>
      </c>
      <c r="L3110" s="4">
        <v>5</v>
      </c>
      <c r="M3110" s="4" t="s">
        <v>10088</v>
      </c>
      <c r="N3110" s="4" t="s">
        <v>10089</v>
      </c>
      <c r="S3110" s="4" t="s">
        <v>240</v>
      </c>
      <c r="T3110" s="4" t="s">
        <v>241</v>
      </c>
      <c r="AF3110" s="4" t="s">
        <v>534</v>
      </c>
      <c r="AG3110" s="4" t="s">
        <v>535</v>
      </c>
    </row>
    <row r="3111" spans="1:73" ht="13.5" customHeight="1">
      <c r="A3111" s="6" t="str">
        <f>HYPERLINK("http://kyu.snu.ac.kr/sdhj/index.jsp?type=hj/GK14618_00IM0001_028a.jpg","1789_해북촌_028a")</f>
        <v>1789_해북촌_028a</v>
      </c>
      <c r="B3111" s="4">
        <v>1789</v>
      </c>
      <c r="C3111" s="4" t="s">
        <v>10551</v>
      </c>
      <c r="D3111" s="4" t="s">
        <v>10552</v>
      </c>
      <c r="E3111" s="4">
        <v>3110</v>
      </c>
      <c r="F3111" s="4">
        <v>14</v>
      </c>
      <c r="G3111" s="4" t="s">
        <v>9487</v>
      </c>
      <c r="H3111" s="4" t="s">
        <v>9488</v>
      </c>
      <c r="I3111" s="4">
        <v>10</v>
      </c>
      <c r="L3111" s="4">
        <v>5</v>
      </c>
      <c r="M3111" s="4" t="s">
        <v>10088</v>
      </c>
      <c r="N3111" s="4" t="s">
        <v>10089</v>
      </c>
      <c r="S3111" s="4" t="s">
        <v>240</v>
      </c>
      <c r="T3111" s="4" t="s">
        <v>241</v>
      </c>
      <c r="AC3111" s="4">
        <v>16</v>
      </c>
      <c r="AD3111" s="4" t="s">
        <v>352</v>
      </c>
      <c r="AE3111" s="4" t="s">
        <v>353</v>
      </c>
    </row>
    <row r="3112" spans="1:73" ht="13.5" customHeight="1">
      <c r="A3112" s="6" t="str">
        <f>HYPERLINK("http://kyu.snu.ac.kr/sdhj/index.jsp?type=hj/GK14618_00IM0001_028a.jpg","1789_해북촌_028a")</f>
        <v>1789_해북촌_028a</v>
      </c>
      <c r="B3112" s="4">
        <v>1789</v>
      </c>
      <c r="C3112" s="4" t="s">
        <v>10551</v>
      </c>
      <c r="D3112" s="4" t="s">
        <v>10552</v>
      </c>
      <c r="E3112" s="4">
        <v>3111</v>
      </c>
      <c r="F3112" s="4">
        <v>14</v>
      </c>
      <c r="G3112" s="4" t="s">
        <v>9487</v>
      </c>
      <c r="H3112" s="4" t="s">
        <v>9488</v>
      </c>
      <c r="I3112" s="4">
        <v>10</v>
      </c>
      <c r="L3112" s="4">
        <v>5</v>
      </c>
      <c r="M3112" s="4" t="s">
        <v>10088</v>
      </c>
      <c r="N3112" s="4" t="s">
        <v>10089</v>
      </c>
      <c r="S3112" s="4" t="s">
        <v>240</v>
      </c>
      <c r="T3112" s="4" t="s">
        <v>241</v>
      </c>
      <c r="AC3112" s="4">
        <v>11</v>
      </c>
      <c r="AD3112" s="4" t="s">
        <v>278</v>
      </c>
      <c r="AE3112" s="4" t="s">
        <v>279</v>
      </c>
      <c r="BU3112" s="4" t="s">
        <v>10142</v>
      </c>
    </row>
  </sheetData>
  <sortState ref="A2:BU3112">
    <sortCondition ref="E2:E3112"/>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박준호</cp:lastModifiedBy>
  <dcterms:created xsi:type="dcterms:W3CDTF">2011-03-11T02:59:00Z</dcterms:created>
  <dcterms:modified xsi:type="dcterms:W3CDTF">2014-08-17T05:26:12Z</dcterms:modified>
</cp:coreProperties>
</file>