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05" yWindow="2625" windowWidth="23340" windowHeight="71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Sheet1!$A$1:$BU$950</definedName>
  </definedNames>
  <calcPr calcId="125725"/>
</workbook>
</file>

<file path=xl/calcChain.xml><?xml version="1.0" encoding="utf-8"?>
<calcChain xmlns="http://schemas.openxmlformats.org/spreadsheetml/2006/main">
  <c r="A950" i="1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<sst xmlns="http://schemas.openxmlformats.org/spreadsheetml/2006/main" count="20114" uniqueCount="5377">
  <si>
    <t>原本</t>
  </si>
  <si>
    <t>年度</t>
  </si>
  <si>
    <t>面名</t>
  </si>
  <si>
    <t>면명</t>
  </si>
  <si>
    <t>順番</t>
  </si>
  <si>
    <t>里順</t>
  </si>
  <si>
    <t>里名</t>
  </si>
  <si>
    <t>리명</t>
  </si>
  <si>
    <t>統</t>
  </si>
  <si>
    <t>統首</t>
  </si>
  <si>
    <t>통수</t>
  </si>
  <si>
    <t>戶</t>
  </si>
  <si>
    <t>主戶</t>
  </si>
  <si>
    <t>주호</t>
  </si>
  <si>
    <t>新戶</t>
  </si>
  <si>
    <t>신호</t>
  </si>
  <si>
    <t>代戶</t>
  </si>
  <si>
    <t>대호</t>
  </si>
  <si>
    <t>戶內位相</t>
  </si>
  <si>
    <t>호내위상</t>
  </si>
  <si>
    <t>職役</t>
  </si>
  <si>
    <t>직역</t>
  </si>
  <si>
    <t>姓</t>
  </si>
  <si>
    <t>성</t>
  </si>
  <si>
    <t>名</t>
  </si>
  <si>
    <t>명</t>
  </si>
  <si>
    <t>改名</t>
  </si>
  <si>
    <t>개명</t>
  </si>
  <si>
    <t>年齡</t>
  </si>
  <si>
    <t>干支</t>
  </si>
  <si>
    <t>간지</t>
  </si>
  <si>
    <t>出入</t>
  </si>
  <si>
    <t>출입</t>
  </si>
  <si>
    <t>場所</t>
  </si>
  <si>
    <t>장소</t>
  </si>
  <si>
    <t>本</t>
  </si>
  <si>
    <t>본</t>
  </si>
  <si>
    <t>本貫</t>
  </si>
  <si>
    <t>본관</t>
  </si>
  <si>
    <t>主居</t>
  </si>
  <si>
    <t>주거</t>
  </si>
  <si>
    <t>主職役</t>
  </si>
  <si>
    <t>주직역</t>
  </si>
  <si>
    <t>主姓名</t>
  </si>
  <si>
    <t>주성명</t>
  </si>
  <si>
    <t>父職役</t>
  </si>
  <si>
    <t>부직역</t>
  </si>
  <si>
    <t>父名</t>
  </si>
  <si>
    <t>부명</t>
  </si>
  <si>
    <t>生父職役</t>
  </si>
  <si>
    <t>생부직역</t>
  </si>
  <si>
    <t>生父名</t>
  </si>
  <si>
    <t>생부명</t>
  </si>
  <si>
    <t>母職役</t>
  </si>
  <si>
    <t>모직역</t>
  </si>
  <si>
    <t>母名</t>
  </si>
  <si>
    <t>모명</t>
  </si>
  <si>
    <t>所生</t>
  </si>
  <si>
    <t>祖職役</t>
  </si>
  <si>
    <t>조직역</t>
  </si>
  <si>
    <t>祖名</t>
  </si>
  <si>
    <t>조명</t>
  </si>
  <si>
    <t>曾祖職役</t>
  </si>
  <si>
    <t>증조직역</t>
  </si>
  <si>
    <t>曾祖名</t>
  </si>
  <si>
    <t>증조명</t>
  </si>
  <si>
    <t>外祖職役</t>
  </si>
  <si>
    <t>외조직역</t>
  </si>
  <si>
    <t>外祖名</t>
  </si>
  <si>
    <t>외조명</t>
  </si>
  <si>
    <t>外本</t>
  </si>
  <si>
    <t>외본</t>
  </si>
  <si>
    <t>奴以九</t>
  </si>
  <si>
    <t>노이구</t>
  </si>
  <si>
    <t>孫快成</t>
  </si>
  <si>
    <t>손쾌성</t>
  </si>
  <si>
    <t>幼學</t>
  </si>
  <si>
    <t>유학</t>
  </si>
  <si>
    <t>孫</t>
  </si>
  <si>
    <t>손</t>
  </si>
  <si>
    <t>快成</t>
  </si>
  <si>
    <t>쾌성</t>
  </si>
  <si>
    <t>辛巳</t>
  </si>
  <si>
    <t>신사</t>
  </si>
  <si>
    <t>一直</t>
  </si>
  <si>
    <t>일직</t>
  </si>
  <si>
    <t>學生</t>
  </si>
  <si>
    <t>학생</t>
  </si>
  <si>
    <t>洪錫</t>
  </si>
  <si>
    <t>홍석</t>
  </si>
  <si>
    <t>彦平</t>
  </si>
  <si>
    <t>언평</t>
  </si>
  <si>
    <t>益達</t>
  </si>
  <si>
    <t>익달</t>
  </si>
  <si>
    <t>朴興藝</t>
  </si>
  <si>
    <t>박흥예</t>
  </si>
  <si>
    <t>密陽</t>
  </si>
  <si>
    <t>밀양</t>
  </si>
  <si>
    <t>奉母</t>
  </si>
  <si>
    <t>봉모</t>
  </si>
  <si>
    <t>朴</t>
  </si>
  <si>
    <t>박</t>
  </si>
  <si>
    <t>氏</t>
  </si>
  <si>
    <t>씨</t>
  </si>
  <si>
    <t>戊戌</t>
  </si>
  <si>
    <t>무술</t>
  </si>
  <si>
    <t>兄嫂</t>
  </si>
  <si>
    <t>형수</t>
  </si>
  <si>
    <t>權</t>
  </si>
  <si>
    <t>권</t>
  </si>
  <si>
    <t>己巳</t>
  </si>
  <si>
    <t>기사</t>
  </si>
  <si>
    <t>侄子</t>
  </si>
  <si>
    <t>질자</t>
  </si>
  <si>
    <t>仁出</t>
  </si>
  <si>
    <t>인출</t>
  </si>
  <si>
    <t>癸巳</t>
  </si>
  <si>
    <t>계사</t>
  </si>
  <si>
    <t>婢</t>
  </si>
  <si>
    <t>비</t>
  </si>
  <si>
    <t>文心</t>
  </si>
  <si>
    <t>문심</t>
  </si>
  <si>
    <t>乙巳</t>
  </si>
  <si>
    <t>을사</t>
  </si>
  <si>
    <t>六切</t>
  </si>
  <si>
    <t>癸未</t>
  </si>
  <si>
    <t>계미</t>
  </si>
  <si>
    <t>孫廷斗</t>
  </si>
  <si>
    <t>손정두</t>
  </si>
  <si>
    <t>廷斗</t>
  </si>
  <si>
    <t>정두</t>
  </si>
  <si>
    <t>庚辰</t>
  </si>
  <si>
    <t>경진</t>
  </si>
  <si>
    <t>睦振</t>
  </si>
  <si>
    <t>목진</t>
  </si>
  <si>
    <t>洛振</t>
  </si>
  <si>
    <t>養性</t>
  </si>
  <si>
    <t>양성</t>
  </si>
  <si>
    <t>慶錫</t>
  </si>
  <si>
    <t>경석</t>
  </si>
  <si>
    <t>李時達</t>
  </si>
  <si>
    <t>이시달</t>
  </si>
  <si>
    <t>星山</t>
  </si>
  <si>
    <t>성산</t>
  </si>
  <si>
    <t>妻</t>
  </si>
  <si>
    <t>처</t>
  </si>
  <si>
    <t>金</t>
  </si>
  <si>
    <t>乙亥</t>
  </si>
  <si>
    <t>을해</t>
  </si>
  <si>
    <t>籍</t>
  </si>
  <si>
    <t>적</t>
  </si>
  <si>
    <t>道州</t>
  </si>
  <si>
    <t>도주</t>
  </si>
  <si>
    <t>正奎</t>
  </si>
  <si>
    <t>정규</t>
  </si>
  <si>
    <t>宗履</t>
  </si>
  <si>
    <t>종리</t>
  </si>
  <si>
    <t>器重</t>
  </si>
  <si>
    <t>기중</t>
  </si>
  <si>
    <t>成致悠</t>
  </si>
  <si>
    <t>성치유</t>
  </si>
  <si>
    <t>昌寧</t>
  </si>
  <si>
    <t>창녕</t>
  </si>
  <si>
    <t>李</t>
  </si>
  <si>
    <t>辛酉</t>
  </si>
  <si>
    <t>신유</t>
  </si>
  <si>
    <t>子</t>
  </si>
  <si>
    <t>자</t>
  </si>
  <si>
    <t>宗岳</t>
  </si>
  <si>
    <t>종악</t>
  </si>
  <si>
    <t>己亥</t>
  </si>
  <si>
    <t>기해</t>
  </si>
  <si>
    <t>汝右</t>
  </si>
  <si>
    <t>여우</t>
  </si>
  <si>
    <t>奴</t>
  </si>
  <si>
    <t>노</t>
  </si>
  <si>
    <t>同哲</t>
  </si>
  <si>
    <t>동철</t>
  </si>
  <si>
    <t>丁酉</t>
  </si>
  <si>
    <t>정유</t>
  </si>
  <si>
    <t>同婢</t>
  </si>
  <si>
    <t>동비</t>
  </si>
  <si>
    <t>達心</t>
  </si>
  <si>
    <t>달심</t>
  </si>
  <si>
    <t>2所生</t>
  </si>
  <si>
    <t>彔伊</t>
  </si>
  <si>
    <t>甲子</t>
  </si>
  <si>
    <t>갑자</t>
  </si>
  <si>
    <t>逃亡</t>
  </si>
  <si>
    <t>도망</t>
  </si>
  <si>
    <t>達今</t>
  </si>
  <si>
    <t>달금</t>
  </si>
  <si>
    <t>壬辰</t>
  </si>
  <si>
    <t>임진</t>
  </si>
  <si>
    <t>孫廷憲</t>
  </si>
  <si>
    <t>손정헌</t>
  </si>
  <si>
    <t>廷憲</t>
  </si>
  <si>
    <t>정헌</t>
  </si>
  <si>
    <t>鷹振</t>
  </si>
  <si>
    <t>응진</t>
  </si>
  <si>
    <t>養天</t>
  </si>
  <si>
    <t>양천</t>
  </si>
  <si>
    <t>箕錫</t>
  </si>
  <si>
    <t>기석</t>
  </si>
  <si>
    <t>金在韶</t>
  </si>
  <si>
    <t>김재소</t>
  </si>
  <si>
    <t>聞韶</t>
  </si>
  <si>
    <t>문소</t>
  </si>
  <si>
    <t>郭</t>
  </si>
  <si>
    <t>곽</t>
  </si>
  <si>
    <t>丙子</t>
  </si>
  <si>
    <t>병자</t>
  </si>
  <si>
    <t>玄風</t>
  </si>
  <si>
    <t>현풍</t>
  </si>
  <si>
    <t>明奎</t>
  </si>
  <si>
    <t>명규</t>
  </si>
  <si>
    <t>鎭龍</t>
  </si>
  <si>
    <t>진룡</t>
  </si>
  <si>
    <t>重藩</t>
  </si>
  <si>
    <t>중번</t>
  </si>
  <si>
    <t>李彦燮</t>
  </si>
  <si>
    <t>이언섭</t>
  </si>
  <si>
    <t>仁川</t>
  </si>
  <si>
    <t>인천</t>
  </si>
  <si>
    <t>婦</t>
  </si>
  <si>
    <t>부</t>
  </si>
  <si>
    <t>乙酉</t>
  </si>
  <si>
    <t>을유</t>
  </si>
  <si>
    <t>英祿</t>
  </si>
  <si>
    <t>영록</t>
  </si>
  <si>
    <t>英出</t>
  </si>
  <si>
    <t>영출</t>
  </si>
  <si>
    <t>壬寅</t>
  </si>
  <si>
    <t>임인</t>
  </si>
  <si>
    <t>岑先</t>
  </si>
  <si>
    <t>잠선</t>
  </si>
  <si>
    <t>壬午</t>
  </si>
  <si>
    <t>임오</t>
  </si>
  <si>
    <t>岑心</t>
  </si>
  <si>
    <t>잠심</t>
  </si>
  <si>
    <t>甲申</t>
  </si>
  <si>
    <t>갑신</t>
  </si>
  <si>
    <t>以九</t>
  </si>
  <si>
    <t>이구</t>
  </si>
  <si>
    <t>私奴</t>
  </si>
  <si>
    <t>사노</t>
  </si>
  <si>
    <t>正兵</t>
  </si>
  <si>
    <t>정병</t>
  </si>
  <si>
    <t>用伊</t>
  </si>
  <si>
    <t>용이</t>
  </si>
  <si>
    <t>萬業</t>
  </si>
  <si>
    <t>만업</t>
  </si>
  <si>
    <t>江金</t>
  </si>
  <si>
    <t>강금</t>
  </si>
  <si>
    <t>金云澤</t>
  </si>
  <si>
    <t>김운택</t>
  </si>
  <si>
    <t>金海</t>
  </si>
  <si>
    <t>김해</t>
  </si>
  <si>
    <t>母</t>
  </si>
  <si>
    <t>모</t>
  </si>
  <si>
    <t>私婢</t>
  </si>
  <si>
    <t>사비</t>
  </si>
  <si>
    <t>己未</t>
  </si>
  <si>
    <t>기미</t>
  </si>
  <si>
    <t>孫鐸振</t>
  </si>
  <si>
    <t>손탁진</t>
  </si>
  <si>
    <t>鐸振</t>
  </si>
  <si>
    <t>탁진</t>
  </si>
  <si>
    <t>乙丑</t>
  </si>
  <si>
    <t>을축</t>
  </si>
  <si>
    <t>養億</t>
  </si>
  <si>
    <t>양억</t>
  </si>
  <si>
    <t>敏錫</t>
  </si>
  <si>
    <t>민석</t>
  </si>
  <si>
    <t>瑎</t>
  </si>
  <si>
    <t>해</t>
  </si>
  <si>
    <t>林廷玉</t>
  </si>
  <si>
    <t>임정옥</t>
  </si>
  <si>
    <t>醴泉</t>
  </si>
  <si>
    <t>林</t>
  </si>
  <si>
    <t>甲辰</t>
  </si>
  <si>
    <t>갑진</t>
  </si>
  <si>
    <t>弟</t>
  </si>
  <si>
    <t>제</t>
  </si>
  <si>
    <t>鏞振</t>
  </si>
  <si>
    <t>용진</t>
  </si>
  <si>
    <t>戊辰</t>
  </si>
  <si>
    <t>무진</t>
  </si>
  <si>
    <t>弟嫂</t>
  </si>
  <si>
    <t>제수</t>
  </si>
  <si>
    <t>鄭</t>
  </si>
  <si>
    <t>정</t>
  </si>
  <si>
    <t>從子</t>
  </si>
  <si>
    <t>종자</t>
  </si>
  <si>
    <t>能壽</t>
  </si>
  <si>
    <t>능수</t>
  </si>
  <si>
    <t>辛丑</t>
  </si>
  <si>
    <t>신축</t>
  </si>
  <si>
    <t>今先</t>
  </si>
  <si>
    <t>금선</t>
  </si>
  <si>
    <t>甲午</t>
  </si>
  <si>
    <t>갑오</t>
  </si>
  <si>
    <t>馬堂介</t>
  </si>
  <si>
    <t>마당개</t>
  </si>
  <si>
    <t>李日得</t>
  </si>
  <si>
    <t>이일득</t>
  </si>
  <si>
    <t>孫元振</t>
  </si>
  <si>
    <t>손원진</t>
  </si>
  <si>
    <t>元振</t>
  </si>
  <si>
    <t>원진</t>
  </si>
  <si>
    <t>養三</t>
  </si>
  <si>
    <t>양삼</t>
  </si>
  <si>
    <t>養稷</t>
  </si>
  <si>
    <t>양직</t>
  </si>
  <si>
    <t>璣錫</t>
  </si>
  <si>
    <t>彦直</t>
  </si>
  <si>
    <t>언직</t>
  </si>
  <si>
    <t>朴根述</t>
  </si>
  <si>
    <t>박근술</t>
  </si>
  <si>
    <t>元春</t>
  </si>
  <si>
    <t>원춘</t>
  </si>
  <si>
    <t>晩根</t>
  </si>
  <si>
    <t>만근</t>
  </si>
  <si>
    <t>有實</t>
  </si>
  <si>
    <t>유실</t>
  </si>
  <si>
    <t>李仁發</t>
  </si>
  <si>
    <t>이인발</t>
  </si>
  <si>
    <t>守郞</t>
  </si>
  <si>
    <t>수랑</t>
  </si>
  <si>
    <t>乙未</t>
  </si>
  <si>
    <t>을미</t>
  </si>
  <si>
    <t>束伍</t>
  </si>
  <si>
    <t>속오</t>
  </si>
  <si>
    <t>日得</t>
  </si>
  <si>
    <t>일득</t>
  </si>
  <si>
    <t>月城</t>
  </si>
  <si>
    <t>월성</t>
  </si>
  <si>
    <t>江生</t>
  </si>
  <si>
    <t>강생</t>
  </si>
  <si>
    <t>莫金</t>
  </si>
  <si>
    <t>막금</t>
  </si>
  <si>
    <t>毛老金</t>
  </si>
  <si>
    <t>모로금</t>
  </si>
  <si>
    <t>金天金</t>
  </si>
  <si>
    <t>김천김</t>
  </si>
  <si>
    <t>億心</t>
  </si>
  <si>
    <t>억심</t>
  </si>
  <si>
    <t>丁卯</t>
  </si>
  <si>
    <t>정묘</t>
  </si>
  <si>
    <t>女</t>
  </si>
  <si>
    <t>녀</t>
  </si>
  <si>
    <t>丙申</t>
  </si>
  <si>
    <t>병신</t>
  </si>
  <si>
    <t>金元得</t>
  </si>
  <si>
    <t>김원득</t>
  </si>
  <si>
    <t>中營使令保</t>
  </si>
  <si>
    <t>중영사령보</t>
  </si>
  <si>
    <t>원득</t>
  </si>
  <si>
    <t>日彦</t>
  </si>
  <si>
    <t>일언</t>
  </si>
  <si>
    <t>月奉</t>
  </si>
  <si>
    <t>월봉</t>
  </si>
  <si>
    <t>朴春泰</t>
  </si>
  <si>
    <t>박춘태</t>
  </si>
  <si>
    <t>召史</t>
  </si>
  <si>
    <t>소사</t>
  </si>
  <si>
    <t>孫廷祿</t>
  </si>
  <si>
    <t>손정록</t>
  </si>
  <si>
    <t>廷祿</t>
  </si>
  <si>
    <t>정록</t>
  </si>
  <si>
    <t>承振</t>
  </si>
  <si>
    <t>승진</t>
  </si>
  <si>
    <t>養哲</t>
  </si>
  <si>
    <t>양철</t>
  </si>
  <si>
    <t>宗錫</t>
  </si>
  <si>
    <t>종석</t>
  </si>
  <si>
    <t>丙戌</t>
  </si>
  <si>
    <t>병술</t>
  </si>
  <si>
    <t>永奭</t>
  </si>
  <si>
    <t>영석</t>
  </si>
  <si>
    <t>千鎰</t>
  </si>
  <si>
    <t>천일</t>
  </si>
  <si>
    <t>載斗</t>
  </si>
  <si>
    <t>재두</t>
  </si>
  <si>
    <t>朴之大</t>
  </si>
  <si>
    <t>박지대</t>
  </si>
  <si>
    <t>喜切</t>
  </si>
  <si>
    <t>희절</t>
  </si>
  <si>
    <t>庚子</t>
  </si>
  <si>
    <t>경자</t>
  </si>
  <si>
    <t>朴達孫</t>
  </si>
  <si>
    <t>박달손</t>
  </si>
  <si>
    <t>河陽御保</t>
  </si>
  <si>
    <t>하양어보</t>
  </si>
  <si>
    <t>達孫</t>
  </si>
  <si>
    <t>달손</t>
  </si>
  <si>
    <t>癸卯</t>
  </si>
  <si>
    <t>계묘</t>
  </si>
  <si>
    <t>利千</t>
  </si>
  <si>
    <t>이천</t>
  </si>
  <si>
    <t>守三</t>
  </si>
  <si>
    <t>수삼</t>
  </si>
  <si>
    <t>石萬</t>
  </si>
  <si>
    <t>석만</t>
  </si>
  <si>
    <t>羅守得</t>
  </si>
  <si>
    <t>壽城</t>
  </si>
  <si>
    <t>수성</t>
  </si>
  <si>
    <t>姜</t>
  </si>
  <si>
    <t>강</t>
  </si>
  <si>
    <t>戊午</t>
  </si>
  <si>
    <t>무오</t>
  </si>
  <si>
    <t>晉州</t>
  </si>
  <si>
    <t>진주</t>
  </si>
  <si>
    <t>天玉</t>
  </si>
  <si>
    <t>천옥</t>
  </si>
  <si>
    <t>萬重</t>
  </si>
  <si>
    <t>만중</t>
  </si>
  <si>
    <t>金學連</t>
  </si>
  <si>
    <t>김학련</t>
  </si>
  <si>
    <t>柳擧孫</t>
  </si>
  <si>
    <t>孫達振</t>
  </si>
  <si>
    <t>손달진</t>
  </si>
  <si>
    <t>達振</t>
  </si>
  <si>
    <t>달진</t>
  </si>
  <si>
    <t>丁巳</t>
  </si>
  <si>
    <t>정사</t>
  </si>
  <si>
    <t>養旭</t>
  </si>
  <si>
    <t>양욱</t>
  </si>
  <si>
    <t>慶龍</t>
  </si>
  <si>
    <t>경룡</t>
  </si>
  <si>
    <t>彦錫</t>
  </si>
  <si>
    <t>언석</t>
  </si>
  <si>
    <t>宋履鏡</t>
  </si>
  <si>
    <t>冶城</t>
  </si>
  <si>
    <t>야성</t>
  </si>
  <si>
    <t>癸亥</t>
  </si>
  <si>
    <t>계해</t>
  </si>
  <si>
    <t>碧珍</t>
  </si>
  <si>
    <t>벽진</t>
  </si>
  <si>
    <t>祐復</t>
  </si>
  <si>
    <t>宜新</t>
  </si>
  <si>
    <t>의신</t>
  </si>
  <si>
    <t>敬文</t>
  </si>
  <si>
    <t>경문</t>
  </si>
  <si>
    <t>乙學</t>
  </si>
  <si>
    <t>을학</t>
  </si>
  <si>
    <t>廷鶴</t>
  </si>
  <si>
    <t>정학</t>
  </si>
  <si>
    <t>乙龍</t>
  </si>
  <si>
    <t>을룡</t>
  </si>
  <si>
    <t>乙獜</t>
  </si>
  <si>
    <t>을린</t>
  </si>
  <si>
    <t>乙鴻</t>
  </si>
  <si>
    <t>을홍</t>
  </si>
  <si>
    <t>以萬</t>
  </si>
  <si>
    <t>이만</t>
  </si>
  <si>
    <t>萬切</t>
  </si>
  <si>
    <t>만절</t>
  </si>
  <si>
    <t>萬心</t>
  </si>
  <si>
    <t>만심</t>
  </si>
  <si>
    <t>戊寅</t>
  </si>
  <si>
    <t>무인</t>
  </si>
  <si>
    <t>유거손</t>
  </si>
  <si>
    <t>星州藥保</t>
  </si>
  <si>
    <t>성주약보</t>
  </si>
  <si>
    <t>柳</t>
  </si>
  <si>
    <t>擧孫</t>
  </si>
  <si>
    <t>거손</t>
  </si>
  <si>
    <t>豊山</t>
  </si>
  <si>
    <t>풍산</t>
  </si>
  <si>
    <t>德奉</t>
  </si>
  <si>
    <t>덕봉</t>
  </si>
  <si>
    <t>士聞</t>
  </si>
  <si>
    <t>사문</t>
  </si>
  <si>
    <t>彦石</t>
  </si>
  <si>
    <t>鄭在鳳</t>
  </si>
  <si>
    <t>정재봉</t>
  </si>
  <si>
    <t>東萊</t>
  </si>
  <si>
    <t>동래</t>
  </si>
  <si>
    <t>楊</t>
  </si>
  <si>
    <t>양</t>
  </si>
  <si>
    <t>中和</t>
  </si>
  <si>
    <t>중화</t>
  </si>
  <si>
    <t>平化</t>
  </si>
  <si>
    <t>평화</t>
  </si>
  <si>
    <t>致三</t>
  </si>
  <si>
    <t>치삼</t>
  </si>
  <si>
    <t>就玉</t>
  </si>
  <si>
    <t>취옥</t>
  </si>
  <si>
    <t>金日三</t>
  </si>
  <si>
    <t>김일삼</t>
  </si>
  <si>
    <t>孫廷岳</t>
  </si>
  <si>
    <t>손정악</t>
  </si>
  <si>
    <t>廷岳</t>
  </si>
  <si>
    <t>정악</t>
  </si>
  <si>
    <t>庚午</t>
  </si>
  <si>
    <t>경오</t>
  </si>
  <si>
    <t>益振</t>
  </si>
  <si>
    <t>익진</t>
  </si>
  <si>
    <t>養德</t>
  </si>
  <si>
    <t>양덕</t>
  </si>
  <si>
    <t>禧錫</t>
  </si>
  <si>
    <t>희석</t>
  </si>
  <si>
    <t>鄭光林</t>
  </si>
  <si>
    <t>정광림</t>
  </si>
  <si>
    <t>全</t>
  </si>
  <si>
    <t>전</t>
  </si>
  <si>
    <t>全州</t>
  </si>
  <si>
    <t>전주</t>
  </si>
  <si>
    <t>宅守</t>
  </si>
  <si>
    <t>택수</t>
  </si>
  <si>
    <t>弘慶</t>
  </si>
  <si>
    <t>홍경</t>
  </si>
  <si>
    <t>德瑞</t>
  </si>
  <si>
    <t>덕서</t>
  </si>
  <si>
    <t>辛億</t>
  </si>
  <si>
    <t>신억</t>
  </si>
  <si>
    <t>靈山</t>
  </si>
  <si>
    <t>達玉</t>
  </si>
  <si>
    <t>달옥</t>
  </si>
  <si>
    <t>형심</t>
  </si>
  <si>
    <t>하수서동괘유</t>
  </si>
  <si>
    <t>1所生</t>
  </si>
  <si>
    <t>時介</t>
  </si>
  <si>
    <t>시개</t>
  </si>
  <si>
    <t>自斤介</t>
  </si>
  <si>
    <t>자근개</t>
  </si>
  <si>
    <t>等3口時居</t>
  </si>
  <si>
    <t>下守西東掛有</t>
  </si>
  <si>
    <t>3所生</t>
  </si>
  <si>
    <t>兄玉</t>
  </si>
  <si>
    <t>형옥</t>
  </si>
  <si>
    <t>先花</t>
  </si>
  <si>
    <t>선화</t>
  </si>
  <si>
    <t>丁亥</t>
  </si>
  <si>
    <t>정해</t>
  </si>
  <si>
    <t>孫邦振</t>
  </si>
  <si>
    <t>손방진</t>
  </si>
  <si>
    <t>邦振</t>
  </si>
  <si>
    <t>방진</t>
  </si>
  <si>
    <t>養深</t>
  </si>
  <si>
    <t>양심</t>
  </si>
  <si>
    <t>養泰</t>
  </si>
  <si>
    <t>양태</t>
  </si>
  <si>
    <t>圭錫</t>
  </si>
  <si>
    <t>규석</t>
  </si>
  <si>
    <t>彦徽</t>
  </si>
  <si>
    <t>언휘</t>
  </si>
  <si>
    <t>李根厚</t>
  </si>
  <si>
    <t>이근후</t>
  </si>
  <si>
    <t>載寧</t>
  </si>
  <si>
    <t>재령</t>
  </si>
  <si>
    <t>丙寅</t>
  </si>
  <si>
    <t>병인</t>
  </si>
  <si>
    <t>永川</t>
  </si>
  <si>
    <t>영천</t>
  </si>
  <si>
    <t>弼奎</t>
  </si>
  <si>
    <t>필규</t>
  </si>
  <si>
    <t>계춘</t>
  </si>
  <si>
    <t>東樑</t>
  </si>
  <si>
    <t>동량</t>
  </si>
  <si>
    <t>崔武宗</t>
  </si>
  <si>
    <t>최무종</t>
  </si>
  <si>
    <t>慶州</t>
  </si>
  <si>
    <t>경주</t>
  </si>
  <si>
    <t>貴卜</t>
  </si>
  <si>
    <t>귀복</t>
  </si>
  <si>
    <t>甲戌</t>
  </si>
  <si>
    <t>갑술</t>
  </si>
  <si>
    <t>德丹</t>
  </si>
  <si>
    <t>덕단</t>
  </si>
  <si>
    <t>悅伊</t>
  </si>
  <si>
    <t>열이</t>
  </si>
  <si>
    <t>孫廷七</t>
  </si>
  <si>
    <t>손정칠</t>
  </si>
  <si>
    <t>廷七</t>
  </si>
  <si>
    <t>정칠</t>
  </si>
  <si>
    <t>辛未</t>
  </si>
  <si>
    <t>신미</t>
  </si>
  <si>
    <t>義振</t>
  </si>
  <si>
    <t>의진</t>
  </si>
  <si>
    <t>養履</t>
  </si>
  <si>
    <t>양리</t>
  </si>
  <si>
    <t>徐</t>
  </si>
  <si>
    <t>서</t>
  </si>
  <si>
    <t>丁丑</t>
  </si>
  <si>
    <t>정축</t>
  </si>
  <si>
    <t>大丘</t>
  </si>
  <si>
    <t>대구</t>
  </si>
  <si>
    <t>橒</t>
  </si>
  <si>
    <t>운</t>
  </si>
  <si>
    <t>行愼</t>
  </si>
  <si>
    <t>행신</t>
  </si>
  <si>
    <t>玩</t>
  </si>
  <si>
    <t>완</t>
  </si>
  <si>
    <t>黃五成</t>
  </si>
  <si>
    <t>황오성</t>
  </si>
  <si>
    <t>長水</t>
  </si>
  <si>
    <t>장수</t>
  </si>
  <si>
    <t>魯範</t>
  </si>
  <si>
    <t>戊申</t>
  </si>
  <si>
    <t>무신</t>
  </si>
  <si>
    <t>興每</t>
  </si>
  <si>
    <t>흥매</t>
  </si>
  <si>
    <t>興丹</t>
  </si>
  <si>
    <t>흥단</t>
  </si>
  <si>
    <t>故</t>
  </si>
  <si>
    <t>고</t>
  </si>
  <si>
    <t>朴末男</t>
  </si>
  <si>
    <t>박말남</t>
  </si>
  <si>
    <t>손정규</t>
  </si>
  <si>
    <t>廷奎</t>
  </si>
  <si>
    <t>孫廷圭</t>
  </si>
  <si>
    <t>文</t>
  </si>
  <si>
    <t>문</t>
  </si>
  <si>
    <t>南坪</t>
  </si>
  <si>
    <t>남평</t>
  </si>
  <si>
    <t>계욱</t>
  </si>
  <si>
    <t>錫範</t>
  </si>
  <si>
    <t>석범</t>
  </si>
  <si>
    <t>弼道</t>
  </si>
  <si>
    <t>필도</t>
  </si>
  <si>
    <t>姜思文</t>
  </si>
  <si>
    <t>강사문</t>
  </si>
  <si>
    <t>貞範</t>
  </si>
  <si>
    <t>정범</t>
  </si>
  <si>
    <t>興心</t>
  </si>
  <si>
    <t>흥심</t>
  </si>
  <si>
    <t>甲寅</t>
  </si>
  <si>
    <t>갑인</t>
  </si>
  <si>
    <t>興月</t>
  </si>
  <si>
    <t>흥월</t>
  </si>
  <si>
    <t>孫珏東</t>
  </si>
  <si>
    <t>손각동</t>
  </si>
  <si>
    <t>珏東</t>
  </si>
  <si>
    <t>각동</t>
  </si>
  <si>
    <t>壬戌</t>
  </si>
  <si>
    <t>임술</t>
  </si>
  <si>
    <t>克模</t>
  </si>
  <si>
    <t>극모</t>
  </si>
  <si>
    <t>養曾</t>
  </si>
  <si>
    <t>양증</t>
  </si>
  <si>
    <t>禎胤</t>
  </si>
  <si>
    <t>정윤</t>
  </si>
  <si>
    <t>鄭萬徵</t>
  </si>
  <si>
    <t>정만징</t>
  </si>
  <si>
    <t>文化</t>
  </si>
  <si>
    <t>문화</t>
  </si>
  <si>
    <t>爾濟</t>
  </si>
  <si>
    <t>이제</t>
  </si>
  <si>
    <t>宜春</t>
  </si>
  <si>
    <t>의춘</t>
  </si>
  <si>
    <t>成五</t>
  </si>
  <si>
    <t>성오</t>
  </si>
  <si>
    <t>李成樑</t>
  </si>
  <si>
    <t>이성량</t>
  </si>
  <si>
    <t>承祖</t>
  </si>
  <si>
    <t>승조</t>
  </si>
  <si>
    <t>辛卯</t>
  </si>
  <si>
    <t>신묘</t>
  </si>
  <si>
    <t>己先</t>
  </si>
  <si>
    <t>기선</t>
  </si>
  <si>
    <t>孫廷玉</t>
  </si>
  <si>
    <t>손정옥</t>
  </si>
  <si>
    <t>廷玉</t>
  </si>
  <si>
    <t>정옥</t>
  </si>
  <si>
    <t>鵬振</t>
  </si>
  <si>
    <t>붕진</t>
  </si>
  <si>
    <t>都喆珪</t>
  </si>
  <si>
    <t>도철규</t>
  </si>
  <si>
    <t>星州</t>
  </si>
  <si>
    <t>성주</t>
  </si>
  <si>
    <t>洪</t>
  </si>
  <si>
    <t>홍</t>
  </si>
  <si>
    <t>缶林</t>
  </si>
  <si>
    <t>부림</t>
  </si>
  <si>
    <t>致萬</t>
  </si>
  <si>
    <t>치만</t>
  </si>
  <si>
    <t>思亨</t>
  </si>
  <si>
    <t>사형</t>
  </si>
  <si>
    <t>海潤</t>
  </si>
  <si>
    <t>해윤</t>
  </si>
  <si>
    <t>郭尙泰</t>
  </si>
  <si>
    <t>곽상태</t>
  </si>
  <si>
    <t>渭老未</t>
  </si>
  <si>
    <t>위로미</t>
  </si>
  <si>
    <t>應祥</t>
  </si>
  <si>
    <t>응상</t>
  </si>
  <si>
    <t>희우</t>
  </si>
  <si>
    <t>光得</t>
  </si>
  <si>
    <t>광득</t>
  </si>
  <si>
    <t>守每</t>
  </si>
  <si>
    <t>수매</t>
  </si>
  <si>
    <t>甲乭</t>
  </si>
  <si>
    <t>갑돌</t>
  </si>
  <si>
    <t>六賈</t>
  </si>
  <si>
    <t>岑伊</t>
  </si>
  <si>
    <t>잠이</t>
  </si>
  <si>
    <t>己丑</t>
  </si>
  <si>
    <t>기축</t>
  </si>
  <si>
    <t>致聲</t>
  </si>
  <si>
    <t>치성</t>
  </si>
  <si>
    <t>銀</t>
  </si>
  <si>
    <t>은</t>
  </si>
  <si>
    <t>己卯</t>
  </si>
  <si>
    <t>기묘</t>
  </si>
  <si>
    <t>等2口放贖</t>
  </si>
  <si>
    <t>銀切</t>
  </si>
  <si>
    <t>은절</t>
  </si>
  <si>
    <t>國心</t>
  </si>
  <si>
    <t>국심</t>
  </si>
  <si>
    <t>尙女</t>
  </si>
  <si>
    <t>상녀</t>
  </si>
  <si>
    <t>金致遠</t>
  </si>
  <si>
    <t>김치원</t>
  </si>
  <si>
    <t>致遠</t>
  </si>
  <si>
    <t>치원</t>
  </si>
  <si>
    <t>永同</t>
  </si>
  <si>
    <t>영동</t>
  </si>
  <si>
    <t>行胤</t>
  </si>
  <si>
    <t>행윤</t>
  </si>
  <si>
    <t>應坤</t>
  </si>
  <si>
    <t>응곤</t>
  </si>
  <si>
    <t>宇鍵</t>
  </si>
  <si>
    <t>우건</t>
  </si>
  <si>
    <t>蔡龍雲</t>
  </si>
  <si>
    <t>庚寅</t>
  </si>
  <si>
    <t>경인</t>
  </si>
  <si>
    <t>虎振</t>
  </si>
  <si>
    <t>호진</t>
  </si>
  <si>
    <t>養坤</t>
  </si>
  <si>
    <t>양곤</t>
  </si>
  <si>
    <t>璆</t>
  </si>
  <si>
    <t>구</t>
  </si>
  <si>
    <t>折衝將軍僉知中樞府事</t>
  </si>
  <si>
    <t>절충장군첨지중추부사</t>
  </si>
  <si>
    <t>金學得</t>
  </si>
  <si>
    <t>김학득</t>
  </si>
  <si>
    <t>蔡</t>
  </si>
  <si>
    <t>채</t>
  </si>
  <si>
    <t>孫丹</t>
  </si>
  <si>
    <t>손단</t>
  </si>
  <si>
    <t>㷨軍</t>
  </si>
  <si>
    <t>末男</t>
  </si>
  <si>
    <t>말남</t>
  </si>
  <si>
    <t>壬申</t>
  </si>
  <si>
    <t>임신</t>
  </si>
  <si>
    <t>福介</t>
  </si>
  <si>
    <t>복개</t>
  </si>
  <si>
    <t>連采</t>
  </si>
  <si>
    <t>九萬</t>
  </si>
  <si>
    <t>구만</t>
  </si>
  <si>
    <t>李長命</t>
  </si>
  <si>
    <t>이장명</t>
  </si>
  <si>
    <t>正大</t>
  </si>
  <si>
    <t>정대</t>
  </si>
  <si>
    <t>守千</t>
  </si>
  <si>
    <t>수천</t>
  </si>
  <si>
    <t>萬億</t>
  </si>
  <si>
    <t>만억</t>
  </si>
  <si>
    <t>李貞大</t>
  </si>
  <si>
    <t>이정대</t>
  </si>
  <si>
    <t>私奴銀伊</t>
  </si>
  <si>
    <t>사노은이</t>
  </si>
  <si>
    <t>李晞</t>
  </si>
  <si>
    <t>이희</t>
  </si>
  <si>
    <t>晞</t>
  </si>
  <si>
    <t>희</t>
  </si>
  <si>
    <t>德水</t>
  </si>
  <si>
    <t>덕수</t>
  </si>
  <si>
    <t>耉彬</t>
  </si>
  <si>
    <t>구빈</t>
  </si>
  <si>
    <t>龍洙</t>
  </si>
  <si>
    <t>용수</t>
  </si>
  <si>
    <t>通德郞</t>
  </si>
  <si>
    <t>통덕랑</t>
  </si>
  <si>
    <t>廣鎭</t>
  </si>
  <si>
    <t>광진</t>
  </si>
  <si>
    <t>林師彦</t>
  </si>
  <si>
    <t>임사언</t>
  </si>
  <si>
    <t>沃野</t>
  </si>
  <si>
    <t>옥야</t>
  </si>
  <si>
    <t>萍澤</t>
  </si>
  <si>
    <t>평택</t>
  </si>
  <si>
    <t>秀根</t>
  </si>
  <si>
    <t>수근</t>
  </si>
  <si>
    <t>萬傑</t>
  </si>
  <si>
    <t>만걸</t>
  </si>
  <si>
    <t>朴致郁</t>
  </si>
  <si>
    <t>박치욱</t>
  </si>
  <si>
    <t>分愛</t>
  </si>
  <si>
    <t>분애</t>
  </si>
  <si>
    <t>孫海振</t>
  </si>
  <si>
    <t>손해진</t>
  </si>
  <si>
    <t>通政大夫行咸鏡道高嶺僉使</t>
  </si>
  <si>
    <t>통정대부행함경도고령첨사</t>
  </si>
  <si>
    <t>海振</t>
  </si>
  <si>
    <t>해진</t>
  </si>
  <si>
    <t>養鼎</t>
  </si>
  <si>
    <t>양정</t>
  </si>
  <si>
    <t>永錫</t>
  </si>
  <si>
    <t>彦聖</t>
  </si>
  <si>
    <t>언성</t>
  </si>
  <si>
    <t>孫思曾</t>
  </si>
  <si>
    <t>손사증</t>
  </si>
  <si>
    <t>癸丑</t>
  </si>
  <si>
    <t>계축</t>
  </si>
  <si>
    <t>苞山</t>
  </si>
  <si>
    <t>포산</t>
  </si>
  <si>
    <t>泰弼</t>
  </si>
  <si>
    <t>태필</t>
  </si>
  <si>
    <t>起玄</t>
  </si>
  <si>
    <t>기현</t>
  </si>
  <si>
    <t>亨逸</t>
  </si>
  <si>
    <t>형일</t>
  </si>
  <si>
    <t>辛道一</t>
  </si>
  <si>
    <t>신도일</t>
  </si>
  <si>
    <t>渭龍</t>
  </si>
  <si>
    <t>위룡</t>
  </si>
  <si>
    <t>廷卨</t>
  </si>
  <si>
    <t>정설</t>
  </si>
  <si>
    <t>今丹</t>
  </si>
  <si>
    <t>금단</t>
  </si>
  <si>
    <t>命月</t>
  </si>
  <si>
    <t>명월</t>
  </si>
  <si>
    <t>命切</t>
  </si>
  <si>
    <t>명절</t>
  </si>
  <si>
    <t>末切</t>
  </si>
  <si>
    <t>말절</t>
  </si>
  <si>
    <t>七奉</t>
  </si>
  <si>
    <t>칠봉</t>
  </si>
  <si>
    <t>七分</t>
  </si>
  <si>
    <t>칠분</t>
  </si>
  <si>
    <t>等2口逃亡</t>
  </si>
  <si>
    <t>銀伊</t>
  </si>
  <si>
    <t>은이</t>
  </si>
  <si>
    <t>石伊</t>
  </si>
  <si>
    <t>석이</t>
  </si>
  <si>
    <t>文伊</t>
  </si>
  <si>
    <t>문이</t>
  </si>
  <si>
    <t>守切</t>
  </si>
  <si>
    <t>수절</t>
  </si>
  <si>
    <t>戊子</t>
  </si>
  <si>
    <t>무자</t>
  </si>
  <si>
    <t>孫衡振</t>
  </si>
  <si>
    <t>손형진</t>
  </si>
  <si>
    <t>衡振</t>
  </si>
  <si>
    <t>형진</t>
  </si>
  <si>
    <t>丙辰</t>
  </si>
  <si>
    <t>병진</t>
  </si>
  <si>
    <t>養元</t>
  </si>
  <si>
    <t>양원</t>
  </si>
  <si>
    <t>範錫</t>
  </si>
  <si>
    <t>범석</t>
  </si>
  <si>
    <t>彦章</t>
  </si>
  <si>
    <t>언장</t>
  </si>
  <si>
    <t>蔡時淵</t>
  </si>
  <si>
    <t>채시연</t>
  </si>
  <si>
    <t>崔</t>
  </si>
  <si>
    <t>최</t>
  </si>
  <si>
    <t>崙輝</t>
  </si>
  <si>
    <t>及第</t>
  </si>
  <si>
    <t>급제</t>
  </si>
  <si>
    <t>翼天</t>
  </si>
  <si>
    <t>익천</t>
  </si>
  <si>
    <t>聖大</t>
  </si>
  <si>
    <t>성대</t>
  </si>
  <si>
    <t>金聖基</t>
  </si>
  <si>
    <t>김성기</t>
  </si>
  <si>
    <t>廷德</t>
  </si>
  <si>
    <t>정덕</t>
  </si>
  <si>
    <t>廷佐</t>
  </si>
  <si>
    <t>정좌</t>
  </si>
  <si>
    <t>都</t>
  </si>
  <si>
    <t>도</t>
  </si>
  <si>
    <t>日玉</t>
  </si>
  <si>
    <t>일옥</t>
  </si>
  <si>
    <t>庚申</t>
  </si>
  <si>
    <t>경신</t>
  </si>
  <si>
    <t>盧守元</t>
  </si>
  <si>
    <t>노수원</t>
  </si>
  <si>
    <t>星州水軍</t>
  </si>
  <si>
    <t>성주수군</t>
  </si>
  <si>
    <t>盧</t>
  </si>
  <si>
    <t>守元</t>
  </si>
  <si>
    <t>수원</t>
  </si>
  <si>
    <t>己酉</t>
  </si>
  <si>
    <t>기유</t>
  </si>
  <si>
    <t>三嘉</t>
  </si>
  <si>
    <t>삼가</t>
  </si>
  <si>
    <t>啓元</t>
  </si>
  <si>
    <t>계원</t>
  </si>
  <si>
    <t>千石</t>
  </si>
  <si>
    <t>천석</t>
  </si>
  <si>
    <t>金道成</t>
  </si>
  <si>
    <t>김도성</t>
  </si>
  <si>
    <t>裵</t>
  </si>
  <si>
    <t>배</t>
  </si>
  <si>
    <t>乙卯</t>
  </si>
  <si>
    <t>을묘</t>
  </si>
  <si>
    <t>得世</t>
  </si>
  <si>
    <t>득세</t>
  </si>
  <si>
    <t>守大</t>
  </si>
  <si>
    <t>수대</t>
  </si>
  <si>
    <t>崔元大</t>
  </si>
  <si>
    <t>최원대</t>
  </si>
  <si>
    <t>孫瑛振</t>
  </si>
  <si>
    <t>손영진</t>
  </si>
  <si>
    <t>瑛振</t>
  </si>
  <si>
    <t>영진</t>
  </si>
  <si>
    <t>癸酉</t>
  </si>
  <si>
    <t>계유</t>
  </si>
  <si>
    <t>養和</t>
  </si>
  <si>
    <t>양화</t>
  </si>
  <si>
    <t>養學</t>
  </si>
  <si>
    <t>양학</t>
  </si>
  <si>
    <t>興錫</t>
  </si>
  <si>
    <t>흥석</t>
  </si>
  <si>
    <t>彦徵</t>
  </si>
  <si>
    <t>언징</t>
  </si>
  <si>
    <t>李胄運</t>
  </si>
  <si>
    <t>이주운</t>
  </si>
  <si>
    <t>光州</t>
  </si>
  <si>
    <t>광주</t>
  </si>
  <si>
    <t>烏川</t>
  </si>
  <si>
    <t>오천</t>
  </si>
  <si>
    <t>存休</t>
  </si>
  <si>
    <t>존휴</t>
  </si>
  <si>
    <t>夏錫</t>
  </si>
  <si>
    <t>하석</t>
  </si>
  <si>
    <t>一珩</t>
  </si>
  <si>
    <t>일형</t>
  </si>
  <si>
    <t>金漢珏</t>
  </si>
  <si>
    <t>김한각</t>
  </si>
  <si>
    <t>윤경</t>
  </si>
  <si>
    <t>廷誾</t>
  </si>
  <si>
    <t>정은</t>
  </si>
  <si>
    <t>應慶</t>
  </si>
  <si>
    <t>응경</t>
  </si>
  <si>
    <t>廷侃</t>
  </si>
  <si>
    <t>정간</t>
  </si>
  <si>
    <t>芿石</t>
  </si>
  <si>
    <t>잉석</t>
  </si>
  <si>
    <t>唜心</t>
  </si>
  <si>
    <t>말심</t>
  </si>
  <si>
    <t>自斤孫</t>
  </si>
  <si>
    <t>자근손</t>
  </si>
  <si>
    <t>岑孫</t>
  </si>
  <si>
    <t>잠손</t>
  </si>
  <si>
    <t>4所生</t>
  </si>
  <si>
    <t>萬女</t>
  </si>
  <si>
    <t>만녀</t>
  </si>
  <si>
    <t>和玉</t>
  </si>
  <si>
    <t>화옥</t>
  </si>
  <si>
    <t>和切</t>
  </si>
  <si>
    <t>화절</t>
  </si>
  <si>
    <t>連伊</t>
  </si>
  <si>
    <t>연이</t>
  </si>
  <si>
    <t>萬三</t>
  </si>
  <si>
    <t>만삼</t>
  </si>
  <si>
    <t>先卜</t>
  </si>
  <si>
    <t>선복</t>
  </si>
  <si>
    <t>先得</t>
  </si>
  <si>
    <t>선득</t>
  </si>
  <si>
    <t>汗日</t>
  </si>
  <si>
    <t>한일</t>
  </si>
  <si>
    <t>切玉</t>
  </si>
  <si>
    <t>절옥</t>
  </si>
  <si>
    <t>云玉</t>
  </si>
  <si>
    <t>운옥</t>
  </si>
  <si>
    <t>時元</t>
  </si>
  <si>
    <t>시원</t>
  </si>
  <si>
    <t>時榮</t>
  </si>
  <si>
    <t>시영</t>
  </si>
  <si>
    <t>5所生</t>
  </si>
  <si>
    <t>時同</t>
  </si>
  <si>
    <t>시동</t>
  </si>
  <si>
    <t>6所生</t>
  </si>
  <si>
    <t>有同</t>
  </si>
  <si>
    <t>유동</t>
  </si>
  <si>
    <t>丙午</t>
  </si>
  <si>
    <t>병오</t>
  </si>
  <si>
    <t>7所生</t>
  </si>
  <si>
    <t>先玉</t>
  </si>
  <si>
    <t>선옥</t>
  </si>
  <si>
    <t>日伊</t>
  </si>
  <si>
    <t>일이</t>
  </si>
  <si>
    <t>自斤悅伊</t>
  </si>
  <si>
    <t>자근열이</t>
  </si>
  <si>
    <t>貴才</t>
  </si>
  <si>
    <t>귀재</t>
  </si>
  <si>
    <t>정녀</t>
  </si>
  <si>
    <t>卜女</t>
  </si>
  <si>
    <t>복녀</t>
  </si>
  <si>
    <t>卜每</t>
  </si>
  <si>
    <t>복매</t>
  </si>
  <si>
    <t>卜萬</t>
  </si>
  <si>
    <t>복만</t>
  </si>
  <si>
    <t>學万</t>
  </si>
  <si>
    <t>학만</t>
  </si>
  <si>
    <t>介伊</t>
  </si>
  <si>
    <t>개이</t>
  </si>
  <si>
    <t>日悅</t>
  </si>
  <si>
    <t>일열</t>
  </si>
  <si>
    <t>日女</t>
  </si>
  <si>
    <t>일녀</t>
  </si>
  <si>
    <t>戌</t>
  </si>
  <si>
    <t>술</t>
  </si>
  <si>
    <t>同伊</t>
  </si>
  <si>
    <t>동이</t>
  </si>
  <si>
    <t>先悅</t>
  </si>
  <si>
    <t>선열</t>
  </si>
  <si>
    <t>日先</t>
  </si>
  <si>
    <t>일선</t>
  </si>
  <si>
    <t>日玉伊</t>
  </si>
  <si>
    <t>일옥이</t>
  </si>
  <si>
    <t>龍云</t>
  </si>
  <si>
    <t>용운</t>
  </si>
  <si>
    <t>七孫</t>
  </si>
  <si>
    <t>칠손</t>
  </si>
  <si>
    <t>七文</t>
  </si>
  <si>
    <t>칠문</t>
  </si>
  <si>
    <t>七用</t>
  </si>
  <si>
    <t>칠용</t>
  </si>
  <si>
    <t>心玉</t>
  </si>
  <si>
    <t>심옥</t>
  </si>
  <si>
    <t>三乭</t>
  </si>
  <si>
    <t>삼돌</t>
  </si>
  <si>
    <t>庚戌</t>
  </si>
  <si>
    <t>경술</t>
  </si>
  <si>
    <t>私奴松牙之</t>
  </si>
  <si>
    <t>사노송아지</t>
  </si>
  <si>
    <t>李中龍</t>
  </si>
  <si>
    <t>이중룡</t>
  </si>
  <si>
    <t>中龍</t>
  </si>
  <si>
    <t>중룡</t>
  </si>
  <si>
    <t>全義</t>
  </si>
  <si>
    <t>전의</t>
  </si>
  <si>
    <t>厚植</t>
  </si>
  <si>
    <t>후식</t>
  </si>
  <si>
    <t>敬傳</t>
  </si>
  <si>
    <t>경전</t>
  </si>
  <si>
    <t>鼎爀</t>
  </si>
  <si>
    <t>정혁</t>
  </si>
  <si>
    <t>李成普</t>
  </si>
  <si>
    <t>이성보</t>
  </si>
  <si>
    <t>張</t>
  </si>
  <si>
    <t>장</t>
  </si>
  <si>
    <t>玉山</t>
  </si>
  <si>
    <t>옥산</t>
  </si>
  <si>
    <t>有鴻</t>
  </si>
  <si>
    <t>유홍</t>
  </si>
  <si>
    <t>守欽</t>
  </si>
  <si>
    <t>수흠</t>
  </si>
  <si>
    <t>漢紳</t>
  </si>
  <si>
    <t>한신</t>
  </si>
  <si>
    <t>學</t>
  </si>
  <si>
    <t>학</t>
  </si>
  <si>
    <t>朴春瑞</t>
  </si>
  <si>
    <t>박춘서</t>
  </si>
  <si>
    <t>特文</t>
  </si>
  <si>
    <t>특문</t>
  </si>
  <si>
    <t>石女</t>
  </si>
  <si>
    <t>석녀</t>
  </si>
  <si>
    <t>孫浩振</t>
  </si>
  <si>
    <t>손호진</t>
  </si>
  <si>
    <t>浩振</t>
  </si>
  <si>
    <t>養眞</t>
  </si>
  <si>
    <t>양진</t>
  </si>
  <si>
    <t>達錫</t>
  </si>
  <si>
    <t>달석</t>
  </si>
  <si>
    <t>彦煥</t>
  </si>
  <si>
    <t>언환</t>
  </si>
  <si>
    <t>權中規</t>
  </si>
  <si>
    <t>권중규</t>
  </si>
  <si>
    <t>安東</t>
  </si>
  <si>
    <t>안동</t>
  </si>
  <si>
    <t>纘東</t>
  </si>
  <si>
    <t>찬동</t>
  </si>
  <si>
    <r>
      <rPr>
        <sz val="10"/>
        <rFont val="Arial"/>
        <family val="2"/>
      </rPr>
      <t>霂</t>
    </r>
  </si>
  <si>
    <t>목</t>
  </si>
  <si>
    <t>龜範</t>
  </si>
  <si>
    <t>구범</t>
  </si>
  <si>
    <t>玉悅</t>
  </si>
  <si>
    <t>옥열</t>
  </si>
  <si>
    <t>玉丹</t>
  </si>
  <si>
    <t>옥단</t>
  </si>
  <si>
    <t>卜彔</t>
  </si>
  <si>
    <t>복록</t>
  </si>
  <si>
    <t>申孫</t>
  </si>
  <si>
    <t>신손</t>
  </si>
  <si>
    <t>孫廷秀</t>
  </si>
  <si>
    <t>손정수</t>
  </si>
  <si>
    <t>廷秀</t>
  </si>
  <si>
    <t>정수</t>
  </si>
  <si>
    <t>斗振</t>
  </si>
  <si>
    <t>두진</t>
  </si>
  <si>
    <t>養儉</t>
  </si>
  <si>
    <t>양검</t>
  </si>
  <si>
    <t>謙錫</t>
  </si>
  <si>
    <t>겸석</t>
  </si>
  <si>
    <t>夏極弼</t>
  </si>
  <si>
    <t>하극필</t>
  </si>
  <si>
    <t>夏</t>
  </si>
  <si>
    <t>하</t>
  </si>
  <si>
    <t>弼聖</t>
  </si>
  <si>
    <t>필성</t>
  </si>
  <si>
    <t>快心</t>
  </si>
  <si>
    <t>쾌심</t>
  </si>
  <si>
    <t>快孫</t>
  </si>
  <si>
    <t>쾌손</t>
  </si>
  <si>
    <t>孫廷夔</t>
  </si>
  <si>
    <t>손정기</t>
  </si>
  <si>
    <t>幼學孫養學故代孫</t>
  </si>
  <si>
    <t>유학손양학고대손</t>
  </si>
  <si>
    <t>廷夔</t>
  </si>
  <si>
    <t>정기</t>
  </si>
  <si>
    <t>玉振</t>
  </si>
  <si>
    <t>옥진</t>
  </si>
  <si>
    <t>李健祥</t>
  </si>
  <si>
    <t>이건상</t>
  </si>
  <si>
    <t>驪江</t>
  </si>
  <si>
    <t>父</t>
  </si>
  <si>
    <t>廣州</t>
  </si>
  <si>
    <t>近秀</t>
  </si>
  <si>
    <t>근수</t>
  </si>
  <si>
    <t>以讓</t>
  </si>
  <si>
    <t>이양</t>
  </si>
  <si>
    <t>晋運</t>
  </si>
  <si>
    <t>진운</t>
  </si>
  <si>
    <t>李國昞</t>
  </si>
  <si>
    <t>이국병</t>
  </si>
  <si>
    <t>馬心</t>
  </si>
  <si>
    <t>마심</t>
  </si>
  <si>
    <t>小斤億</t>
  </si>
  <si>
    <t>소근억</t>
  </si>
  <si>
    <t>畢連</t>
  </si>
  <si>
    <t>필련</t>
  </si>
  <si>
    <t>同月</t>
  </si>
  <si>
    <t>동월</t>
  </si>
  <si>
    <t>松牙之</t>
  </si>
  <si>
    <t>송아지</t>
  </si>
  <si>
    <t>景雲</t>
  </si>
  <si>
    <t>경운</t>
  </si>
  <si>
    <t>戊心</t>
  </si>
  <si>
    <t>무심</t>
  </si>
  <si>
    <t>月安</t>
  </si>
  <si>
    <t>월안</t>
  </si>
  <si>
    <t>五乭</t>
  </si>
  <si>
    <t>오돌</t>
  </si>
  <si>
    <t>幼學孫廷珏故代子</t>
  </si>
  <si>
    <t>유학손정각고대자</t>
  </si>
  <si>
    <t>琳友</t>
  </si>
  <si>
    <t>廷珏</t>
  </si>
  <si>
    <t>정각</t>
  </si>
  <si>
    <t>鶴振</t>
  </si>
  <si>
    <t>학진</t>
  </si>
  <si>
    <t>李嶷祥</t>
  </si>
  <si>
    <t>이억상</t>
  </si>
  <si>
    <t>孫龍岳</t>
  </si>
  <si>
    <t>손용악</t>
  </si>
  <si>
    <t>錫晋</t>
  </si>
  <si>
    <t>석진</t>
  </si>
  <si>
    <t>有恒</t>
  </si>
  <si>
    <t>유항</t>
  </si>
  <si>
    <t>東彦</t>
  </si>
  <si>
    <t>동언</t>
  </si>
  <si>
    <t>李光泰</t>
  </si>
  <si>
    <t>이광태</t>
  </si>
  <si>
    <t>延安</t>
  </si>
  <si>
    <t>연안</t>
  </si>
  <si>
    <t>奉曾祖母</t>
  </si>
  <si>
    <t>봉증조모</t>
  </si>
  <si>
    <t>億文</t>
  </si>
  <si>
    <t>억문</t>
  </si>
  <si>
    <t>又億</t>
  </si>
  <si>
    <t>우억</t>
  </si>
  <si>
    <t>億魯</t>
  </si>
  <si>
    <t>억로</t>
  </si>
  <si>
    <t>八十伊</t>
  </si>
  <si>
    <t>팔십이</t>
  </si>
  <si>
    <t>移去</t>
  </si>
  <si>
    <t>이거</t>
  </si>
  <si>
    <t>解北村</t>
  </si>
  <si>
    <t>해북촌</t>
  </si>
  <si>
    <t>大分</t>
  </si>
  <si>
    <t>대분</t>
  </si>
  <si>
    <t>以卜</t>
  </si>
  <si>
    <t>이복</t>
  </si>
  <si>
    <t>岑悅</t>
  </si>
  <si>
    <t>잠열</t>
  </si>
  <si>
    <t>楊女</t>
  </si>
  <si>
    <t>양녀</t>
  </si>
  <si>
    <t>楊述</t>
  </si>
  <si>
    <t>양술</t>
  </si>
  <si>
    <t>朴根春</t>
  </si>
  <si>
    <t>박근춘</t>
  </si>
  <si>
    <t>郭碩九</t>
  </si>
  <si>
    <t>곽석구</t>
  </si>
  <si>
    <t>碩九</t>
  </si>
  <si>
    <t>석구</t>
  </si>
  <si>
    <t>錫中</t>
  </si>
  <si>
    <t>석중</t>
  </si>
  <si>
    <t>두극</t>
  </si>
  <si>
    <t>宗大</t>
  </si>
  <si>
    <t>종대</t>
  </si>
  <si>
    <t>金殷大</t>
  </si>
  <si>
    <t>김은대</t>
  </si>
  <si>
    <t>遂安</t>
  </si>
  <si>
    <t>수안</t>
  </si>
  <si>
    <t>辛亥</t>
  </si>
  <si>
    <t>신해</t>
  </si>
  <si>
    <t>哲海</t>
  </si>
  <si>
    <t>철해</t>
  </si>
  <si>
    <t>趙</t>
  </si>
  <si>
    <t>조</t>
  </si>
  <si>
    <t>쌍금</t>
  </si>
  <si>
    <t>小女</t>
  </si>
  <si>
    <t>소녀</t>
  </si>
  <si>
    <t>石連</t>
  </si>
  <si>
    <t>석련</t>
  </si>
  <si>
    <t>連乭</t>
  </si>
  <si>
    <t>연돌</t>
  </si>
  <si>
    <t>末奉</t>
  </si>
  <si>
    <t>말봉</t>
  </si>
  <si>
    <t>孫宅振</t>
  </si>
  <si>
    <t>손택진</t>
  </si>
  <si>
    <t>宅振</t>
  </si>
  <si>
    <t>택진</t>
  </si>
  <si>
    <t>養仁</t>
  </si>
  <si>
    <t>양인</t>
  </si>
  <si>
    <t>厚錫</t>
  </si>
  <si>
    <t>후석</t>
  </si>
  <si>
    <t>彦鐘</t>
  </si>
  <si>
    <t>언종</t>
  </si>
  <si>
    <t>裵澤寬</t>
  </si>
  <si>
    <t>배택관</t>
  </si>
  <si>
    <t>丁</t>
  </si>
  <si>
    <t>丁鶴</t>
  </si>
  <si>
    <t>貞鶴</t>
  </si>
  <si>
    <t>學文</t>
  </si>
  <si>
    <t>학문</t>
  </si>
  <si>
    <t>元石</t>
  </si>
  <si>
    <t>원석</t>
  </si>
  <si>
    <t>命心</t>
  </si>
  <si>
    <t>명심</t>
  </si>
  <si>
    <t>孫承甲</t>
  </si>
  <si>
    <t>손승갑</t>
  </si>
  <si>
    <t>承甲</t>
  </si>
  <si>
    <t>승갑</t>
  </si>
  <si>
    <t>載東</t>
  </si>
  <si>
    <t>재동</t>
  </si>
  <si>
    <t>振明</t>
  </si>
  <si>
    <t>진명</t>
  </si>
  <si>
    <t>希祿</t>
  </si>
  <si>
    <t>희록</t>
  </si>
  <si>
    <t>徐有贊</t>
  </si>
  <si>
    <t>서유찬</t>
  </si>
  <si>
    <t>善山</t>
  </si>
  <si>
    <t>선산</t>
  </si>
  <si>
    <t>相奎</t>
  </si>
  <si>
    <t>상규</t>
  </si>
  <si>
    <t>直千</t>
  </si>
  <si>
    <t>직천</t>
  </si>
  <si>
    <t>鏡輝</t>
  </si>
  <si>
    <t>경휘</t>
  </si>
  <si>
    <t>郭瑞翼</t>
  </si>
  <si>
    <t>곽서익</t>
  </si>
  <si>
    <t>庶母</t>
  </si>
  <si>
    <t>서모</t>
  </si>
  <si>
    <t>庶弟</t>
  </si>
  <si>
    <t>서제</t>
  </si>
  <si>
    <t>承元</t>
  </si>
  <si>
    <t>승원</t>
  </si>
  <si>
    <t>承貞</t>
  </si>
  <si>
    <t>승정</t>
  </si>
  <si>
    <t>承仁</t>
  </si>
  <si>
    <t>승인</t>
  </si>
  <si>
    <t>丁男</t>
  </si>
  <si>
    <t>정남</t>
  </si>
  <si>
    <t>厚心</t>
  </si>
  <si>
    <t>후심</t>
  </si>
  <si>
    <t>丁月</t>
  </si>
  <si>
    <t>정월</t>
  </si>
  <si>
    <t>玉心</t>
  </si>
  <si>
    <t>옥심</t>
  </si>
  <si>
    <t>玉切</t>
  </si>
  <si>
    <t>옥절</t>
  </si>
  <si>
    <t>自斤彔</t>
  </si>
  <si>
    <t>자근록</t>
  </si>
  <si>
    <t>丁娘</t>
  </si>
  <si>
    <t>정낭</t>
  </si>
  <si>
    <t>占女</t>
  </si>
  <si>
    <t>점녀</t>
  </si>
  <si>
    <t>春心</t>
  </si>
  <si>
    <t>춘심</t>
  </si>
  <si>
    <t>春玉</t>
  </si>
  <si>
    <t>춘옥</t>
  </si>
  <si>
    <t>春切</t>
  </si>
  <si>
    <t>춘절</t>
  </si>
  <si>
    <t>戊切</t>
  </si>
  <si>
    <t>무절</t>
  </si>
  <si>
    <t>李哲權</t>
  </si>
  <si>
    <t>이철권</t>
  </si>
  <si>
    <t>哲權</t>
  </si>
  <si>
    <t>철권</t>
  </si>
  <si>
    <t>業武</t>
  </si>
  <si>
    <t>업무</t>
  </si>
  <si>
    <t>盛孫</t>
  </si>
  <si>
    <t>성손</t>
  </si>
  <si>
    <t>朔不</t>
  </si>
  <si>
    <t>삭불</t>
  </si>
  <si>
    <t>世佑</t>
  </si>
  <si>
    <t>세우</t>
  </si>
  <si>
    <t>金命守</t>
  </si>
  <si>
    <t>김명수</t>
  </si>
  <si>
    <t>守弼</t>
  </si>
  <si>
    <t>수필</t>
  </si>
  <si>
    <t>命福</t>
  </si>
  <si>
    <t>명복</t>
  </si>
  <si>
    <t>時中</t>
  </si>
  <si>
    <t>시중</t>
  </si>
  <si>
    <t>李學善</t>
  </si>
  <si>
    <t>이학선</t>
  </si>
  <si>
    <t>孫恒振</t>
  </si>
  <si>
    <t>손항진</t>
  </si>
  <si>
    <t>恒振</t>
  </si>
  <si>
    <t>항진</t>
  </si>
  <si>
    <t>養潤</t>
  </si>
  <si>
    <t>양윤</t>
  </si>
  <si>
    <t>朴成規</t>
  </si>
  <si>
    <t>박성규</t>
  </si>
  <si>
    <t>光春</t>
  </si>
  <si>
    <t>광춘</t>
  </si>
  <si>
    <t>宏根</t>
  </si>
  <si>
    <t>굉근</t>
  </si>
  <si>
    <t>奎華</t>
  </si>
  <si>
    <t>규화</t>
  </si>
  <si>
    <t>孫命龍</t>
  </si>
  <si>
    <t>손명룡</t>
  </si>
  <si>
    <t>儉札</t>
  </si>
  <si>
    <t>검찰</t>
  </si>
  <si>
    <t>季札</t>
  </si>
  <si>
    <t>계찰</t>
  </si>
  <si>
    <t>庶子</t>
  </si>
  <si>
    <t>서자</t>
  </si>
  <si>
    <t>國</t>
  </si>
  <si>
    <t>국</t>
  </si>
  <si>
    <t>就大</t>
  </si>
  <si>
    <t>취대</t>
  </si>
  <si>
    <t>少女</t>
  </si>
  <si>
    <t>少切</t>
  </si>
  <si>
    <t>소절</t>
  </si>
  <si>
    <t>李淡沙</t>
  </si>
  <si>
    <t>이담사</t>
  </si>
  <si>
    <t>淡沙</t>
  </si>
  <si>
    <t>담사</t>
  </si>
  <si>
    <t>春成</t>
  </si>
  <si>
    <t>춘성</t>
  </si>
  <si>
    <t>萬太</t>
  </si>
  <si>
    <t>만태</t>
  </si>
  <si>
    <t>金興太</t>
  </si>
  <si>
    <t>김흥태</t>
  </si>
  <si>
    <t>束伍私奴</t>
  </si>
  <si>
    <t>속오사노</t>
  </si>
  <si>
    <t>加金</t>
  </si>
  <si>
    <t>가금</t>
  </si>
  <si>
    <t>福大</t>
  </si>
  <si>
    <t>복대</t>
  </si>
  <si>
    <t>朴貴占</t>
  </si>
  <si>
    <t>박귀점</t>
  </si>
  <si>
    <t>千玉</t>
  </si>
  <si>
    <t>萬石</t>
  </si>
  <si>
    <t>만석</t>
  </si>
  <si>
    <t>金學年</t>
  </si>
  <si>
    <t>김학년</t>
  </si>
  <si>
    <t>白爾祿</t>
  </si>
  <si>
    <t>백이록</t>
  </si>
  <si>
    <t>白</t>
  </si>
  <si>
    <t>백</t>
  </si>
  <si>
    <t>爾祿</t>
  </si>
  <si>
    <t>이록</t>
  </si>
  <si>
    <t>水原</t>
  </si>
  <si>
    <t>思繪</t>
  </si>
  <si>
    <t>사회</t>
  </si>
  <si>
    <t>文甲</t>
  </si>
  <si>
    <t>문갑</t>
  </si>
  <si>
    <t>重三</t>
  </si>
  <si>
    <t>중삼</t>
  </si>
  <si>
    <t>嚴聖元</t>
  </si>
  <si>
    <t>엄성원</t>
  </si>
  <si>
    <t>寧越</t>
  </si>
  <si>
    <t>時添</t>
  </si>
  <si>
    <t>시첨</t>
  </si>
  <si>
    <t>乃福</t>
  </si>
  <si>
    <t>내복</t>
  </si>
  <si>
    <t>東岳</t>
  </si>
  <si>
    <t>동악</t>
  </si>
  <si>
    <t>吳相和</t>
  </si>
  <si>
    <t>오상화</t>
  </si>
  <si>
    <t>海州</t>
  </si>
  <si>
    <t>해주</t>
  </si>
  <si>
    <t>嚴</t>
  </si>
  <si>
    <t>엄</t>
  </si>
  <si>
    <t>圭泰</t>
  </si>
  <si>
    <t>규태</t>
  </si>
  <si>
    <t>許</t>
  </si>
  <si>
    <t>허</t>
  </si>
  <si>
    <t>平辰</t>
  </si>
  <si>
    <t>평진</t>
  </si>
  <si>
    <t>平澤</t>
  </si>
  <si>
    <t>孫羲振</t>
  </si>
  <si>
    <t>손희진</t>
  </si>
  <si>
    <t>羲振</t>
  </si>
  <si>
    <t>희진</t>
  </si>
  <si>
    <t>養能</t>
  </si>
  <si>
    <t>양능</t>
  </si>
  <si>
    <t>會錫</t>
  </si>
  <si>
    <t>회석</t>
  </si>
  <si>
    <t>珩</t>
  </si>
  <si>
    <t>형</t>
  </si>
  <si>
    <t>李震旭</t>
  </si>
  <si>
    <t>이진욱</t>
  </si>
  <si>
    <t>司空</t>
  </si>
  <si>
    <t>사공</t>
  </si>
  <si>
    <t>軍威</t>
  </si>
  <si>
    <t>군위</t>
  </si>
  <si>
    <t>洙</t>
  </si>
  <si>
    <t>수</t>
  </si>
  <si>
    <t>焌</t>
  </si>
  <si>
    <t>준</t>
  </si>
  <si>
    <r>
      <rPr>
        <sz val="10"/>
        <rFont val="Arial"/>
        <family val="2"/>
      </rPr>
      <t>墇</t>
    </r>
  </si>
  <si>
    <t>洪夏源</t>
  </si>
  <si>
    <t>홍하원</t>
  </si>
  <si>
    <t>壽弘</t>
  </si>
  <si>
    <t>수홍</t>
  </si>
  <si>
    <t>才女</t>
  </si>
  <si>
    <t>재녀</t>
  </si>
  <si>
    <t>春得</t>
  </si>
  <si>
    <t>춘득</t>
  </si>
  <si>
    <t>貴切</t>
  </si>
  <si>
    <t>귀절</t>
  </si>
  <si>
    <t>丁未</t>
  </si>
  <si>
    <t>정미</t>
  </si>
  <si>
    <t>有悅</t>
  </si>
  <si>
    <t>유열</t>
  </si>
  <si>
    <t>孫璣振</t>
  </si>
  <si>
    <t>손기진</t>
  </si>
  <si>
    <t>璣振</t>
  </si>
  <si>
    <t>기진</t>
  </si>
  <si>
    <t>養宗</t>
  </si>
  <si>
    <t>양종</t>
  </si>
  <si>
    <t>元錫</t>
  </si>
  <si>
    <t>崔星鎭</t>
  </si>
  <si>
    <t>최성진</t>
  </si>
  <si>
    <t>俊成</t>
  </si>
  <si>
    <t>준성</t>
  </si>
  <si>
    <t>次榮</t>
  </si>
  <si>
    <t>차영</t>
  </si>
  <si>
    <t>才每</t>
  </si>
  <si>
    <t>재매</t>
  </si>
  <si>
    <t>壬子</t>
  </si>
  <si>
    <t>임자</t>
  </si>
  <si>
    <t>才郞</t>
  </si>
  <si>
    <t>재랑</t>
  </si>
  <si>
    <t>倉奴遷伊</t>
  </si>
  <si>
    <t>창노천이</t>
  </si>
  <si>
    <t>倉直</t>
  </si>
  <si>
    <t>창직</t>
  </si>
  <si>
    <t>根春</t>
  </si>
  <si>
    <t>근춘</t>
  </si>
  <si>
    <t>通政大夫</t>
  </si>
  <si>
    <t>통정대부</t>
  </si>
  <si>
    <t>福碩</t>
  </si>
  <si>
    <t>복석</t>
  </si>
  <si>
    <t>勵節校尉訓鍊院判官</t>
  </si>
  <si>
    <t>여절교위훈련원판관</t>
  </si>
  <si>
    <t>載華</t>
  </si>
  <si>
    <t>재화</t>
  </si>
  <si>
    <t>厚三</t>
  </si>
  <si>
    <t>후삼</t>
  </si>
  <si>
    <t>李命碩</t>
  </si>
  <si>
    <t>이명석</t>
  </si>
  <si>
    <t>天業</t>
  </si>
  <si>
    <t>천업</t>
  </si>
  <si>
    <t>石春三</t>
  </si>
  <si>
    <t>석춘삼</t>
  </si>
  <si>
    <t>손정철고대질자</t>
  </si>
  <si>
    <t>琪遠</t>
  </si>
  <si>
    <t>기원</t>
  </si>
  <si>
    <t>廷龜</t>
  </si>
  <si>
    <t>정구</t>
  </si>
  <si>
    <t>章振</t>
  </si>
  <si>
    <t>장진</t>
  </si>
  <si>
    <t>榮錫</t>
  </si>
  <si>
    <t>蔣永魯</t>
  </si>
  <si>
    <t>장영로</t>
  </si>
  <si>
    <t>牙山</t>
  </si>
  <si>
    <t>아산</t>
  </si>
  <si>
    <t>淸道</t>
  </si>
  <si>
    <t>청도</t>
  </si>
  <si>
    <t>鍾遠</t>
  </si>
  <si>
    <t>종원</t>
  </si>
  <si>
    <t>應權</t>
  </si>
  <si>
    <t>응권</t>
  </si>
  <si>
    <t>昌瑾</t>
  </si>
  <si>
    <t>창근</t>
  </si>
  <si>
    <t>羅永漢</t>
  </si>
  <si>
    <t>羅州</t>
  </si>
  <si>
    <t>나주</t>
  </si>
  <si>
    <t>叔母</t>
  </si>
  <si>
    <t>숙모</t>
  </si>
  <si>
    <t>從弟</t>
  </si>
  <si>
    <t>종제</t>
  </si>
  <si>
    <t>甲信</t>
  </si>
  <si>
    <t>快敬</t>
  </si>
  <si>
    <t>쾌경</t>
  </si>
  <si>
    <t>快龍</t>
  </si>
  <si>
    <t>쾌룡</t>
  </si>
  <si>
    <t>良玉</t>
  </si>
  <si>
    <t>양옥</t>
  </si>
  <si>
    <t>金切</t>
  </si>
  <si>
    <t>금절</t>
  </si>
  <si>
    <t>自可里</t>
  </si>
  <si>
    <t>자가리</t>
  </si>
  <si>
    <t>次乭</t>
  </si>
  <si>
    <t>차돌</t>
  </si>
  <si>
    <t>裵經五</t>
  </si>
  <si>
    <t>배경오</t>
  </si>
  <si>
    <t>經五</t>
  </si>
  <si>
    <t>達城</t>
  </si>
  <si>
    <t>달성</t>
  </si>
  <si>
    <t>宗寬</t>
  </si>
  <si>
    <t>종관</t>
  </si>
  <si>
    <t>命煥</t>
  </si>
  <si>
    <t>명환</t>
  </si>
  <si>
    <t>斗樞</t>
  </si>
  <si>
    <t>두추</t>
  </si>
  <si>
    <t>孫彦徽</t>
  </si>
  <si>
    <t>손언휘</t>
  </si>
  <si>
    <t>八莒</t>
  </si>
  <si>
    <t>팔거</t>
  </si>
  <si>
    <t>尙垕</t>
  </si>
  <si>
    <t>상후</t>
  </si>
  <si>
    <t>命元</t>
  </si>
  <si>
    <t>명원</t>
  </si>
  <si>
    <t>聖一</t>
  </si>
  <si>
    <t>성일</t>
  </si>
  <si>
    <t>白思聖</t>
  </si>
  <si>
    <t>백사성</t>
  </si>
  <si>
    <t>貴太</t>
  </si>
  <si>
    <t>귀태</t>
  </si>
  <si>
    <t>貴心</t>
  </si>
  <si>
    <t>귀심</t>
  </si>
  <si>
    <t>良今</t>
  </si>
  <si>
    <t>양금</t>
  </si>
  <si>
    <t>等2口故</t>
  </si>
  <si>
    <t>龍哲</t>
  </si>
  <si>
    <t>용철</t>
  </si>
  <si>
    <t>五心</t>
  </si>
  <si>
    <t>오심</t>
  </si>
  <si>
    <t>孫廷友</t>
  </si>
  <si>
    <t>손정우</t>
  </si>
  <si>
    <t>廷友</t>
  </si>
  <si>
    <t>정우</t>
  </si>
  <si>
    <t>宗振</t>
  </si>
  <si>
    <t>종진</t>
  </si>
  <si>
    <t>夏利徵</t>
  </si>
  <si>
    <t>宇烈</t>
  </si>
  <si>
    <t>柾</t>
  </si>
  <si>
    <r>
      <t>裵應</t>
    </r>
    <r>
      <rPr>
        <sz val="10"/>
        <rFont val="Arial"/>
        <family val="2"/>
      </rPr>
      <t>綉</t>
    </r>
  </si>
  <si>
    <t>배응수</t>
  </si>
  <si>
    <t>興海</t>
  </si>
  <si>
    <t>흥해</t>
  </si>
  <si>
    <t>奉祖母</t>
  </si>
  <si>
    <t>봉조모</t>
  </si>
  <si>
    <t>今心</t>
  </si>
  <si>
    <t>금심</t>
  </si>
  <si>
    <t>孫廷煥</t>
  </si>
  <si>
    <t>손정환</t>
  </si>
  <si>
    <t>廷煥</t>
  </si>
  <si>
    <t>정환</t>
  </si>
  <si>
    <t>泰振</t>
  </si>
  <si>
    <t>태진</t>
  </si>
  <si>
    <t>養謙</t>
  </si>
  <si>
    <t>양겸</t>
  </si>
  <si>
    <t>胤錫</t>
  </si>
  <si>
    <t>윤석</t>
  </si>
  <si>
    <t>通政大夫行敦寧府都正</t>
  </si>
  <si>
    <t>통정대부행돈녕부도정</t>
  </si>
  <si>
    <t>永陽</t>
  </si>
  <si>
    <t>영양</t>
  </si>
  <si>
    <t>知發</t>
  </si>
  <si>
    <t>지발</t>
  </si>
  <si>
    <t>宜白</t>
  </si>
  <si>
    <t>의백</t>
  </si>
  <si>
    <t>通政大夫僉知中樞府事</t>
  </si>
  <si>
    <t>통정대부첨지중추부사</t>
  </si>
  <si>
    <t>命天</t>
  </si>
  <si>
    <t>명천</t>
  </si>
  <si>
    <t>禮安</t>
  </si>
  <si>
    <t>芝友</t>
  </si>
  <si>
    <t>지우</t>
  </si>
  <si>
    <t>又幾</t>
  </si>
  <si>
    <t>우기</t>
  </si>
  <si>
    <t>蘭友</t>
  </si>
  <si>
    <t>又熙</t>
  </si>
  <si>
    <t>우희</t>
  </si>
  <si>
    <t>孫男</t>
  </si>
  <si>
    <t>손남</t>
  </si>
  <si>
    <t>斗星</t>
  </si>
  <si>
    <t>두성</t>
  </si>
  <si>
    <t>萬大</t>
  </si>
  <si>
    <t>만대</t>
  </si>
  <si>
    <t>斗萬</t>
  </si>
  <si>
    <t>두만</t>
  </si>
  <si>
    <t>時居</t>
  </si>
  <si>
    <t>시거</t>
  </si>
  <si>
    <t>慶山</t>
  </si>
  <si>
    <t>경산</t>
  </si>
  <si>
    <t>唜萬</t>
  </si>
  <si>
    <t>말만</t>
  </si>
  <si>
    <t>哲元</t>
  </si>
  <si>
    <t>철원</t>
  </si>
  <si>
    <t>龍三</t>
  </si>
  <si>
    <t>용삼</t>
  </si>
  <si>
    <t>贖身</t>
  </si>
  <si>
    <t>속신</t>
  </si>
  <si>
    <t>大連</t>
  </si>
  <si>
    <t>대련</t>
  </si>
  <si>
    <t>癸玉</t>
  </si>
  <si>
    <t>계옥</t>
  </si>
  <si>
    <t>尙同</t>
  </si>
  <si>
    <t>상동</t>
  </si>
  <si>
    <t>尙哲</t>
  </si>
  <si>
    <t>상철</t>
  </si>
  <si>
    <t>今玉</t>
  </si>
  <si>
    <t>금옥</t>
  </si>
  <si>
    <t>岑日</t>
  </si>
  <si>
    <t>잠일</t>
  </si>
  <si>
    <t>岑分</t>
  </si>
  <si>
    <t>잠분</t>
  </si>
  <si>
    <t>快分</t>
  </si>
  <si>
    <t>쾌분</t>
  </si>
  <si>
    <t>己連</t>
  </si>
  <si>
    <t>기련</t>
  </si>
  <si>
    <t>億伊</t>
  </si>
  <si>
    <t>억이</t>
  </si>
  <si>
    <t>春福</t>
  </si>
  <si>
    <t>춘복</t>
  </si>
  <si>
    <t>戊業</t>
  </si>
  <si>
    <t>무업</t>
  </si>
  <si>
    <t>春大</t>
  </si>
  <si>
    <t>춘대</t>
  </si>
  <si>
    <t>月今</t>
  </si>
  <si>
    <t>월금</t>
  </si>
  <si>
    <t>月其</t>
  </si>
  <si>
    <t>월기</t>
  </si>
  <si>
    <t>萬春</t>
  </si>
  <si>
    <t>만춘</t>
  </si>
  <si>
    <t>草溪</t>
  </si>
  <si>
    <t>초계</t>
  </si>
  <si>
    <t>春每</t>
  </si>
  <si>
    <t>춘매</t>
  </si>
  <si>
    <t>命乭</t>
  </si>
  <si>
    <t>명돌</t>
  </si>
  <si>
    <t>封伊</t>
  </si>
  <si>
    <t>봉이</t>
  </si>
  <si>
    <t>丙連</t>
  </si>
  <si>
    <t>병련</t>
  </si>
  <si>
    <t>萬卜</t>
  </si>
  <si>
    <t>만복</t>
  </si>
  <si>
    <t>順心</t>
  </si>
  <si>
    <t>순심</t>
  </si>
  <si>
    <t>逃亡在</t>
  </si>
  <si>
    <t>도망재</t>
  </si>
  <si>
    <t>松都</t>
  </si>
  <si>
    <t>송도</t>
  </si>
  <si>
    <t>金芿孫</t>
  </si>
  <si>
    <t>김잉손</t>
  </si>
  <si>
    <t>馬</t>
  </si>
  <si>
    <t>마</t>
  </si>
  <si>
    <t>時東</t>
  </si>
  <si>
    <t>北實</t>
  </si>
  <si>
    <t>북실</t>
  </si>
  <si>
    <t>南得</t>
  </si>
  <si>
    <t>남득</t>
  </si>
  <si>
    <t>金尙乭</t>
  </si>
  <si>
    <t>김상돌</t>
  </si>
  <si>
    <t>孫承武</t>
  </si>
  <si>
    <t>손승무</t>
  </si>
  <si>
    <t>承武</t>
  </si>
  <si>
    <t>승무</t>
  </si>
  <si>
    <t>在東</t>
  </si>
  <si>
    <t>周億</t>
  </si>
  <si>
    <t>주억</t>
  </si>
  <si>
    <t>慶祿</t>
  </si>
  <si>
    <t>경록</t>
  </si>
  <si>
    <t>具萬祿</t>
  </si>
  <si>
    <t>구만록</t>
  </si>
  <si>
    <t>綾州</t>
  </si>
  <si>
    <t>능주</t>
  </si>
  <si>
    <t>大邱</t>
  </si>
  <si>
    <t>惟德</t>
  </si>
  <si>
    <t>유덕</t>
  </si>
  <si>
    <t>命鵬</t>
  </si>
  <si>
    <t>명붕</t>
  </si>
  <si>
    <t>弼震</t>
  </si>
  <si>
    <t>필진</t>
  </si>
  <si>
    <t>이교원</t>
  </si>
  <si>
    <t>具</t>
  </si>
  <si>
    <t>正女</t>
  </si>
  <si>
    <t>女今</t>
  </si>
  <si>
    <t>正每</t>
  </si>
  <si>
    <t>정매</t>
  </si>
  <si>
    <t>孫甲鐵</t>
  </si>
  <si>
    <t>손갑철</t>
  </si>
  <si>
    <t>童蒙</t>
  </si>
  <si>
    <t>동몽</t>
  </si>
  <si>
    <t>甲鐵</t>
  </si>
  <si>
    <t>갑철</t>
  </si>
  <si>
    <t>廷燦</t>
  </si>
  <si>
    <t>정찬</t>
  </si>
  <si>
    <t>李升鎭</t>
  </si>
  <si>
    <t>이승진</t>
  </si>
  <si>
    <t>鐵甲</t>
  </si>
  <si>
    <t>철갑</t>
  </si>
  <si>
    <t>月每</t>
  </si>
  <si>
    <t>월매</t>
  </si>
  <si>
    <t>乙用</t>
  </si>
  <si>
    <t>을용</t>
  </si>
  <si>
    <t>江牙之</t>
  </si>
  <si>
    <t>강아지</t>
  </si>
  <si>
    <t>孫廷老</t>
  </si>
  <si>
    <t>손정로</t>
  </si>
  <si>
    <t>廷老</t>
  </si>
  <si>
    <t>정로</t>
  </si>
  <si>
    <t>世振</t>
  </si>
  <si>
    <t>세진</t>
  </si>
  <si>
    <t>養雲</t>
  </si>
  <si>
    <t>양운</t>
  </si>
  <si>
    <t>崔泯</t>
  </si>
  <si>
    <t>최민</t>
  </si>
  <si>
    <t>次龍</t>
  </si>
  <si>
    <t>차룡</t>
  </si>
  <si>
    <t>黃心</t>
  </si>
  <si>
    <t>황심</t>
  </si>
  <si>
    <t>心切</t>
  </si>
  <si>
    <t>심절</t>
  </si>
  <si>
    <t>心女</t>
  </si>
  <si>
    <t>심녀</t>
  </si>
  <si>
    <t>自斤心切</t>
  </si>
  <si>
    <t>자근심절</t>
  </si>
  <si>
    <t>養脩</t>
  </si>
  <si>
    <t>양수</t>
  </si>
  <si>
    <t>행</t>
  </si>
  <si>
    <t>俊錫</t>
  </si>
  <si>
    <t>준석</t>
  </si>
  <si>
    <t>命基</t>
  </si>
  <si>
    <t>명기</t>
  </si>
  <si>
    <t>秋應白</t>
  </si>
  <si>
    <t>추응백</t>
  </si>
  <si>
    <t>琥</t>
  </si>
  <si>
    <t>호</t>
  </si>
  <si>
    <t>應振</t>
  </si>
  <si>
    <t>萬正</t>
  </si>
  <si>
    <t>만정</t>
  </si>
  <si>
    <t>李德潤</t>
  </si>
  <si>
    <t>이덕윤</t>
  </si>
  <si>
    <t>喜運</t>
  </si>
  <si>
    <t>희운</t>
  </si>
  <si>
    <t>彙振</t>
  </si>
  <si>
    <t>휘진</t>
  </si>
  <si>
    <t>增運</t>
  </si>
  <si>
    <t>증운</t>
  </si>
  <si>
    <t>緯振</t>
  </si>
  <si>
    <t>위진</t>
  </si>
  <si>
    <t>海月</t>
  </si>
  <si>
    <t>해월</t>
  </si>
  <si>
    <t>倉奴千伊</t>
  </si>
  <si>
    <t>金千伊</t>
  </si>
  <si>
    <t>김천이</t>
  </si>
  <si>
    <t>倉奴</t>
  </si>
  <si>
    <t>창노</t>
  </si>
  <si>
    <t>千伊</t>
  </si>
  <si>
    <t>천이</t>
  </si>
  <si>
    <t>嘉善大夫</t>
  </si>
  <si>
    <t>가선대부</t>
  </si>
  <si>
    <t>學得</t>
  </si>
  <si>
    <t>학득</t>
  </si>
  <si>
    <t>萬宗</t>
  </si>
  <si>
    <t>만종</t>
  </si>
  <si>
    <t>折衝將軍</t>
  </si>
  <si>
    <t>절충장군</t>
  </si>
  <si>
    <t>振據</t>
  </si>
  <si>
    <t>진거</t>
  </si>
  <si>
    <t>朴武三</t>
  </si>
  <si>
    <t>박무삼</t>
  </si>
  <si>
    <t>妹</t>
  </si>
  <si>
    <t>매</t>
  </si>
  <si>
    <t>金錫奎</t>
  </si>
  <si>
    <t>김석규</t>
  </si>
  <si>
    <t>錫奎</t>
  </si>
  <si>
    <t>석규</t>
  </si>
  <si>
    <t>相玉</t>
  </si>
  <si>
    <t>상옥</t>
  </si>
  <si>
    <t>麗宗</t>
  </si>
  <si>
    <t>直萬</t>
  </si>
  <si>
    <t>직만</t>
  </si>
  <si>
    <t>孫誠億</t>
  </si>
  <si>
    <t>손성억</t>
  </si>
  <si>
    <t>東燁</t>
  </si>
  <si>
    <t>동엽</t>
  </si>
  <si>
    <t>漢泰</t>
  </si>
  <si>
    <t>한태</t>
  </si>
  <si>
    <t>時華</t>
  </si>
  <si>
    <t>시화</t>
  </si>
  <si>
    <t>鄭尙傑</t>
  </si>
  <si>
    <t>정상걸</t>
  </si>
  <si>
    <t>益龍</t>
  </si>
  <si>
    <t>익룡</t>
  </si>
  <si>
    <t>靑今</t>
  </si>
  <si>
    <t>청금</t>
  </si>
  <si>
    <t>後千</t>
  </si>
  <si>
    <t>후천</t>
  </si>
  <si>
    <t>夫老</t>
  </si>
  <si>
    <t>부로</t>
  </si>
  <si>
    <t>仁俊</t>
  </si>
  <si>
    <t>인준</t>
  </si>
  <si>
    <t>朴連采</t>
  </si>
  <si>
    <t>時運</t>
  </si>
  <si>
    <t>시운</t>
  </si>
  <si>
    <t>尹斗淳</t>
  </si>
  <si>
    <t>윤두순</t>
  </si>
  <si>
    <t>尹</t>
  </si>
  <si>
    <t>윤</t>
  </si>
  <si>
    <t>斗淳</t>
  </si>
  <si>
    <t>두순</t>
  </si>
  <si>
    <t>坡平</t>
  </si>
  <si>
    <t>파평</t>
  </si>
  <si>
    <t>命東</t>
  </si>
  <si>
    <t>명동</t>
  </si>
  <si>
    <t>思賢</t>
  </si>
  <si>
    <t>사현</t>
  </si>
  <si>
    <t>彦得</t>
  </si>
  <si>
    <t>언득</t>
  </si>
  <si>
    <t>金昌寬</t>
  </si>
  <si>
    <t>김창관</t>
  </si>
  <si>
    <t>東虎</t>
  </si>
  <si>
    <t>동호</t>
  </si>
  <si>
    <t>致蕃</t>
  </si>
  <si>
    <t>치번</t>
  </si>
  <si>
    <t>柱國</t>
  </si>
  <si>
    <t>주국</t>
  </si>
  <si>
    <t>崔尙益</t>
  </si>
  <si>
    <t>최상익</t>
  </si>
  <si>
    <t>願慶</t>
  </si>
  <si>
    <t>원경</t>
  </si>
  <si>
    <t>日分</t>
  </si>
  <si>
    <t>일분</t>
  </si>
  <si>
    <t>正郞</t>
  </si>
  <si>
    <t>정랑</t>
  </si>
  <si>
    <t>太心</t>
  </si>
  <si>
    <t>태심</t>
  </si>
  <si>
    <t>孫廷贊</t>
  </si>
  <si>
    <t>손정찬</t>
  </si>
  <si>
    <t>廷贊</t>
  </si>
  <si>
    <t>國振</t>
  </si>
  <si>
    <t>국진</t>
  </si>
  <si>
    <t>朴致鳳</t>
  </si>
  <si>
    <t>박치봉</t>
  </si>
  <si>
    <t>東漢</t>
  </si>
  <si>
    <t>동한</t>
  </si>
  <si>
    <t>震龍</t>
  </si>
  <si>
    <t>柳成復</t>
  </si>
  <si>
    <t>廷伯</t>
  </si>
  <si>
    <t>정백</t>
  </si>
  <si>
    <t>嫂</t>
  </si>
  <si>
    <t>快碩</t>
  </si>
  <si>
    <t>쾌석</t>
  </si>
  <si>
    <t>良金</t>
  </si>
  <si>
    <t>良女</t>
  </si>
  <si>
    <t>秋得根</t>
  </si>
  <si>
    <t>추득근</t>
  </si>
  <si>
    <t>水軍</t>
  </si>
  <si>
    <t>수군</t>
  </si>
  <si>
    <t>秋</t>
  </si>
  <si>
    <t>추</t>
  </si>
  <si>
    <t>得根</t>
  </si>
  <si>
    <t>득근</t>
  </si>
  <si>
    <t>守萬</t>
  </si>
  <si>
    <t>수만</t>
  </si>
  <si>
    <t>日三</t>
  </si>
  <si>
    <t>일삼</t>
  </si>
  <si>
    <t>金春太</t>
  </si>
  <si>
    <t>김춘태</t>
  </si>
  <si>
    <t>命大</t>
  </si>
  <si>
    <t>명대</t>
  </si>
  <si>
    <t>東哲</t>
  </si>
  <si>
    <t>仁石</t>
  </si>
  <si>
    <t>인석</t>
  </si>
  <si>
    <t>崔致彦</t>
  </si>
  <si>
    <t>최치언</t>
  </si>
  <si>
    <t>孫廷禹</t>
  </si>
  <si>
    <t>廷禹</t>
  </si>
  <si>
    <t>柱振</t>
  </si>
  <si>
    <t>주진</t>
  </si>
  <si>
    <t>金應九</t>
  </si>
  <si>
    <t>김응구</t>
  </si>
  <si>
    <t>春苾</t>
  </si>
  <si>
    <t>춘필</t>
  </si>
  <si>
    <t>宜成</t>
  </si>
  <si>
    <t>의성</t>
  </si>
  <si>
    <t>慶禧</t>
  </si>
  <si>
    <t>경희</t>
  </si>
  <si>
    <t>徐國範</t>
  </si>
  <si>
    <t>서국범</t>
  </si>
  <si>
    <t>潤伯</t>
  </si>
  <si>
    <t>윤백</t>
  </si>
  <si>
    <t>廷稷</t>
  </si>
  <si>
    <t>정직</t>
  </si>
  <si>
    <t>聖遠</t>
  </si>
  <si>
    <t>성원</t>
  </si>
  <si>
    <t>日漣</t>
  </si>
  <si>
    <t>일련</t>
  </si>
  <si>
    <t>日壽</t>
  </si>
  <si>
    <t>일수</t>
  </si>
  <si>
    <t>順每</t>
  </si>
  <si>
    <t>순매</t>
  </si>
  <si>
    <t>喜益</t>
  </si>
  <si>
    <t>희익</t>
  </si>
  <si>
    <t>규진</t>
  </si>
  <si>
    <t>養存</t>
  </si>
  <si>
    <t>양존</t>
  </si>
  <si>
    <t>鄭光熙</t>
  </si>
  <si>
    <t>정광희</t>
  </si>
  <si>
    <t>孫逵振</t>
  </si>
  <si>
    <t>손규진</t>
  </si>
  <si>
    <t>次益</t>
  </si>
  <si>
    <t>차익</t>
  </si>
  <si>
    <t>金召史</t>
  </si>
  <si>
    <t>김소사</t>
  </si>
  <si>
    <t>寡女</t>
  </si>
  <si>
    <t>과녀</t>
  </si>
  <si>
    <t>太乭</t>
  </si>
  <si>
    <t>태돌</t>
  </si>
  <si>
    <t>雲成</t>
  </si>
  <si>
    <t>운성</t>
  </si>
  <si>
    <t>春午</t>
  </si>
  <si>
    <t>춘오</t>
  </si>
  <si>
    <t>李春元</t>
  </si>
  <si>
    <t>이춘원</t>
  </si>
  <si>
    <t>梧川書院下典</t>
  </si>
  <si>
    <t>오천서원하전</t>
  </si>
  <si>
    <t>李尙仁</t>
  </si>
  <si>
    <t>이상인</t>
  </si>
  <si>
    <t>尙仁</t>
  </si>
  <si>
    <t>상인</t>
  </si>
  <si>
    <t>寅復</t>
  </si>
  <si>
    <t>英晋</t>
  </si>
  <si>
    <t>挺胤</t>
  </si>
  <si>
    <t>許坤</t>
  </si>
  <si>
    <t>허곤</t>
  </si>
  <si>
    <t>學壽</t>
  </si>
  <si>
    <t>학수</t>
  </si>
  <si>
    <t>云切</t>
  </si>
  <si>
    <t>운절</t>
  </si>
  <si>
    <t>順切</t>
  </si>
  <si>
    <t>순절</t>
  </si>
  <si>
    <t>先女</t>
  </si>
  <si>
    <t>선녀</t>
  </si>
  <si>
    <t>九月</t>
  </si>
  <si>
    <t>구월</t>
  </si>
  <si>
    <t>九愛</t>
  </si>
  <si>
    <t>구애</t>
  </si>
  <si>
    <t>御保金啓孫</t>
  </si>
  <si>
    <t>孫廷立</t>
  </si>
  <si>
    <t>손정립</t>
  </si>
  <si>
    <t>廷立</t>
  </si>
  <si>
    <t>정립</t>
  </si>
  <si>
    <t>權振</t>
  </si>
  <si>
    <t>권진</t>
  </si>
  <si>
    <t>養益</t>
  </si>
  <si>
    <t>양익</t>
  </si>
  <si>
    <t>百恬</t>
  </si>
  <si>
    <t>백념</t>
  </si>
  <si>
    <t>許東翰</t>
  </si>
  <si>
    <t>허동한</t>
  </si>
  <si>
    <t>金啓孫</t>
  </si>
  <si>
    <t>김계손</t>
  </si>
  <si>
    <t>御保</t>
  </si>
  <si>
    <t>어보</t>
  </si>
  <si>
    <t>계손</t>
  </si>
  <si>
    <t>卜宗</t>
  </si>
  <si>
    <t>복종</t>
  </si>
  <si>
    <t>日朱</t>
  </si>
  <si>
    <t>일주</t>
  </si>
  <si>
    <t>金日萬</t>
  </si>
  <si>
    <t>김일만</t>
  </si>
  <si>
    <t>芿孫</t>
  </si>
  <si>
    <t>잉손</t>
  </si>
  <si>
    <t>己金</t>
  </si>
  <si>
    <t>기금</t>
  </si>
  <si>
    <t>加今</t>
  </si>
  <si>
    <t>夫大</t>
  </si>
  <si>
    <t>부대</t>
  </si>
  <si>
    <t>趙毛老未</t>
  </si>
  <si>
    <t>咸安</t>
  </si>
  <si>
    <t>함안</t>
  </si>
  <si>
    <t>萬斤</t>
  </si>
  <si>
    <t>海用</t>
  </si>
  <si>
    <t>해용</t>
  </si>
  <si>
    <t>千日</t>
  </si>
  <si>
    <t>李春根</t>
  </si>
  <si>
    <t>이춘근</t>
  </si>
  <si>
    <t>李贊業</t>
  </si>
  <si>
    <t>이찬업</t>
  </si>
  <si>
    <t>贊業</t>
  </si>
  <si>
    <t>찬업</t>
  </si>
  <si>
    <t>千三</t>
  </si>
  <si>
    <t>천삼</t>
  </si>
  <si>
    <t>金順千</t>
  </si>
  <si>
    <t>김순천</t>
  </si>
  <si>
    <t>岑岩外</t>
  </si>
  <si>
    <t>잠암외</t>
  </si>
  <si>
    <t>乭金</t>
  </si>
  <si>
    <t>돌금</t>
  </si>
  <si>
    <t>貴三</t>
  </si>
  <si>
    <t>귀삼</t>
  </si>
  <si>
    <t>金甲孫</t>
  </si>
  <si>
    <t>김갑손</t>
  </si>
  <si>
    <t>孫斗東</t>
  </si>
  <si>
    <t>손두동</t>
  </si>
  <si>
    <t>斗東</t>
  </si>
  <si>
    <t>두동</t>
  </si>
  <si>
    <t>采億</t>
  </si>
  <si>
    <t>채억</t>
  </si>
  <si>
    <t>命億</t>
  </si>
  <si>
    <t>명억</t>
  </si>
  <si>
    <t>祐增</t>
  </si>
  <si>
    <t>우증</t>
  </si>
  <si>
    <t>世胤</t>
  </si>
  <si>
    <t>세윤</t>
  </si>
  <si>
    <t>金宗漢</t>
  </si>
  <si>
    <t>김종한</t>
  </si>
  <si>
    <t>兌鍊</t>
  </si>
  <si>
    <t>태련</t>
  </si>
  <si>
    <t>直天</t>
  </si>
  <si>
    <t>正輝</t>
  </si>
  <si>
    <t>정휘</t>
  </si>
  <si>
    <t>朴枝榮</t>
  </si>
  <si>
    <t>박지영</t>
  </si>
  <si>
    <t>慶特</t>
  </si>
  <si>
    <t>경특</t>
  </si>
  <si>
    <t>鐵金</t>
  </si>
  <si>
    <t>철금</t>
  </si>
  <si>
    <t>莫切</t>
  </si>
  <si>
    <t>막절</t>
  </si>
  <si>
    <t>和心</t>
  </si>
  <si>
    <t>화심</t>
  </si>
  <si>
    <t>奴金乭</t>
  </si>
  <si>
    <t>노금돌</t>
  </si>
  <si>
    <t>魯卜岩</t>
  </si>
  <si>
    <t>노복암</t>
  </si>
  <si>
    <t>魯</t>
  </si>
  <si>
    <t>卜岩</t>
  </si>
  <si>
    <t>복암</t>
  </si>
  <si>
    <t>彦陽</t>
  </si>
  <si>
    <t>언양</t>
  </si>
  <si>
    <t>千守</t>
  </si>
  <si>
    <t>천수</t>
  </si>
  <si>
    <t>日彔</t>
  </si>
  <si>
    <t>일록</t>
  </si>
  <si>
    <t>金乭</t>
  </si>
  <si>
    <t>금돌</t>
  </si>
  <si>
    <t>元乭</t>
  </si>
  <si>
    <t>원돌</t>
  </si>
  <si>
    <t>莫三</t>
  </si>
  <si>
    <t>막삼</t>
  </si>
  <si>
    <t>金周巨</t>
  </si>
  <si>
    <t>김주거</t>
  </si>
  <si>
    <t>羅致弘</t>
  </si>
  <si>
    <t>나치홍</t>
  </si>
  <si>
    <t>羅</t>
  </si>
  <si>
    <t>致弘</t>
  </si>
  <si>
    <t>치홍</t>
  </si>
  <si>
    <t>安定</t>
  </si>
  <si>
    <t>안정</t>
  </si>
  <si>
    <t>永發</t>
  </si>
  <si>
    <t>영발</t>
  </si>
  <si>
    <t>聖益</t>
  </si>
  <si>
    <t>성익</t>
  </si>
  <si>
    <t>慶繡</t>
  </si>
  <si>
    <t>경수</t>
  </si>
  <si>
    <t>李之燮</t>
  </si>
  <si>
    <t>이지섭</t>
  </si>
  <si>
    <t>基海</t>
  </si>
  <si>
    <t>思洪</t>
  </si>
  <si>
    <t>사홍</t>
  </si>
  <si>
    <t>永寅</t>
  </si>
  <si>
    <t>영인</t>
  </si>
  <si>
    <t>崔錫興</t>
  </si>
  <si>
    <t>최석흥</t>
  </si>
  <si>
    <t>卜郞</t>
  </si>
  <si>
    <t>복랑</t>
  </si>
  <si>
    <t>李光云</t>
  </si>
  <si>
    <t>이광운</t>
  </si>
  <si>
    <t>光云</t>
  </si>
  <si>
    <t>광운</t>
  </si>
  <si>
    <t>占福</t>
  </si>
  <si>
    <t>점복</t>
  </si>
  <si>
    <t>應致</t>
  </si>
  <si>
    <t>응치</t>
  </si>
  <si>
    <t>莫大</t>
  </si>
  <si>
    <t>막대</t>
  </si>
  <si>
    <t>李夫五</t>
  </si>
  <si>
    <t>이부오</t>
  </si>
  <si>
    <t>福乭</t>
  </si>
  <si>
    <t>복돌</t>
  </si>
  <si>
    <t>載祐</t>
  </si>
  <si>
    <t>재우</t>
  </si>
  <si>
    <t>李永三</t>
  </si>
  <si>
    <t>이영삼</t>
  </si>
  <si>
    <t>得仁</t>
  </si>
  <si>
    <t>득인</t>
  </si>
  <si>
    <t>孫溟振</t>
  </si>
  <si>
    <t>손명진</t>
  </si>
  <si>
    <t>溟振</t>
  </si>
  <si>
    <t>명진</t>
  </si>
  <si>
    <t>龍豹</t>
  </si>
  <si>
    <t>용표</t>
  </si>
  <si>
    <t>末金</t>
  </si>
  <si>
    <t>말금</t>
  </si>
  <si>
    <t>乭心</t>
  </si>
  <si>
    <t>돌심</t>
  </si>
  <si>
    <t>池岳只</t>
  </si>
  <si>
    <t>지악지</t>
  </si>
  <si>
    <t>李益祖</t>
  </si>
  <si>
    <t>이익조</t>
  </si>
  <si>
    <t>益祖</t>
  </si>
  <si>
    <t>익조</t>
  </si>
  <si>
    <t>李成晋</t>
  </si>
  <si>
    <t>이성진</t>
  </si>
  <si>
    <t>正浩</t>
  </si>
  <si>
    <t>정호</t>
  </si>
  <si>
    <t>夏源</t>
  </si>
  <si>
    <t>하원</t>
  </si>
  <si>
    <t>泰運</t>
  </si>
  <si>
    <t>태운</t>
  </si>
  <si>
    <t>李宜新</t>
  </si>
  <si>
    <t>이의신</t>
  </si>
  <si>
    <t>元辰</t>
  </si>
  <si>
    <t>末郞</t>
  </si>
  <si>
    <t>말랑</t>
  </si>
  <si>
    <t>孫象振</t>
  </si>
  <si>
    <t>손상진</t>
  </si>
  <si>
    <t>象振</t>
  </si>
  <si>
    <t>상진</t>
  </si>
  <si>
    <t>養直</t>
  </si>
  <si>
    <t>彦炊</t>
  </si>
  <si>
    <t>언취</t>
  </si>
  <si>
    <t>金鑕</t>
  </si>
  <si>
    <t>김질</t>
  </si>
  <si>
    <t>睦</t>
  </si>
  <si>
    <t>成晋</t>
  </si>
  <si>
    <t>성진</t>
  </si>
  <si>
    <t>挺恒</t>
  </si>
  <si>
    <t>정항</t>
  </si>
  <si>
    <t>金煥圭</t>
  </si>
  <si>
    <t>김환규</t>
  </si>
  <si>
    <t>祖億</t>
  </si>
  <si>
    <t>조억</t>
  </si>
  <si>
    <t>榮祖</t>
  </si>
  <si>
    <t>영조</t>
  </si>
  <si>
    <t>汝郞</t>
  </si>
  <si>
    <t>여랑</t>
  </si>
  <si>
    <t>今郞</t>
  </si>
  <si>
    <t>금랑</t>
  </si>
  <si>
    <t>宋益度</t>
  </si>
  <si>
    <t>송익도</t>
  </si>
  <si>
    <t>宋</t>
  </si>
  <si>
    <t>송</t>
  </si>
  <si>
    <t>益度</t>
  </si>
  <si>
    <t>익도</t>
  </si>
  <si>
    <t>學演</t>
  </si>
  <si>
    <t>학연</t>
  </si>
  <si>
    <t>履欽</t>
  </si>
  <si>
    <t>春培</t>
  </si>
  <si>
    <t>춘배</t>
  </si>
  <si>
    <t>孫壎</t>
  </si>
  <si>
    <t>손훈</t>
  </si>
  <si>
    <t>東彬</t>
  </si>
  <si>
    <t>동빈</t>
  </si>
  <si>
    <t>장룡</t>
  </si>
  <si>
    <t>遇春</t>
  </si>
  <si>
    <t>우춘</t>
  </si>
  <si>
    <t>李寬世</t>
  </si>
  <si>
    <t>이관세</t>
  </si>
  <si>
    <t>岑切</t>
  </si>
  <si>
    <t>잠절</t>
  </si>
  <si>
    <t>岑女</t>
  </si>
  <si>
    <t>잠녀</t>
  </si>
  <si>
    <t>日心</t>
  </si>
  <si>
    <t>일심</t>
  </si>
  <si>
    <t>老除</t>
  </si>
  <si>
    <t>노제</t>
  </si>
  <si>
    <t>池</t>
  </si>
  <si>
    <t>지</t>
  </si>
  <si>
    <t>岳只</t>
  </si>
  <si>
    <t>악지</t>
  </si>
  <si>
    <t>忠州</t>
  </si>
  <si>
    <t>충주</t>
  </si>
  <si>
    <t>作之</t>
  </si>
  <si>
    <t>작지</t>
  </si>
  <si>
    <t>仁伊</t>
  </si>
  <si>
    <t>인이</t>
  </si>
  <si>
    <t>東元</t>
  </si>
  <si>
    <t>동원</t>
  </si>
  <si>
    <t>陳大夫</t>
  </si>
  <si>
    <t>진대부</t>
  </si>
  <si>
    <t>莫乃</t>
  </si>
  <si>
    <t>막내</t>
  </si>
  <si>
    <t>末彦</t>
  </si>
  <si>
    <t>말언</t>
  </si>
  <si>
    <t>大益</t>
  </si>
  <si>
    <t>대익</t>
  </si>
  <si>
    <t>李三乭</t>
  </si>
  <si>
    <t>이삼돌</t>
  </si>
  <si>
    <t>小千伊</t>
  </si>
  <si>
    <t>소천이</t>
  </si>
  <si>
    <t>孫承漢</t>
  </si>
  <si>
    <t>손승한</t>
  </si>
  <si>
    <t>承漢</t>
  </si>
  <si>
    <t>승한</t>
  </si>
  <si>
    <r>
      <t>守</t>
    </r>
    <r>
      <rPr>
        <sz val="10"/>
        <rFont val="Arial"/>
        <family val="2"/>
      </rPr>
      <t>墇</t>
    </r>
  </si>
  <si>
    <t>수장</t>
  </si>
  <si>
    <t>大興</t>
  </si>
  <si>
    <t>대흥</t>
  </si>
  <si>
    <t>植春</t>
  </si>
  <si>
    <t>식춘</t>
  </si>
  <si>
    <t>權孝淵</t>
  </si>
  <si>
    <t>권효연</t>
  </si>
  <si>
    <t>女心</t>
  </si>
  <si>
    <t>女花</t>
  </si>
  <si>
    <t>奴千伊</t>
  </si>
  <si>
    <t>노천이</t>
  </si>
  <si>
    <t>朴貞春</t>
  </si>
  <si>
    <t>박정춘</t>
  </si>
  <si>
    <t>貞春</t>
  </si>
  <si>
    <t>정춘</t>
  </si>
  <si>
    <t>益善</t>
  </si>
  <si>
    <t>익선</t>
  </si>
  <si>
    <t>錫周</t>
  </si>
  <si>
    <t>석주</t>
  </si>
  <si>
    <t>任X</t>
  </si>
  <si>
    <t>임X</t>
  </si>
  <si>
    <t>崔鶴得</t>
  </si>
  <si>
    <t>최학득</t>
  </si>
  <si>
    <t>以今</t>
  </si>
  <si>
    <t>이금</t>
  </si>
  <si>
    <t>李遇仁</t>
  </si>
  <si>
    <t>이우인</t>
  </si>
  <si>
    <t>遇仁</t>
  </si>
  <si>
    <t>우인</t>
  </si>
  <si>
    <t>之睦</t>
  </si>
  <si>
    <t>지목</t>
  </si>
  <si>
    <t>呂</t>
  </si>
  <si>
    <t>之復</t>
  </si>
  <si>
    <t>渭虎</t>
  </si>
  <si>
    <t>위호</t>
  </si>
  <si>
    <t>應文</t>
  </si>
  <si>
    <t>응문</t>
  </si>
  <si>
    <t>鄭鳳祥</t>
  </si>
  <si>
    <t>정봉상</t>
  </si>
  <si>
    <t>三伊</t>
  </si>
  <si>
    <t>삼이</t>
  </si>
  <si>
    <t>器平</t>
  </si>
  <si>
    <t>기평</t>
  </si>
  <si>
    <t>盆城</t>
  </si>
  <si>
    <t>분성</t>
  </si>
  <si>
    <t>利澤</t>
  </si>
  <si>
    <t>이택</t>
  </si>
  <si>
    <t>大老</t>
  </si>
  <si>
    <t>대로</t>
  </si>
  <si>
    <t>順鶴</t>
  </si>
  <si>
    <t>순학</t>
  </si>
  <si>
    <t>鄭德起</t>
  </si>
  <si>
    <t>정덕기</t>
  </si>
  <si>
    <t>金載馨</t>
  </si>
  <si>
    <t>김재형</t>
  </si>
  <si>
    <t>尙璟</t>
  </si>
  <si>
    <t>상경</t>
  </si>
  <si>
    <t>永俊</t>
  </si>
  <si>
    <t>영준</t>
  </si>
  <si>
    <t>爗</t>
  </si>
  <si>
    <t>엽</t>
  </si>
  <si>
    <t>李春旭</t>
  </si>
  <si>
    <t>이춘욱</t>
  </si>
  <si>
    <t>卜心</t>
  </si>
  <si>
    <t>복심</t>
  </si>
  <si>
    <t>卜悅</t>
  </si>
  <si>
    <t>복열</t>
  </si>
  <si>
    <t>孫華振</t>
  </si>
  <si>
    <t>손화진</t>
  </si>
  <si>
    <t>華振</t>
  </si>
  <si>
    <t>화진</t>
  </si>
  <si>
    <t>養郁</t>
  </si>
  <si>
    <t>成洛</t>
  </si>
  <si>
    <t>성락</t>
  </si>
  <si>
    <t>寅垕</t>
  </si>
  <si>
    <t>인후</t>
  </si>
  <si>
    <t>楊枝七</t>
  </si>
  <si>
    <t>양지칠</t>
  </si>
  <si>
    <t>末㖎</t>
  </si>
  <si>
    <t>李相晦</t>
  </si>
  <si>
    <t>이상회</t>
  </si>
  <si>
    <t>相晦</t>
  </si>
  <si>
    <t>상회</t>
  </si>
  <si>
    <t>之訥</t>
  </si>
  <si>
    <t>지눌</t>
  </si>
  <si>
    <t>宜晋</t>
  </si>
  <si>
    <t>李敬傳</t>
  </si>
  <si>
    <t>이경전</t>
  </si>
  <si>
    <t>尙烈</t>
  </si>
  <si>
    <t>상렬</t>
  </si>
  <si>
    <t>宗哲</t>
  </si>
  <si>
    <t>종철</t>
  </si>
  <si>
    <t>김성집</t>
  </si>
  <si>
    <t>仲嫂</t>
  </si>
  <si>
    <t>중수</t>
  </si>
  <si>
    <t>億壽</t>
  </si>
  <si>
    <t>억수</t>
  </si>
  <si>
    <t>宗切</t>
  </si>
  <si>
    <t>종절</t>
  </si>
  <si>
    <t>沈守占</t>
  </si>
  <si>
    <t>孫雲振</t>
  </si>
  <si>
    <t>손운진</t>
  </si>
  <si>
    <t>雲振</t>
  </si>
  <si>
    <t>운진</t>
  </si>
  <si>
    <t>養祖</t>
  </si>
  <si>
    <t>양조</t>
  </si>
  <si>
    <t>彦哲</t>
  </si>
  <si>
    <t>언철</t>
  </si>
  <si>
    <t>義錫</t>
  </si>
  <si>
    <t>의석</t>
  </si>
  <si>
    <t>彦輔</t>
  </si>
  <si>
    <t>언보</t>
  </si>
  <si>
    <t>鄭再根</t>
  </si>
  <si>
    <t>정재근</t>
  </si>
  <si>
    <t>元達</t>
  </si>
  <si>
    <t>원달</t>
  </si>
  <si>
    <t>심수점</t>
  </si>
  <si>
    <t>沈</t>
  </si>
  <si>
    <t>守占</t>
  </si>
  <si>
    <t>수점</t>
  </si>
  <si>
    <t>靑松</t>
  </si>
  <si>
    <t>청송</t>
  </si>
  <si>
    <t>福三</t>
  </si>
  <si>
    <t>복삼</t>
  </si>
  <si>
    <t>希得</t>
  </si>
  <si>
    <t>희득</t>
  </si>
  <si>
    <t>小岳</t>
  </si>
  <si>
    <t>소악</t>
  </si>
  <si>
    <t>廉再命</t>
  </si>
  <si>
    <t>元同</t>
  </si>
  <si>
    <t>원동</t>
  </si>
  <si>
    <t>春甲</t>
  </si>
  <si>
    <t>춘갑</t>
  </si>
  <si>
    <t>李千玉</t>
  </si>
  <si>
    <t>이천옥</t>
  </si>
  <si>
    <t>學龍</t>
  </si>
  <si>
    <t>학룡</t>
  </si>
  <si>
    <t>李氏</t>
  </si>
  <si>
    <t>이씨</t>
  </si>
  <si>
    <t>寡婦</t>
  </si>
  <si>
    <t>과부</t>
  </si>
  <si>
    <t>挺振</t>
  </si>
  <si>
    <t>정진</t>
  </si>
  <si>
    <t>行茂</t>
  </si>
  <si>
    <t>행무</t>
  </si>
  <si>
    <t>輝</t>
  </si>
  <si>
    <t>휘</t>
  </si>
  <si>
    <t>裵好龍</t>
  </si>
  <si>
    <t>배호룡</t>
  </si>
  <si>
    <t>命丹</t>
  </si>
  <si>
    <t>명단</t>
  </si>
  <si>
    <t>孫宅文</t>
  </si>
  <si>
    <t>손택문</t>
  </si>
  <si>
    <t>宅文</t>
  </si>
  <si>
    <t>택문</t>
  </si>
  <si>
    <t>興伯</t>
  </si>
  <si>
    <t>흥백</t>
  </si>
  <si>
    <t>日成</t>
  </si>
  <si>
    <t>일성</t>
  </si>
  <si>
    <t>萬雄</t>
  </si>
  <si>
    <t>만웅</t>
  </si>
  <si>
    <t>韓龍起</t>
  </si>
  <si>
    <t>淸州</t>
  </si>
  <si>
    <t>청주</t>
  </si>
  <si>
    <t>今女</t>
  </si>
  <si>
    <t>금녀</t>
  </si>
  <si>
    <t>鄭有權</t>
  </si>
  <si>
    <t>정유권</t>
  </si>
  <si>
    <t>貢生</t>
  </si>
  <si>
    <t>공생</t>
  </si>
  <si>
    <t>有權</t>
  </si>
  <si>
    <t>유권</t>
  </si>
  <si>
    <t>師重</t>
  </si>
  <si>
    <t>사중</t>
  </si>
  <si>
    <t>弘道</t>
  </si>
  <si>
    <t>홍도</t>
  </si>
  <si>
    <t>以徵</t>
  </si>
  <si>
    <t>이징</t>
  </si>
  <si>
    <t>朴達徵</t>
  </si>
  <si>
    <t>박달징</t>
  </si>
  <si>
    <t>大成</t>
  </si>
  <si>
    <t>대성</t>
  </si>
  <si>
    <t>春朴</t>
  </si>
  <si>
    <t>춘박</t>
  </si>
  <si>
    <r>
      <t>金成</t>
    </r>
    <r>
      <rPr>
        <sz val="10"/>
        <rFont val="Arial"/>
        <family val="2"/>
      </rPr>
      <t>閠</t>
    </r>
  </si>
  <si>
    <t>김성윤</t>
  </si>
  <si>
    <t>經</t>
  </si>
  <si>
    <t>경</t>
  </si>
  <si>
    <t>貴女</t>
  </si>
  <si>
    <t>귀녀</t>
  </si>
  <si>
    <t>奴光云</t>
  </si>
  <si>
    <t>노광운</t>
  </si>
  <si>
    <t>李時孫</t>
  </si>
  <si>
    <t>이시손</t>
  </si>
  <si>
    <t>時孫</t>
  </si>
  <si>
    <t>시손</t>
  </si>
  <si>
    <t>碧哲</t>
  </si>
  <si>
    <t>벽철</t>
  </si>
  <si>
    <t>寅宅</t>
  </si>
  <si>
    <t>인택</t>
  </si>
  <si>
    <t>朴仁快</t>
  </si>
  <si>
    <t>박인쾌</t>
  </si>
  <si>
    <t>士文</t>
  </si>
  <si>
    <t>世必</t>
  </si>
  <si>
    <t>세필</t>
  </si>
  <si>
    <t>鄭在元</t>
  </si>
  <si>
    <t>정재원</t>
  </si>
  <si>
    <t>院生</t>
  </si>
  <si>
    <t>원생</t>
  </si>
  <si>
    <t>聖哲</t>
  </si>
  <si>
    <t>성철</t>
  </si>
  <si>
    <t>甲先</t>
  </si>
  <si>
    <t>갑선</t>
  </si>
  <si>
    <t>萬乞</t>
  </si>
  <si>
    <t>自必</t>
  </si>
  <si>
    <t>자필</t>
  </si>
  <si>
    <t>姜汝長</t>
  </si>
  <si>
    <t>강여장</t>
  </si>
  <si>
    <t>院下典</t>
  </si>
  <si>
    <t>원하전</t>
  </si>
  <si>
    <t>李之鍵</t>
  </si>
  <si>
    <t>이지건</t>
  </si>
  <si>
    <t>之鍵</t>
  </si>
  <si>
    <t>지건</t>
  </si>
  <si>
    <t>基德</t>
  </si>
  <si>
    <t>기덕</t>
  </si>
  <si>
    <t>挺漢</t>
  </si>
  <si>
    <t>정한</t>
  </si>
  <si>
    <t>世鎔</t>
  </si>
  <si>
    <t>세용</t>
  </si>
  <si>
    <t>金千恒</t>
  </si>
  <si>
    <t>김천항</t>
  </si>
  <si>
    <t>鎭潤</t>
  </si>
  <si>
    <t>진윤</t>
  </si>
  <si>
    <t>계룡</t>
  </si>
  <si>
    <t>海顯</t>
  </si>
  <si>
    <t>해현</t>
  </si>
  <si>
    <t>卞胤五</t>
  </si>
  <si>
    <t>변윤오</t>
  </si>
  <si>
    <t>海壽</t>
  </si>
  <si>
    <t>해수</t>
  </si>
  <si>
    <t>斗行</t>
  </si>
  <si>
    <t>두행</t>
  </si>
  <si>
    <t>斗連</t>
  </si>
  <si>
    <t>두련</t>
  </si>
  <si>
    <t>斗心</t>
  </si>
  <si>
    <t>두심</t>
  </si>
  <si>
    <t>孫廷悳</t>
  </si>
  <si>
    <t>손정덕</t>
  </si>
  <si>
    <t>廷悳</t>
  </si>
  <si>
    <t>永振</t>
  </si>
  <si>
    <t>弘振</t>
  </si>
  <si>
    <t>홍진</t>
  </si>
  <si>
    <t>壎</t>
  </si>
  <si>
    <t>훈</t>
  </si>
  <si>
    <t>斗錫</t>
  </si>
  <si>
    <t>두석</t>
  </si>
  <si>
    <t>文思儉</t>
  </si>
  <si>
    <t>문사검</t>
  </si>
  <si>
    <t>南平</t>
  </si>
  <si>
    <t>東坤</t>
  </si>
  <si>
    <t>동곤</t>
  </si>
  <si>
    <t>弼龍</t>
  </si>
  <si>
    <t>필룡</t>
  </si>
  <si>
    <t>學文守</t>
  </si>
  <si>
    <t>학문수</t>
  </si>
  <si>
    <t>卜丹</t>
  </si>
  <si>
    <t>복단</t>
  </si>
  <si>
    <t>朴儀德</t>
  </si>
  <si>
    <t>박의덕</t>
  </si>
  <si>
    <t>儀德</t>
  </si>
  <si>
    <t>의덕</t>
  </si>
  <si>
    <t>之翰</t>
  </si>
  <si>
    <t>지한</t>
  </si>
  <si>
    <t>致鳳</t>
  </si>
  <si>
    <t>치봉</t>
  </si>
  <si>
    <t>泰錫</t>
  </si>
  <si>
    <t>태석</t>
  </si>
  <si>
    <t>尹在德</t>
  </si>
  <si>
    <t>윤재덕</t>
  </si>
  <si>
    <t>興運</t>
  </si>
  <si>
    <t>흥운</t>
  </si>
  <si>
    <t>崗錫</t>
  </si>
  <si>
    <t>강석</t>
  </si>
  <si>
    <t>命瑞</t>
  </si>
  <si>
    <t>명서</t>
  </si>
  <si>
    <t>柳福垕</t>
  </si>
  <si>
    <t>石丹</t>
  </si>
  <si>
    <t>석단</t>
  </si>
  <si>
    <t>朴尙玉</t>
  </si>
  <si>
    <t>박상옥</t>
  </si>
  <si>
    <t>朴云岳</t>
  </si>
  <si>
    <t>박운악</t>
  </si>
  <si>
    <t>云岳</t>
  </si>
  <si>
    <t>운악</t>
  </si>
  <si>
    <t>日生</t>
  </si>
  <si>
    <t>일생</t>
  </si>
  <si>
    <t>以元</t>
  </si>
  <si>
    <t>이원</t>
  </si>
  <si>
    <t>沈靑德</t>
  </si>
  <si>
    <t>淸松</t>
  </si>
  <si>
    <t>京步兵</t>
  </si>
  <si>
    <t>경보병</t>
  </si>
  <si>
    <t>尙玉</t>
  </si>
  <si>
    <t>斤右</t>
  </si>
  <si>
    <t>근우</t>
  </si>
  <si>
    <t>三春</t>
  </si>
  <si>
    <t>삼춘</t>
  </si>
  <si>
    <t>弘得</t>
  </si>
  <si>
    <t>홍득</t>
  </si>
  <si>
    <t>李光實</t>
  </si>
  <si>
    <t>이광실</t>
  </si>
  <si>
    <t>先分</t>
  </si>
  <si>
    <t>선분</t>
  </si>
  <si>
    <t>養五</t>
  </si>
  <si>
    <t>양오</t>
  </si>
  <si>
    <t>彦騎</t>
  </si>
  <si>
    <t>언기</t>
  </si>
  <si>
    <t>徐行愼</t>
  </si>
  <si>
    <t>서행신</t>
  </si>
  <si>
    <t>永心</t>
  </si>
  <si>
    <t>영심</t>
  </si>
  <si>
    <t>永月</t>
  </si>
  <si>
    <t>영월</t>
  </si>
  <si>
    <t>孫承宅</t>
  </si>
  <si>
    <t>손승택</t>
  </si>
  <si>
    <t>承宅</t>
  </si>
  <si>
    <t>승택</t>
  </si>
  <si>
    <t>漢東</t>
  </si>
  <si>
    <t>한동</t>
  </si>
  <si>
    <t>商億</t>
  </si>
  <si>
    <t>상억</t>
  </si>
  <si>
    <t>復曾</t>
  </si>
  <si>
    <t>殷啓哲</t>
  </si>
  <si>
    <t>은계철</t>
  </si>
  <si>
    <t>幸州</t>
  </si>
  <si>
    <t>행주</t>
  </si>
  <si>
    <t>殷</t>
  </si>
  <si>
    <t>承烈</t>
  </si>
  <si>
    <t>승렬</t>
  </si>
  <si>
    <t>分丹</t>
  </si>
  <si>
    <t>분단</t>
  </si>
  <si>
    <t>高日成</t>
  </si>
  <si>
    <t>고일성</t>
  </si>
  <si>
    <t>巡軍牢老除</t>
  </si>
  <si>
    <t>순군뢰노제</t>
  </si>
  <si>
    <t>高</t>
  </si>
  <si>
    <t>濟州</t>
  </si>
  <si>
    <t>제주</t>
  </si>
  <si>
    <t>己得</t>
  </si>
  <si>
    <t>기득</t>
  </si>
  <si>
    <t>石宗</t>
  </si>
  <si>
    <t>석종</t>
  </si>
  <si>
    <t>萬興</t>
  </si>
  <si>
    <t>만흥</t>
  </si>
  <si>
    <t>朴枝繁</t>
  </si>
  <si>
    <t>박지번</t>
  </si>
  <si>
    <t>萬根</t>
  </si>
  <si>
    <t>成發</t>
  </si>
  <si>
    <t>성발</t>
  </si>
  <si>
    <t>孟元</t>
  </si>
  <si>
    <t>맹원</t>
  </si>
  <si>
    <t>崔允八</t>
  </si>
  <si>
    <t>최윤팔</t>
  </si>
  <si>
    <t>鄭厚民</t>
  </si>
  <si>
    <t>정후민</t>
  </si>
  <si>
    <t>李錫寅</t>
  </si>
  <si>
    <t>이석인</t>
  </si>
  <si>
    <t>錫寅</t>
  </si>
  <si>
    <t>석인</t>
  </si>
  <si>
    <t>德潤</t>
  </si>
  <si>
    <t>덕윤</t>
  </si>
  <si>
    <t>元奎</t>
  </si>
  <si>
    <t>원규</t>
  </si>
  <si>
    <t>文祥</t>
  </si>
  <si>
    <t>문상</t>
  </si>
  <si>
    <t>朴增燦</t>
  </si>
  <si>
    <t>박증찬</t>
  </si>
  <si>
    <t>益復</t>
  </si>
  <si>
    <t>㦸淑</t>
  </si>
  <si>
    <t>仁秀</t>
  </si>
  <si>
    <t>인수</t>
  </si>
  <si>
    <t>朴英守</t>
  </si>
  <si>
    <t>박영수</t>
  </si>
  <si>
    <t>朝暎</t>
  </si>
  <si>
    <t>조영</t>
  </si>
  <si>
    <t>三月</t>
  </si>
  <si>
    <t>삼월</t>
  </si>
  <si>
    <t>卜切</t>
  </si>
  <si>
    <t>복절</t>
  </si>
  <si>
    <t>今切</t>
  </si>
  <si>
    <t>李錫範</t>
  </si>
  <si>
    <t>이석범</t>
  </si>
  <si>
    <t>宅暘</t>
  </si>
  <si>
    <t>택양</t>
  </si>
  <si>
    <t>元洛</t>
  </si>
  <si>
    <t>원락</t>
  </si>
  <si>
    <t>廷玹</t>
  </si>
  <si>
    <t>정현</t>
  </si>
  <si>
    <t>河尙澄</t>
  </si>
  <si>
    <t>하상징</t>
  </si>
  <si>
    <t>濂漢</t>
  </si>
  <si>
    <t>周輔</t>
  </si>
  <si>
    <t>주보</t>
  </si>
  <si>
    <t>㦸祐</t>
  </si>
  <si>
    <t>金聲振</t>
  </si>
  <si>
    <t>김성진</t>
  </si>
  <si>
    <t>月分</t>
  </si>
  <si>
    <t>월분</t>
  </si>
  <si>
    <t>月女</t>
  </si>
  <si>
    <t>월녀</t>
  </si>
  <si>
    <t>金聲玉</t>
  </si>
  <si>
    <t>김성옥</t>
  </si>
  <si>
    <t>聲玉</t>
  </si>
  <si>
    <t>성옥</t>
  </si>
  <si>
    <t>履九</t>
  </si>
  <si>
    <t>光龍</t>
  </si>
  <si>
    <t>광룡</t>
  </si>
  <si>
    <t>漢命</t>
  </si>
  <si>
    <t>한명</t>
  </si>
  <si>
    <t>林仁彩</t>
  </si>
  <si>
    <t>임인채</t>
  </si>
  <si>
    <t>獻</t>
  </si>
  <si>
    <t>헌</t>
  </si>
  <si>
    <t>龍範</t>
  </si>
  <si>
    <t>용범</t>
  </si>
  <si>
    <t>聖希</t>
  </si>
  <si>
    <t>성희</t>
  </si>
  <si>
    <t>賓元永</t>
  </si>
  <si>
    <t>빈원영</t>
  </si>
  <si>
    <t>分心</t>
  </si>
  <si>
    <t>분심</t>
  </si>
  <si>
    <t>厚民</t>
  </si>
  <si>
    <t>후민</t>
  </si>
  <si>
    <t>希才</t>
  </si>
  <si>
    <t>희재</t>
  </si>
  <si>
    <t>夏林</t>
  </si>
  <si>
    <t>하림</t>
  </si>
  <si>
    <t>金仁業</t>
  </si>
  <si>
    <t>김인업</t>
  </si>
  <si>
    <t>聲旭</t>
  </si>
  <si>
    <t>성욱</t>
  </si>
  <si>
    <t>光國</t>
  </si>
  <si>
    <t>광국</t>
  </si>
  <si>
    <t>華輔</t>
  </si>
  <si>
    <t>화보</t>
  </si>
  <si>
    <t>盧原又</t>
  </si>
  <si>
    <t>李基昌</t>
  </si>
  <si>
    <t>이기창</t>
  </si>
  <si>
    <t>基昌</t>
  </si>
  <si>
    <t>기창</t>
  </si>
  <si>
    <t>元履</t>
  </si>
  <si>
    <t>원리</t>
  </si>
  <si>
    <t>光復</t>
  </si>
  <si>
    <t>鳳章</t>
  </si>
  <si>
    <t>봉장</t>
  </si>
  <si>
    <t>李松齡</t>
  </si>
  <si>
    <t>이송령</t>
  </si>
  <si>
    <t>固城</t>
  </si>
  <si>
    <t>고성</t>
  </si>
  <si>
    <t>仁同</t>
  </si>
  <si>
    <t>인동</t>
  </si>
  <si>
    <t>兌觀</t>
  </si>
  <si>
    <t>태관</t>
  </si>
  <si>
    <t>緯天</t>
  </si>
  <si>
    <t>위천</t>
  </si>
  <si>
    <t>成均進士</t>
  </si>
  <si>
    <t>성균진사</t>
  </si>
  <si>
    <t>瑠</t>
  </si>
  <si>
    <t>류</t>
  </si>
  <si>
    <t>李漢宗</t>
  </si>
  <si>
    <t>이한종</t>
  </si>
  <si>
    <t>江陽</t>
  </si>
  <si>
    <t>강양</t>
  </si>
  <si>
    <t>錫淵</t>
  </si>
  <si>
    <t>석연</t>
  </si>
  <si>
    <t>錫河</t>
  </si>
  <si>
    <t>석하</t>
  </si>
  <si>
    <t>獜</t>
  </si>
  <si>
    <t>린</t>
  </si>
  <si>
    <t>鳳</t>
  </si>
  <si>
    <t>봉</t>
  </si>
  <si>
    <t>妾</t>
  </si>
  <si>
    <t>첩</t>
  </si>
  <si>
    <t>羽鳳</t>
  </si>
  <si>
    <t>우봉</t>
  </si>
  <si>
    <t>學悅</t>
  </si>
  <si>
    <t>학열</t>
  </si>
  <si>
    <t>江女</t>
  </si>
  <si>
    <t>강녀</t>
  </si>
  <si>
    <t>平春</t>
  </si>
  <si>
    <t>평춘</t>
  </si>
  <si>
    <t>평원</t>
  </si>
  <si>
    <t>等2口時居</t>
  </si>
  <si>
    <t>東萊釜山</t>
  </si>
  <si>
    <t>동래부산</t>
  </si>
  <si>
    <t>新寧曲洞</t>
  </si>
  <si>
    <t>신녕곡동</t>
  </si>
  <si>
    <t>學心</t>
  </si>
  <si>
    <t>학심</t>
  </si>
  <si>
    <t>平月</t>
  </si>
  <si>
    <t>평월</t>
  </si>
  <si>
    <t>平德</t>
  </si>
  <si>
    <t>평덕</t>
  </si>
  <si>
    <t>平心</t>
  </si>
  <si>
    <t>평심</t>
  </si>
  <si>
    <t>金守天</t>
  </si>
  <si>
    <t>김수천</t>
  </si>
  <si>
    <t>府收布</t>
  </si>
  <si>
    <t>부수포</t>
  </si>
  <si>
    <t>守天</t>
  </si>
  <si>
    <t>允采</t>
  </si>
  <si>
    <t>윤채</t>
  </si>
  <si>
    <t>宗業</t>
  </si>
  <si>
    <t>종업</t>
  </si>
  <si>
    <t>俊達</t>
  </si>
  <si>
    <t>준달</t>
  </si>
  <si>
    <t>鄭大興</t>
  </si>
  <si>
    <t>정대흥</t>
  </si>
  <si>
    <t>尙春</t>
  </si>
  <si>
    <t>상춘</t>
  </si>
  <si>
    <t>用采</t>
  </si>
  <si>
    <t>용채</t>
  </si>
  <si>
    <t>參</t>
  </si>
  <si>
    <t>裵厚列</t>
  </si>
  <si>
    <t>秋應寧</t>
  </si>
  <si>
    <t>추응녕</t>
  </si>
  <si>
    <t>應寧</t>
  </si>
  <si>
    <t>응녕</t>
  </si>
  <si>
    <t>弘一</t>
  </si>
  <si>
    <t>홍일</t>
  </si>
  <si>
    <t>X相</t>
  </si>
  <si>
    <t>X상</t>
  </si>
  <si>
    <t>福壽</t>
  </si>
  <si>
    <t>복수</t>
  </si>
  <si>
    <t>金大成</t>
  </si>
  <si>
    <t>김대성</t>
  </si>
  <si>
    <t>宅元</t>
  </si>
  <si>
    <t>택원</t>
  </si>
  <si>
    <t>嘉善大夫同知中樞府事</t>
  </si>
  <si>
    <t>가선대부동지중추부사</t>
  </si>
  <si>
    <t>靑先</t>
  </si>
  <si>
    <t>청선</t>
  </si>
  <si>
    <t>俊弼</t>
  </si>
  <si>
    <t>준필</t>
  </si>
  <si>
    <t>安致中</t>
  </si>
  <si>
    <t>안치중</t>
  </si>
  <si>
    <t>順興</t>
  </si>
  <si>
    <t>순흥</t>
  </si>
  <si>
    <t>海切</t>
  </si>
  <si>
    <t>해절</t>
  </si>
  <si>
    <t>鄭厚大</t>
  </si>
  <si>
    <t>정후대</t>
  </si>
  <si>
    <t>厚大</t>
  </si>
  <si>
    <t>후대</t>
  </si>
  <si>
    <t>友林</t>
  </si>
  <si>
    <t>우림</t>
  </si>
  <si>
    <t>昌孫</t>
  </si>
  <si>
    <t>창손</t>
  </si>
  <si>
    <t>致化</t>
  </si>
  <si>
    <t>치화</t>
  </si>
  <si>
    <t>朴春宅</t>
  </si>
  <si>
    <t>박춘택</t>
  </si>
  <si>
    <t>竹山</t>
  </si>
  <si>
    <t>죽산</t>
  </si>
  <si>
    <t>黃萬石</t>
  </si>
  <si>
    <t>황만석</t>
  </si>
  <si>
    <t>黃</t>
  </si>
  <si>
    <t>황</t>
  </si>
  <si>
    <t>平海</t>
  </si>
  <si>
    <t>평해</t>
  </si>
  <si>
    <t>驛吏</t>
  </si>
  <si>
    <t>역리</t>
  </si>
  <si>
    <t>喆金</t>
  </si>
  <si>
    <t>用化</t>
  </si>
  <si>
    <t>용화</t>
  </si>
  <si>
    <t>唜上</t>
  </si>
  <si>
    <t>말상</t>
  </si>
  <si>
    <t>李以泰</t>
  </si>
  <si>
    <t>이이태</t>
  </si>
  <si>
    <t>完山</t>
  </si>
  <si>
    <t>완산</t>
  </si>
  <si>
    <t>根三</t>
  </si>
  <si>
    <t>근삼</t>
  </si>
  <si>
    <t>仁得</t>
  </si>
  <si>
    <t>인득</t>
  </si>
  <si>
    <t>金五允</t>
  </si>
  <si>
    <t>김오윤</t>
  </si>
  <si>
    <t>金守福</t>
  </si>
  <si>
    <t>김수복</t>
  </si>
  <si>
    <t>守福</t>
  </si>
  <si>
    <t>수복</t>
  </si>
  <si>
    <t>萬得</t>
  </si>
  <si>
    <t>만득</t>
  </si>
  <si>
    <t>斗辰</t>
  </si>
  <si>
    <t>成俊</t>
  </si>
  <si>
    <t>성준</t>
  </si>
  <si>
    <t>金萬大</t>
  </si>
  <si>
    <t>김만대</t>
  </si>
  <si>
    <t>鎭營收布</t>
  </si>
  <si>
    <t>진영수포</t>
  </si>
  <si>
    <t>快得</t>
  </si>
  <si>
    <t>쾌득</t>
  </si>
  <si>
    <t>金守卜</t>
  </si>
  <si>
    <t>李桂珠</t>
  </si>
  <si>
    <t>이계주</t>
  </si>
  <si>
    <t>桂珠</t>
  </si>
  <si>
    <t>계주</t>
  </si>
  <si>
    <t>遜道</t>
  </si>
  <si>
    <t>손도</t>
  </si>
  <si>
    <t>春泰</t>
  </si>
  <si>
    <t>춘태</t>
  </si>
  <si>
    <t>時龍</t>
  </si>
  <si>
    <t>시룡</t>
  </si>
  <si>
    <t>李奉實</t>
  </si>
  <si>
    <t>이봉실</t>
  </si>
  <si>
    <t>元燮</t>
  </si>
  <si>
    <t>원섭</t>
  </si>
  <si>
    <t>元萬</t>
  </si>
  <si>
    <t>원만</t>
  </si>
  <si>
    <t>김철윤</t>
  </si>
  <si>
    <r>
      <t>喆</t>
    </r>
    <r>
      <rPr>
        <sz val="10"/>
        <rFont val="Arial"/>
        <family val="2"/>
      </rPr>
      <t>閠</t>
    </r>
  </si>
  <si>
    <t>철윤</t>
  </si>
  <si>
    <t>厚重</t>
  </si>
  <si>
    <t>후중</t>
  </si>
  <si>
    <t>再興</t>
  </si>
  <si>
    <t>재흥</t>
  </si>
  <si>
    <t>李順恒</t>
  </si>
  <si>
    <t>이순항</t>
  </si>
  <si>
    <t>漢進</t>
  </si>
  <si>
    <t>한진</t>
  </si>
  <si>
    <t>希載</t>
  </si>
  <si>
    <t>金聖祐</t>
  </si>
  <si>
    <t>김성우</t>
  </si>
  <si>
    <t>七善</t>
  </si>
  <si>
    <t>칠선</t>
  </si>
  <si>
    <t>平介</t>
  </si>
  <si>
    <t>평개</t>
  </si>
  <si>
    <t>李應學</t>
  </si>
  <si>
    <t>이응학</t>
  </si>
  <si>
    <t>應學</t>
  </si>
  <si>
    <t>응학</t>
  </si>
  <si>
    <r>
      <t>宅</t>
    </r>
    <r>
      <rPr>
        <sz val="10"/>
        <rFont val="Arial"/>
        <family val="2"/>
      </rPr>
      <t>堹</t>
    </r>
  </si>
  <si>
    <t>택종</t>
  </si>
  <si>
    <t>元浩</t>
  </si>
  <si>
    <t>원호</t>
  </si>
  <si>
    <t>廷鉉</t>
  </si>
  <si>
    <t>具進漢</t>
  </si>
  <si>
    <t>구진한</t>
  </si>
  <si>
    <t>陵州</t>
  </si>
  <si>
    <t>時平</t>
  </si>
  <si>
    <t>시평</t>
  </si>
  <si>
    <t>李快孫</t>
  </si>
  <si>
    <t>이쾌손</t>
  </si>
  <si>
    <t>李日用</t>
  </si>
  <si>
    <t>이일용</t>
  </si>
  <si>
    <t>日用</t>
  </si>
  <si>
    <t>일용</t>
  </si>
  <si>
    <t>閑良</t>
  </si>
  <si>
    <t>한량</t>
  </si>
  <si>
    <t>達善</t>
  </si>
  <si>
    <t>달선</t>
  </si>
  <si>
    <t>天碩</t>
  </si>
  <si>
    <t>道恒</t>
  </si>
  <si>
    <t>도항</t>
  </si>
  <si>
    <t>卞東萊</t>
  </si>
  <si>
    <t>변동래</t>
  </si>
  <si>
    <t>萬甲</t>
  </si>
  <si>
    <t>만갑</t>
  </si>
  <si>
    <t>宗凡</t>
  </si>
  <si>
    <t>종범</t>
  </si>
  <si>
    <t>成宅</t>
  </si>
  <si>
    <t>성택</t>
  </si>
  <si>
    <t>金星東</t>
  </si>
  <si>
    <t>김성동</t>
  </si>
  <si>
    <t>哲萬</t>
  </si>
  <si>
    <t>철만</t>
  </si>
  <si>
    <t>弘殷</t>
  </si>
  <si>
    <t>홍은</t>
  </si>
  <si>
    <t>泰山</t>
  </si>
  <si>
    <t>태산</t>
  </si>
  <si>
    <t>金正宗</t>
  </si>
  <si>
    <t>김정종</t>
  </si>
  <si>
    <t>道星</t>
  </si>
  <si>
    <t>도성</t>
  </si>
  <si>
    <t>應朱</t>
  </si>
  <si>
    <t>응주</t>
  </si>
  <si>
    <t>昌祿</t>
  </si>
  <si>
    <t>창록</t>
  </si>
  <si>
    <t>朴正大</t>
  </si>
  <si>
    <t>박정대</t>
  </si>
  <si>
    <t>聘母</t>
  </si>
  <si>
    <t>빙모</t>
  </si>
  <si>
    <t>李大湧</t>
  </si>
  <si>
    <t>이대용</t>
  </si>
  <si>
    <t>大湧</t>
  </si>
  <si>
    <t>대용</t>
  </si>
  <si>
    <t>得瑞</t>
  </si>
  <si>
    <t>득서</t>
  </si>
  <si>
    <t>天秀</t>
  </si>
  <si>
    <t>彦恒</t>
  </si>
  <si>
    <t>언항</t>
  </si>
  <si>
    <t>朴益柱</t>
  </si>
  <si>
    <t>박익주</t>
  </si>
  <si>
    <t>日命</t>
  </si>
  <si>
    <t>일명</t>
  </si>
  <si>
    <t>興世</t>
  </si>
  <si>
    <t>흥세</t>
  </si>
  <si>
    <t>蔡仁浩</t>
  </si>
  <si>
    <t>채인호</t>
  </si>
  <si>
    <t>根燮</t>
  </si>
  <si>
    <t>근섭</t>
  </si>
  <si>
    <t>根伊</t>
  </si>
  <si>
    <t>근이</t>
  </si>
  <si>
    <t>根厚</t>
  </si>
  <si>
    <t>근후</t>
  </si>
  <si>
    <t>士玉</t>
  </si>
  <si>
    <t>사옥</t>
  </si>
  <si>
    <t>林姓</t>
  </si>
  <si>
    <t>임성</t>
  </si>
  <si>
    <t>啓孫</t>
  </si>
  <si>
    <t>天年</t>
  </si>
  <si>
    <t>천년</t>
  </si>
  <si>
    <t>岑致</t>
  </si>
  <si>
    <t>잠치</t>
  </si>
  <si>
    <t>崔春宅</t>
  </si>
  <si>
    <t>최춘택</t>
  </si>
  <si>
    <t>海平</t>
  </si>
  <si>
    <t>해평</t>
  </si>
  <si>
    <t>己朋</t>
  </si>
  <si>
    <t>기붕</t>
  </si>
  <si>
    <t>崔以業</t>
  </si>
  <si>
    <t>최이업</t>
  </si>
  <si>
    <t>以業</t>
  </si>
  <si>
    <t>이업</t>
  </si>
  <si>
    <t>胄漢</t>
  </si>
  <si>
    <t>주한</t>
  </si>
  <si>
    <t>英南</t>
  </si>
  <si>
    <t>영남</t>
  </si>
  <si>
    <t>金利源</t>
  </si>
  <si>
    <t>崙</t>
  </si>
  <si>
    <t>륜</t>
  </si>
  <si>
    <t>國英</t>
  </si>
  <si>
    <t>국영</t>
  </si>
  <si>
    <t>朴時昌</t>
  </si>
  <si>
    <t>박시창</t>
  </si>
  <si>
    <t>今乭</t>
  </si>
  <si>
    <t>申宗元</t>
  </si>
  <si>
    <t>신종원</t>
  </si>
  <si>
    <t>營軍</t>
  </si>
  <si>
    <t>영군</t>
  </si>
  <si>
    <t>申</t>
  </si>
  <si>
    <t>신</t>
  </si>
  <si>
    <t>宗元</t>
  </si>
  <si>
    <t>平山</t>
  </si>
  <si>
    <t>평산</t>
  </si>
  <si>
    <t>德咸</t>
  </si>
  <si>
    <t>덕함</t>
  </si>
  <si>
    <t>聖云</t>
  </si>
  <si>
    <t>성운</t>
  </si>
  <si>
    <t>秋有大</t>
  </si>
  <si>
    <t>추유대</t>
  </si>
  <si>
    <t>東浩</t>
  </si>
  <si>
    <t>道根</t>
  </si>
  <si>
    <t>도근</t>
  </si>
  <si>
    <t>丁再望</t>
  </si>
  <si>
    <t>정재망</t>
  </si>
  <si>
    <t>義子</t>
  </si>
  <si>
    <t>의자</t>
  </si>
  <si>
    <t>金聲均</t>
  </si>
  <si>
    <t>김성균</t>
  </si>
  <si>
    <t>성균</t>
  </si>
  <si>
    <t>履綜</t>
  </si>
  <si>
    <t>이종</t>
  </si>
  <si>
    <t>金振河</t>
  </si>
  <si>
    <t>김진하</t>
  </si>
  <si>
    <t>義城</t>
  </si>
  <si>
    <t>石</t>
  </si>
  <si>
    <t>석</t>
  </si>
  <si>
    <t>應善</t>
  </si>
  <si>
    <t>응선</t>
  </si>
  <si>
    <t>重璣</t>
  </si>
  <si>
    <t>중기</t>
  </si>
  <si>
    <t>分今</t>
  </si>
  <si>
    <t>분금</t>
  </si>
  <si>
    <t>金錫祿</t>
  </si>
  <si>
    <t>김석록</t>
  </si>
  <si>
    <t>錫祿</t>
  </si>
  <si>
    <t>석록</t>
  </si>
  <si>
    <t>吳</t>
  </si>
  <si>
    <t>오</t>
  </si>
  <si>
    <t>有信</t>
  </si>
  <si>
    <t>유신</t>
  </si>
  <si>
    <t>昌來</t>
  </si>
  <si>
    <t>창래</t>
  </si>
  <si>
    <t>得采</t>
  </si>
  <si>
    <t>득채</t>
  </si>
  <si>
    <t>賓得龍</t>
  </si>
  <si>
    <t>빈득룡</t>
  </si>
  <si>
    <t>太寬</t>
  </si>
  <si>
    <t>金尙福</t>
  </si>
  <si>
    <t>김상복</t>
  </si>
  <si>
    <t>尙福</t>
  </si>
  <si>
    <t>상복</t>
  </si>
  <si>
    <t>錫文</t>
  </si>
  <si>
    <t>석문</t>
  </si>
  <si>
    <t>漢元</t>
  </si>
  <si>
    <t>한원</t>
  </si>
  <si>
    <t>弘世</t>
  </si>
  <si>
    <t>홍세</t>
  </si>
  <si>
    <t>朴昌振</t>
  </si>
  <si>
    <t>박창진</t>
  </si>
  <si>
    <t>應兌</t>
  </si>
  <si>
    <t>응태</t>
  </si>
  <si>
    <t>天斗</t>
  </si>
  <si>
    <t>천두</t>
  </si>
  <si>
    <t>誦南</t>
  </si>
  <si>
    <t>송남</t>
  </si>
  <si>
    <t>趙昌益</t>
  </si>
  <si>
    <t>조창익</t>
  </si>
  <si>
    <t>基禹</t>
  </si>
  <si>
    <t>기우</t>
  </si>
  <si>
    <t>基善</t>
  </si>
  <si>
    <t>良甲</t>
  </si>
  <si>
    <t>양갑</t>
  </si>
  <si>
    <t>金岑先</t>
  </si>
  <si>
    <t>김잠선</t>
  </si>
  <si>
    <t>厚外</t>
  </si>
  <si>
    <t>후외</t>
  </si>
  <si>
    <t>萬成</t>
  </si>
  <si>
    <t>만성</t>
  </si>
  <si>
    <t>金福守</t>
  </si>
  <si>
    <t>김복수</t>
  </si>
  <si>
    <t>葛</t>
  </si>
  <si>
    <t>갈</t>
  </si>
  <si>
    <t>有根</t>
  </si>
  <si>
    <t>유근</t>
  </si>
  <si>
    <t>秀茁</t>
  </si>
  <si>
    <t>수줄</t>
  </si>
  <si>
    <t>守岩</t>
  </si>
  <si>
    <t>수암</t>
  </si>
  <si>
    <t>金七善</t>
  </si>
  <si>
    <t>김칠선</t>
  </si>
  <si>
    <t>出嫁</t>
  </si>
  <si>
    <t>출가</t>
  </si>
  <si>
    <t>保湯</t>
  </si>
  <si>
    <t>보탕</t>
  </si>
  <si>
    <t>才命</t>
  </si>
  <si>
    <t>재명</t>
  </si>
  <si>
    <t>朴萬億</t>
  </si>
  <si>
    <t>박만억</t>
  </si>
  <si>
    <t>申召史</t>
  </si>
  <si>
    <t>신소사</t>
  </si>
  <si>
    <t>夢三</t>
  </si>
  <si>
    <t>몽삼</t>
  </si>
  <si>
    <t>長天</t>
  </si>
  <si>
    <t>장천</t>
  </si>
  <si>
    <t>沈朔不</t>
  </si>
  <si>
    <t>白召史</t>
  </si>
  <si>
    <t>백소사</t>
  </si>
  <si>
    <t>唜尙</t>
  </si>
  <si>
    <t>天伊</t>
  </si>
  <si>
    <t>金萬三</t>
  </si>
  <si>
    <t>김만삼</t>
  </si>
  <si>
    <t>卞學善</t>
  </si>
  <si>
    <t>변학선</t>
  </si>
  <si>
    <t>卞</t>
  </si>
  <si>
    <t>변</t>
  </si>
  <si>
    <t>學善</t>
  </si>
  <si>
    <t>학선</t>
  </si>
  <si>
    <t>龍根</t>
  </si>
  <si>
    <t>용근</t>
  </si>
  <si>
    <t>慶瑞</t>
  </si>
  <si>
    <t>경서</t>
  </si>
  <si>
    <t>聖儀</t>
  </si>
  <si>
    <t>성의</t>
  </si>
  <si>
    <t>裵允基</t>
  </si>
  <si>
    <t>배윤기</t>
  </si>
  <si>
    <t>兌鈴</t>
  </si>
  <si>
    <t>태령</t>
  </si>
  <si>
    <t>俊彩</t>
  </si>
  <si>
    <t>준채</t>
  </si>
  <si>
    <t>世淵</t>
  </si>
  <si>
    <t>세연</t>
  </si>
  <si>
    <t>徐有達</t>
  </si>
  <si>
    <t>서유달</t>
  </si>
  <si>
    <t>得今</t>
  </si>
  <si>
    <t>득금</t>
  </si>
  <si>
    <t>中營軍官</t>
  </si>
  <si>
    <t>중영군관</t>
  </si>
  <si>
    <t>太允</t>
  </si>
  <si>
    <t>태윤</t>
  </si>
  <si>
    <t>得培</t>
  </si>
  <si>
    <t>득배</t>
  </si>
  <si>
    <t>金太郁</t>
  </si>
  <si>
    <t>김태욱</t>
  </si>
  <si>
    <t>得守</t>
  </si>
  <si>
    <t>득수</t>
  </si>
  <si>
    <t>道一</t>
  </si>
  <si>
    <t>도일</t>
  </si>
  <si>
    <t>聖太</t>
  </si>
  <si>
    <t>성태</t>
  </si>
  <si>
    <t>具順興</t>
  </si>
  <si>
    <t>구순흥</t>
  </si>
  <si>
    <t>郭尙旭</t>
  </si>
  <si>
    <t>곽상욱</t>
  </si>
  <si>
    <t>幼學郭守翰故代子</t>
  </si>
  <si>
    <t>유학곽수한고대자</t>
  </si>
  <si>
    <t>尙旭</t>
  </si>
  <si>
    <t>상욱</t>
  </si>
  <si>
    <t>守翰</t>
  </si>
  <si>
    <t>수한</t>
  </si>
  <si>
    <t>龍文</t>
  </si>
  <si>
    <t>용문</t>
  </si>
  <si>
    <t>萬祥</t>
  </si>
  <si>
    <t>만상</t>
  </si>
  <si>
    <t>鄭潤賢</t>
  </si>
  <si>
    <t>정윤현</t>
  </si>
  <si>
    <t>光漢</t>
  </si>
  <si>
    <t>광한</t>
  </si>
  <si>
    <t>就一</t>
  </si>
  <si>
    <t>취일</t>
  </si>
  <si>
    <t>順弼</t>
  </si>
  <si>
    <t>순필</t>
  </si>
  <si>
    <t>金尙龍</t>
  </si>
  <si>
    <t>김상룡</t>
  </si>
  <si>
    <t>金有成</t>
  </si>
  <si>
    <t>김유성</t>
  </si>
  <si>
    <t>朴氏</t>
  </si>
  <si>
    <t>박씨</t>
  </si>
  <si>
    <t>載佑</t>
  </si>
  <si>
    <t>培根</t>
  </si>
  <si>
    <t>배근</t>
  </si>
  <si>
    <t>師春</t>
  </si>
  <si>
    <t>사춘</t>
  </si>
  <si>
    <t>尹之商</t>
  </si>
  <si>
    <t>윤지상</t>
  </si>
  <si>
    <t>每月</t>
  </si>
  <si>
    <t>매월</t>
  </si>
  <si>
    <t>卞之汶</t>
  </si>
  <si>
    <t>변지문</t>
  </si>
  <si>
    <t>之汶</t>
  </si>
  <si>
    <t>지문</t>
  </si>
  <si>
    <t>慶大</t>
  </si>
  <si>
    <t>경대</t>
  </si>
  <si>
    <t>聖載</t>
  </si>
  <si>
    <t>성재</t>
  </si>
  <si>
    <t>時萬</t>
  </si>
  <si>
    <t>시만</t>
  </si>
  <si>
    <t>金慶儀</t>
  </si>
  <si>
    <t>김경의</t>
  </si>
  <si>
    <t>慶翰</t>
  </si>
  <si>
    <t>경한</t>
  </si>
  <si>
    <t>硫萬</t>
  </si>
  <si>
    <t>奎彩</t>
  </si>
  <si>
    <t>규채</t>
  </si>
  <si>
    <t>蔡仁澤</t>
  </si>
  <si>
    <t>채인택</t>
  </si>
  <si>
    <t>孫子</t>
  </si>
  <si>
    <t>손자</t>
  </si>
  <si>
    <t>珪錫</t>
  </si>
  <si>
    <t>上郞</t>
  </si>
  <si>
    <t>상랑</t>
  </si>
  <si>
    <t>上每</t>
  </si>
  <si>
    <t>상매</t>
  </si>
  <si>
    <t>有成</t>
  </si>
  <si>
    <t>유성</t>
  </si>
  <si>
    <t>錫漢</t>
  </si>
  <si>
    <t>석한</t>
  </si>
  <si>
    <t>龍大</t>
  </si>
  <si>
    <t>용대</t>
  </si>
  <si>
    <t>光奎</t>
  </si>
  <si>
    <t>광규</t>
  </si>
  <si>
    <t>金岑福</t>
  </si>
  <si>
    <t>김잠복</t>
  </si>
  <si>
    <t>大福</t>
  </si>
  <si>
    <t>대복</t>
  </si>
  <si>
    <t>守正</t>
  </si>
  <si>
    <t>수정</t>
  </si>
  <si>
    <t>尹聖根</t>
  </si>
  <si>
    <t>윤성근</t>
  </si>
  <si>
    <t>卞學球</t>
  </si>
  <si>
    <t>변학구</t>
  </si>
  <si>
    <t>學球</t>
  </si>
  <si>
    <t>학구</t>
  </si>
  <si>
    <t>漢孫</t>
  </si>
  <si>
    <t>한손</t>
  </si>
  <si>
    <t>益甫</t>
  </si>
  <si>
    <t>익보</t>
  </si>
  <si>
    <t>河遇悅</t>
  </si>
  <si>
    <t>하우열</t>
  </si>
  <si>
    <t>萬琓</t>
  </si>
  <si>
    <t>만완</t>
  </si>
  <si>
    <t>得女</t>
  </si>
  <si>
    <t>득녀</t>
  </si>
  <si>
    <t>卞雲玉</t>
  </si>
  <si>
    <t>변운옥</t>
  </si>
  <si>
    <t>雲玉</t>
  </si>
  <si>
    <t>業儒</t>
  </si>
  <si>
    <t>업유</t>
  </si>
  <si>
    <t>鳳元</t>
  </si>
  <si>
    <t>봉원</t>
  </si>
  <si>
    <t>時道</t>
  </si>
  <si>
    <t>시도</t>
  </si>
  <si>
    <t>崔守岳</t>
  </si>
  <si>
    <t>최수악</t>
  </si>
  <si>
    <t>金氏</t>
  </si>
  <si>
    <t>김씨</t>
  </si>
  <si>
    <t>收布金國大故代妻</t>
  </si>
  <si>
    <t>性彦</t>
  </si>
  <si>
    <t>성언</t>
  </si>
  <si>
    <t>德男</t>
  </si>
  <si>
    <t>덕남</t>
  </si>
  <si>
    <t>全命得</t>
  </si>
  <si>
    <t>전명득</t>
  </si>
  <si>
    <t>士仁</t>
  </si>
  <si>
    <t>사인</t>
  </si>
  <si>
    <t>太日</t>
  </si>
  <si>
    <t>태일</t>
  </si>
  <si>
    <t>河濱</t>
  </si>
  <si>
    <t>하빈</t>
  </si>
  <si>
    <t>致云</t>
  </si>
  <si>
    <t>치운</t>
  </si>
  <si>
    <t>命化</t>
  </si>
  <si>
    <t>명화</t>
  </si>
  <si>
    <t>葛德在</t>
  </si>
  <si>
    <t>갈덕재</t>
  </si>
  <si>
    <t>時弘</t>
  </si>
  <si>
    <t>시홍</t>
  </si>
  <si>
    <t>光石</t>
  </si>
  <si>
    <t>광석</t>
  </si>
  <si>
    <t>李之介</t>
  </si>
  <si>
    <t>이지개</t>
  </si>
  <si>
    <t>贊伊</t>
  </si>
  <si>
    <t>찬이</t>
  </si>
  <si>
    <t>白東潤</t>
  </si>
  <si>
    <t>백동윤</t>
  </si>
  <si>
    <t>東潤</t>
  </si>
  <si>
    <t>동윤</t>
  </si>
  <si>
    <t>鳳九</t>
  </si>
  <si>
    <t>봉구</t>
  </si>
  <si>
    <t>瑞遠</t>
  </si>
  <si>
    <t>서원</t>
  </si>
  <si>
    <t>善黃</t>
  </si>
  <si>
    <t>선황</t>
  </si>
  <si>
    <r>
      <t>許</t>
    </r>
    <r>
      <rPr>
        <sz val="10"/>
        <rFont val="Arial"/>
        <family val="2"/>
      </rPr>
      <t>鐩</t>
    </r>
  </si>
  <si>
    <t>허수</t>
  </si>
  <si>
    <t>貞棟</t>
  </si>
  <si>
    <t>정동</t>
  </si>
  <si>
    <t>脫復</t>
  </si>
  <si>
    <t>命業</t>
  </si>
  <si>
    <t>명업</t>
  </si>
  <si>
    <t>尹光伯</t>
  </si>
  <si>
    <t>윤광백</t>
  </si>
  <si>
    <t>以繪</t>
  </si>
  <si>
    <t>이회</t>
  </si>
  <si>
    <t>光繪</t>
  </si>
  <si>
    <t>광회</t>
  </si>
  <si>
    <t>彩心</t>
  </si>
  <si>
    <t>채심</t>
  </si>
  <si>
    <t>卞相和</t>
  </si>
  <si>
    <t>변상화</t>
  </si>
  <si>
    <t>相和</t>
  </si>
  <si>
    <t>상화</t>
  </si>
  <si>
    <t>得錫</t>
  </si>
  <si>
    <t>득석</t>
  </si>
  <si>
    <t>慶玹</t>
  </si>
  <si>
    <t>경현</t>
  </si>
  <si>
    <t>聖文</t>
  </si>
  <si>
    <t>성문</t>
  </si>
  <si>
    <t>朴永三</t>
  </si>
  <si>
    <t>박영삼</t>
  </si>
  <si>
    <t>復泰</t>
  </si>
  <si>
    <t>榮彩</t>
  </si>
  <si>
    <t>영채</t>
  </si>
  <si>
    <t>重鼎</t>
  </si>
  <si>
    <t>중정</t>
  </si>
  <si>
    <t>金信光</t>
  </si>
  <si>
    <t>김신광</t>
  </si>
  <si>
    <t>相榮</t>
  </si>
  <si>
    <t>상영</t>
  </si>
  <si>
    <t>千每</t>
  </si>
  <si>
    <t>천매</t>
  </si>
  <si>
    <t>丁午</t>
  </si>
  <si>
    <t>정오</t>
  </si>
  <si>
    <t>黃昌國</t>
  </si>
  <si>
    <t>황창국</t>
  </si>
  <si>
    <t>昌國</t>
  </si>
  <si>
    <t>창국</t>
  </si>
  <si>
    <t>昌原</t>
  </si>
  <si>
    <t>창원</t>
  </si>
  <si>
    <t>得龍</t>
  </si>
  <si>
    <t>득룡</t>
  </si>
  <si>
    <t>伯天</t>
  </si>
  <si>
    <t>백천</t>
  </si>
  <si>
    <t>仁萬</t>
  </si>
  <si>
    <t>인만</t>
  </si>
  <si>
    <t>李應東</t>
  </si>
  <si>
    <t>이응동</t>
  </si>
  <si>
    <t>峽州</t>
  </si>
  <si>
    <t>협주</t>
  </si>
  <si>
    <t>聖得</t>
  </si>
  <si>
    <t>성득</t>
  </si>
  <si>
    <t>時載</t>
  </si>
  <si>
    <t>시재</t>
  </si>
  <si>
    <t>枝芳</t>
  </si>
  <si>
    <t>지방</t>
  </si>
  <si>
    <t>金孝載</t>
  </si>
  <si>
    <t>김효재</t>
  </si>
  <si>
    <t>재청</t>
  </si>
  <si>
    <t>방</t>
  </si>
  <si>
    <t>姜得伊</t>
  </si>
  <si>
    <t>강득이</t>
  </si>
  <si>
    <t>金履鼎</t>
  </si>
  <si>
    <t>김이정</t>
  </si>
  <si>
    <t>履鼎</t>
  </si>
  <si>
    <t>尙龍</t>
  </si>
  <si>
    <t>상룡</t>
  </si>
  <si>
    <t>弘迪</t>
  </si>
  <si>
    <t>홍적</t>
  </si>
  <si>
    <t>朴重實</t>
  </si>
  <si>
    <t>박중실</t>
  </si>
  <si>
    <t>興大</t>
  </si>
  <si>
    <t>흥대</t>
  </si>
  <si>
    <t>貴憲</t>
  </si>
  <si>
    <t>귀헌</t>
  </si>
  <si>
    <t>瑞東</t>
  </si>
  <si>
    <t>서동</t>
  </si>
  <si>
    <t>尹尙天</t>
  </si>
  <si>
    <t>윤상천</t>
  </si>
  <si>
    <t>聲和</t>
  </si>
  <si>
    <t>성화</t>
  </si>
  <si>
    <t>太先</t>
  </si>
  <si>
    <t>태선</t>
  </si>
  <si>
    <t>崔衡鎭</t>
  </si>
  <si>
    <t>최형진</t>
  </si>
  <si>
    <t>衡鎭</t>
  </si>
  <si>
    <t>龍載</t>
  </si>
  <si>
    <t>용재</t>
  </si>
  <si>
    <t>興載</t>
  </si>
  <si>
    <t>흥재</t>
  </si>
  <si>
    <t>萬世</t>
  </si>
  <si>
    <t>만세</t>
  </si>
  <si>
    <t>頌建</t>
  </si>
  <si>
    <t>송건</t>
  </si>
  <si>
    <t>金七奉</t>
  </si>
  <si>
    <t>김칠봉</t>
  </si>
  <si>
    <t>元甫</t>
  </si>
  <si>
    <t>원보</t>
  </si>
  <si>
    <t>嘉善</t>
  </si>
  <si>
    <t>가선</t>
  </si>
  <si>
    <t>得在</t>
  </si>
  <si>
    <t>득재</t>
  </si>
  <si>
    <t>鄭華福</t>
  </si>
  <si>
    <t>정화복</t>
  </si>
  <si>
    <t>善哲</t>
  </si>
  <si>
    <t>선철</t>
  </si>
  <si>
    <t>達女</t>
  </si>
  <si>
    <t>달녀</t>
  </si>
  <si>
    <t>得伊</t>
  </si>
  <si>
    <t>득이</t>
  </si>
  <si>
    <t>啓厚</t>
  </si>
  <si>
    <t>계후</t>
  </si>
  <si>
    <t>辰成</t>
  </si>
  <si>
    <t>진성</t>
  </si>
  <si>
    <t>仁業</t>
  </si>
  <si>
    <t>인업</t>
  </si>
  <si>
    <t>李莫大</t>
  </si>
  <si>
    <t>이막대</t>
  </si>
  <si>
    <t>德平</t>
  </si>
  <si>
    <t>덕평</t>
  </si>
  <si>
    <t>漢斤</t>
  </si>
  <si>
    <t>한근</t>
  </si>
  <si>
    <t>武星</t>
  </si>
  <si>
    <t>무성</t>
  </si>
  <si>
    <t>金夫億</t>
  </si>
  <si>
    <t>김부억</t>
  </si>
  <si>
    <t>億天</t>
  </si>
  <si>
    <t>억천</t>
  </si>
  <si>
    <t>姜先宗</t>
  </si>
  <si>
    <t>강선종</t>
  </si>
  <si>
    <t>先宗</t>
  </si>
  <si>
    <t>선종</t>
  </si>
  <si>
    <t>正奉</t>
  </si>
  <si>
    <t>정봉</t>
  </si>
  <si>
    <t>海中</t>
  </si>
  <si>
    <t>해중</t>
  </si>
  <si>
    <t>尹順天</t>
  </si>
  <si>
    <t>윤순천</t>
  </si>
  <si>
    <t>漢石</t>
  </si>
  <si>
    <t>한석</t>
  </si>
  <si>
    <t>卞東喆</t>
  </si>
  <si>
    <t>변동철</t>
  </si>
  <si>
    <t>東喆</t>
  </si>
  <si>
    <t>六萬</t>
  </si>
  <si>
    <t>初望</t>
  </si>
  <si>
    <t>초망</t>
  </si>
  <si>
    <t>泰仲</t>
  </si>
  <si>
    <t>태중</t>
  </si>
  <si>
    <t>李元星</t>
  </si>
  <si>
    <t>이원성</t>
  </si>
  <si>
    <t>甘東</t>
  </si>
  <si>
    <t>감동</t>
  </si>
  <si>
    <t>韓時乭</t>
  </si>
  <si>
    <t>한시돌</t>
  </si>
  <si>
    <t>成根</t>
  </si>
  <si>
    <t>성근</t>
  </si>
  <si>
    <t>應弘</t>
  </si>
  <si>
    <t>응홍</t>
  </si>
  <si>
    <t>全有成</t>
  </si>
  <si>
    <t>전유성</t>
  </si>
  <si>
    <t>福仁</t>
  </si>
  <si>
    <t>복인</t>
  </si>
  <si>
    <t>光仁</t>
  </si>
  <si>
    <t>광인</t>
  </si>
  <si>
    <t>慈仁</t>
  </si>
  <si>
    <t>자인</t>
  </si>
  <si>
    <t>月中</t>
  </si>
  <si>
    <t>월중</t>
  </si>
  <si>
    <t>金錫和</t>
  </si>
  <si>
    <t>김석화</t>
  </si>
  <si>
    <t>錫和</t>
  </si>
  <si>
    <t>석화</t>
  </si>
  <si>
    <t>儀澄</t>
  </si>
  <si>
    <t>의징</t>
  </si>
  <si>
    <t>興</t>
  </si>
  <si>
    <t>흥</t>
  </si>
  <si>
    <t>元成</t>
  </si>
  <si>
    <t>원성</t>
  </si>
  <si>
    <t>金慶義</t>
  </si>
  <si>
    <t>分三</t>
  </si>
  <si>
    <t>분삼</t>
  </si>
  <si>
    <t>韓</t>
  </si>
  <si>
    <t>한</t>
  </si>
  <si>
    <t>時乭</t>
  </si>
  <si>
    <t>시돌</t>
  </si>
  <si>
    <t>乞邦</t>
  </si>
  <si>
    <t>걸방</t>
  </si>
  <si>
    <t>長命</t>
  </si>
  <si>
    <t>장명</t>
  </si>
  <si>
    <t>國同</t>
  </si>
  <si>
    <t>국동</t>
  </si>
  <si>
    <t>三戶</t>
  </si>
  <si>
    <t>삼호</t>
  </si>
  <si>
    <t>天日</t>
  </si>
  <si>
    <t>化大</t>
  </si>
  <si>
    <t>화대</t>
  </si>
  <si>
    <t>金厚重</t>
  </si>
  <si>
    <t>김후중</t>
  </si>
  <si>
    <t>時文</t>
  </si>
  <si>
    <t>시문</t>
  </si>
  <si>
    <t>金光鍊</t>
  </si>
  <si>
    <t>김광련</t>
  </si>
  <si>
    <t>光鍊</t>
  </si>
  <si>
    <t>광련</t>
  </si>
  <si>
    <t>聲宗</t>
  </si>
  <si>
    <t>성종</t>
  </si>
  <si>
    <t>學生大夫同知中樞府事</t>
  </si>
  <si>
    <t>학생대부동지중추부사</t>
  </si>
  <si>
    <t>泰三</t>
  </si>
  <si>
    <t>태삼</t>
  </si>
  <si>
    <t>梁萬桂</t>
  </si>
  <si>
    <t>南原</t>
  </si>
  <si>
    <t>남원</t>
  </si>
  <si>
    <t>致和</t>
  </si>
  <si>
    <t>德辰</t>
  </si>
  <si>
    <t>덕진</t>
  </si>
  <si>
    <t>金碩大</t>
  </si>
  <si>
    <t>김석대</t>
  </si>
  <si>
    <t>碩大</t>
  </si>
  <si>
    <t>석대</t>
  </si>
  <si>
    <t>厚宗</t>
  </si>
  <si>
    <t>후종</t>
  </si>
  <si>
    <t>崔淡元</t>
  </si>
  <si>
    <t>최담원</t>
  </si>
  <si>
    <t>澤臣</t>
  </si>
  <si>
    <t>택신</t>
  </si>
  <si>
    <t>龍雲</t>
  </si>
  <si>
    <t>金元忠</t>
  </si>
  <si>
    <t>김원충</t>
  </si>
  <si>
    <t>金快日</t>
  </si>
  <si>
    <t>김쾌일</t>
  </si>
  <si>
    <t>快日</t>
  </si>
  <si>
    <t>쾌일</t>
  </si>
  <si>
    <t>月贊</t>
  </si>
  <si>
    <t>월찬</t>
  </si>
  <si>
    <t>漢瑞</t>
  </si>
  <si>
    <t>한서</t>
  </si>
  <si>
    <t>世弘</t>
  </si>
  <si>
    <t>세홍</t>
  </si>
  <si>
    <t>全厚正</t>
  </si>
  <si>
    <t>전후정</t>
  </si>
  <si>
    <t>聖五</t>
  </si>
  <si>
    <t>致世</t>
  </si>
  <si>
    <t>치세</t>
  </si>
  <si>
    <t>重郁</t>
  </si>
  <si>
    <t>중욱</t>
  </si>
  <si>
    <t>李春大</t>
  </si>
  <si>
    <t>이춘대</t>
  </si>
  <si>
    <t>去</t>
  </si>
  <si>
    <t>거</t>
  </si>
  <si>
    <t>弟快彦戶</t>
  </si>
  <si>
    <t>제쾌언호</t>
  </si>
  <si>
    <t>良山</t>
  </si>
  <si>
    <t>양산</t>
  </si>
  <si>
    <t>卞學祿</t>
  </si>
  <si>
    <t>변학록</t>
  </si>
  <si>
    <t>學祿</t>
  </si>
  <si>
    <t>학록</t>
  </si>
  <si>
    <t>鳳佑</t>
  </si>
  <si>
    <t>봉우</t>
  </si>
  <si>
    <t>壽大</t>
  </si>
  <si>
    <t>時鳴</t>
  </si>
  <si>
    <t>시명</t>
  </si>
  <si>
    <t>姜重濟</t>
  </si>
  <si>
    <t>강중제</t>
  </si>
  <si>
    <t>日寬</t>
  </si>
  <si>
    <t>일관</t>
  </si>
  <si>
    <t>宗度</t>
  </si>
  <si>
    <t>종도</t>
  </si>
  <si>
    <t>張日命</t>
  </si>
  <si>
    <t>장일명</t>
  </si>
  <si>
    <t>允</t>
  </si>
  <si>
    <t>月郞</t>
  </si>
  <si>
    <t>월랑</t>
  </si>
  <si>
    <t>璿源閣參奉</t>
  </si>
  <si>
    <t>선원각참봉</t>
  </si>
  <si>
    <t>美孫</t>
  </si>
  <si>
    <t>미손</t>
  </si>
  <si>
    <t>지하</t>
  </si>
  <si>
    <t>東彩</t>
  </si>
  <si>
    <t>동채</t>
  </si>
  <si>
    <t>張雲起</t>
  </si>
  <si>
    <t>장운기</t>
  </si>
  <si>
    <t>卞之河</t>
  </si>
  <si>
    <t>변지하</t>
  </si>
  <si>
    <t>聖郁</t>
  </si>
  <si>
    <t>萬奉</t>
  </si>
  <si>
    <t>만봉</t>
  </si>
  <si>
    <t>朴時右</t>
  </si>
  <si>
    <t>박시우</t>
  </si>
  <si>
    <t>百連</t>
  </si>
  <si>
    <t>백련</t>
  </si>
  <si>
    <t>月丹</t>
  </si>
  <si>
    <t>월단</t>
  </si>
  <si>
    <t>全鐵銀</t>
  </si>
  <si>
    <t>전철은</t>
  </si>
  <si>
    <t>鐵銀</t>
  </si>
  <si>
    <t>철은</t>
  </si>
  <si>
    <t>聖泰</t>
  </si>
  <si>
    <t>具舜起</t>
  </si>
  <si>
    <t>구순기</t>
  </si>
  <si>
    <t>延日</t>
  </si>
  <si>
    <t>연일</t>
  </si>
  <si>
    <t>修德</t>
  </si>
  <si>
    <t>수덕</t>
  </si>
  <si>
    <t>益占</t>
  </si>
  <si>
    <t>익점</t>
  </si>
  <si>
    <t>元甲</t>
  </si>
  <si>
    <t>원갑</t>
  </si>
  <si>
    <t>金善彩</t>
  </si>
  <si>
    <t>김선채</t>
  </si>
  <si>
    <t>玉每</t>
  </si>
  <si>
    <t>옥매</t>
  </si>
  <si>
    <t>卞學宗</t>
  </si>
  <si>
    <t>변학종</t>
  </si>
  <si>
    <t>學宗</t>
  </si>
  <si>
    <t>학종</t>
  </si>
  <si>
    <t>龍運</t>
  </si>
  <si>
    <t>朴守岳</t>
  </si>
  <si>
    <t>박수악</t>
  </si>
  <si>
    <t>禹</t>
  </si>
  <si>
    <t>우</t>
  </si>
  <si>
    <t>丹陽</t>
  </si>
  <si>
    <t>단양</t>
  </si>
  <si>
    <t>東憲</t>
  </si>
  <si>
    <t>동헌</t>
  </si>
  <si>
    <t>命龍</t>
  </si>
  <si>
    <t>명룡</t>
  </si>
  <si>
    <t>裕得</t>
  </si>
  <si>
    <t>유득</t>
  </si>
  <si>
    <t>裵萬守</t>
  </si>
  <si>
    <t>배만수</t>
  </si>
  <si>
    <t>得心</t>
  </si>
  <si>
    <t>득심</t>
  </si>
  <si>
    <t>崔億伊</t>
  </si>
  <si>
    <t>최억이</t>
  </si>
  <si>
    <t>卞興祿</t>
  </si>
  <si>
    <t>변흥록</t>
  </si>
  <si>
    <t>興祿</t>
  </si>
  <si>
    <t>흥록</t>
  </si>
  <si>
    <t>東春</t>
  </si>
  <si>
    <t>동춘</t>
  </si>
  <si>
    <t>龍元</t>
  </si>
  <si>
    <t>용원</t>
  </si>
  <si>
    <t>汝才</t>
  </si>
  <si>
    <t>여재</t>
  </si>
  <si>
    <t>尹性恒</t>
  </si>
  <si>
    <t>윤성항</t>
  </si>
  <si>
    <t>李相弼</t>
  </si>
  <si>
    <t>이상필</t>
  </si>
  <si>
    <t>相弼</t>
  </si>
  <si>
    <t>상필</t>
  </si>
  <si>
    <t>宗芳</t>
  </si>
  <si>
    <t>종방</t>
  </si>
  <si>
    <t>鳳祿</t>
  </si>
  <si>
    <t>봉록</t>
  </si>
  <si>
    <t>慶彬</t>
  </si>
  <si>
    <t>경빈</t>
  </si>
  <si>
    <t>康海鵬</t>
  </si>
  <si>
    <t>강해붕</t>
  </si>
  <si>
    <t>信川</t>
  </si>
  <si>
    <t>신천</t>
  </si>
  <si>
    <t>興周</t>
  </si>
  <si>
    <t>흥주</t>
  </si>
  <si>
    <t>命三</t>
  </si>
  <si>
    <t>명삼</t>
  </si>
  <si>
    <t>瑞載</t>
  </si>
  <si>
    <t>서재</t>
  </si>
  <si>
    <t>安靑三</t>
  </si>
  <si>
    <t>안청삼</t>
  </si>
  <si>
    <t>康</t>
  </si>
  <si>
    <t>漢喆</t>
  </si>
  <si>
    <t>한철</t>
  </si>
  <si>
    <t>侄婦</t>
  </si>
  <si>
    <t>질부</t>
  </si>
  <si>
    <t>己月</t>
  </si>
  <si>
    <t>기월</t>
  </si>
  <si>
    <t>天老</t>
  </si>
  <si>
    <t>천로</t>
  </si>
  <si>
    <t>李仁贊</t>
  </si>
  <si>
    <t>이인찬</t>
  </si>
  <si>
    <t>基宗</t>
  </si>
  <si>
    <t>기종</t>
  </si>
  <si>
    <t>申分</t>
  </si>
  <si>
    <t>신분</t>
  </si>
  <si>
    <t>李元業</t>
  </si>
  <si>
    <t>이원업</t>
  </si>
  <si>
    <t>元業</t>
  </si>
  <si>
    <t>원업</t>
  </si>
  <si>
    <t>慶穩</t>
  </si>
  <si>
    <t>경온</t>
  </si>
  <si>
    <t>震彦</t>
  </si>
  <si>
    <t>진언</t>
  </si>
  <si>
    <t>世敏</t>
  </si>
  <si>
    <t>세민</t>
  </si>
  <si>
    <t>李命化</t>
  </si>
  <si>
    <t>이명화</t>
  </si>
  <si>
    <t>連得</t>
  </si>
  <si>
    <t>灌</t>
  </si>
  <si>
    <t>관</t>
  </si>
  <si>
    <t>瑞鎭</t>
  </si>
  <si>
    <t>서진</t>
  </si>
  <si>
    <t>李卦允</t>
  </si>
  <si>
    <t>이괘윤</t>
  </si>
  <si>
    <t>七玉</t>
  </si>
  <si>
    <t>칠옥</t>
  </si>
  <si>
    <t>張光漢</t>
  </si>
  <si>
    <t>장광한</t>
  </si>
  <si>
    <t>希杰</t>
  </si>
  <si>
    <t>희걸</t>
  </si>
  <si>
    <t>金萬垽</t>
  </si>
  <si>
    <t>김만은</t>
  </si>
  <si>
    <t>廷權</t>
  </si>
  <si>
    <t>정권</t>
  </si>
  <si>
    <t>道權</t>
  </si>
  <si>
    <t>도권</t>
  </si>
  <si>
    <t>李喆伊</t>
  </si>
  <si>
    <t>이철이</t>
  </si>
  <si>
    <t>李哲</t>
  </si>
  <si>
    <t>이철</t>
  </si>
  <si>
    <t>哲</t>
  </si>
  <si>
    <t>철</t>
  </si>
  <si>
    <t>學連</t>
  </si>
  <si>
    <t>학련</t>
  </si>
  <si>
    <t>俊伯</t>
  </si>
  <si>
    <t>준백</t>
  </si>
  <si>
    <t>金萬星</t>
  </si>
  <si>
    <t>김만성</t>
  </si>
  <si>
    <t>達鍊</t>
  </si>
  <si>
    <t>달련</t>
  </si>
  <si>
    <t>海秀</t>
  </si>
  <si>
    <t>天根</t>
  </si>
  <si>
    <t>천근</t>
  </si>
  <si>
    <t>李千三</t>
  </si>
  <si>
    <t>이천삼</t>
  </si>
  <si>
    <t>小斤喆</t>
  </si>
  <si>
    <t>소근철</t>
  </si>
  <si>
    <t>連丹</t>
  </si>
  <si>
    <t>연단</t>
  </si>
  <si>
    <t>府水布</t>
  </si>
  <si>
    <t>元大</t>
  </si>
  <si>
    <t>원대</t>
  </si>
  <si>
    <t>致岳</t>
  </si>
  <si>
    <t>치악</t>
  </si>
  <si>
    <t>斗安</t>
  </si>
  <si>
    <t>두안</t>
  </si>
  <si>
    <t>金完大</t>
  </si>
  <si>
    <t>김완대</t>
  </si>
  <si>
    <t>益祿</t>
  </si>
  <si>
    <t>익록</t>
  </si>
  <si>
    <t>命才</t>
  </si>
  <si>
    <t>명재</t>
  </si>
  <si>
    <t>德會</t>
  </si>
  <si>
    <t>덕회</t>
  </si>
  <si>
    <t>沈守</t>
  </si>
  <si>
    <t>李鳳載</t>
  </si>
  <si>
    <t>이봉재</t>
  </si>
  <si>
    <t>鳳載</t>
  </si>
  <si>
    <t>봉재</t>
  </si>
  <si>
    <t>慶會</t>
  </si>
  <si>
    <t>경회</t>
  </si>
  <si>
    <t>震赫</t>
  </si>
  <si>
    <t>진혁</t>
  </si>
  <si>
    <t>鄭尙學</t>
  </si>
  <si>
    <t>정상학</t>
  </si>
  <si>
    <t>震喆</t>
  </si>
  <si>
    <t>진철</t>
  </si>
  <si>
    <t>世宅</t>
  </si>
  <si>
    <t>세택</t>
  </si>
  <si>
    <t>萬龍</t>
  </si>
  <si>
    <t>만룡</t>
  </si>
  <si>
    <t>張仁天</t>
  </si>
  <si>
    <t>장인천</t>
  </si>
  <si>
    <t>金快彦</t>
  </si>
  <si>
    <t>김쾌언</t>
  </si>
  <si>
    <t>快彦</t>
  </si>
  <si>
    <t>쾌언</t>
  </si>
  <si>
    <t>漢福</t>
  </si>
  <si>
    <t>한복</t>
  </si>
  <si>
    <t>厚永</t>
  </si>
  <si>
    <t>후영</t>
  </si>
  <si>
    <t>光玉</t>
  </si>
  <si>
    <t>광옥</t>
  </si>
  <si>
    <t>漢成</t>
  </si>
  <si>
    <t>한성</t>
  </si>
  <si>
    <t>李春興</t>
  </si>
  <si>
    <t>이춘흥</t>
  </si>
  <si>
    <t>尹相學</t>
  </si>
  <si>
    <t>윤상학</t>
  </si>
  <si>
    <t>相學</t>
  </si>
  <si>
    <t>상학</t>
  </si>
  <si>
    <t>國畦</t>
  </si>
  <si>
    <t>국휴</t>
  </si>
  <si>
    <t>就殷</t>
  </si>
  <si>
    <t>취은</t>
  </si>
  <si>
    <t>楊淳</t>
  </si>
  <si>
    <t>양순</t>
  </si>
  <si>
    <t>金碩萬</t>
  </si>
  <si>
    <t>김석만</t>
  </si>
  <si>
    <t>卞今德</t>
  </si>
  <si>
    <t>변금덕</t>
  </si>
  <si>
    <t>今德</t>
  </si>
  <si>
    <t>금덕</t>
  </si>
  <si>
    <t>之漢</t>
  </si>
  <si>
    <t>金希宗</t>
  </si>
  <si>
    <t>김희종</t>
  </si>
  <si>
    <t>再守</t>
  </si>
  <si>
    <t>재수</t>
  </si>
  <si>
    <t>自昌</t>
  </si>
  <si>
    <t>자창</t>
  </si>
  <si>
    <t>李命右</t>
  </si>
  <si>
    <t>이명우</t>
  </si>
  <si>
    <t>上月</t>
  </si>
  <si>
    <t>상월</t>
  </si>
  <si>
    <t>卞道善</t>
  </si>
  <si>
    <t>변도선</t>
  </si>
  <si>
    <t>道善</t>
  </si>
  <si>
    <t>도선</t>
  </si>
  <si>
    <t>金慶翰</t>
  </si>
  <si>
    <t>김경한</t>
  </si>
  <si>
    <t>山秀</t>
  </si>
  <si>
    <t>산수</t>
  </si>
  <si>
    <t>迪</t>
  </si>
  <si>
    <t>李益恒</t>
  </si>
  <si>
    <t>이익항</t>
  </si>
  <si>
    <t>上女</t>
  </si>
  <si>
    <t>碩萬</t>
  </si>
  <si>
    <t>啓宗</t>
  </si>
  <si>
    <t>계종</t>
  </si>
  <si>
    <t>金甘先</t>
  </si>
  <si>
    <t>김감선</t>
  </si>
  <si>
    <t>培春</t>
  </si>
  <si>
    <t>배춘</t>
  </si>
  <si>
    <t>命斤</t>
  </si>
  <si>
    <t>명근</t>
  </si>
  <si>
    <t>李萬甲</t>
  </si>
  <si>
    <t>이만갑</t>
  </si>
  <si>
    <t>太石</t>
  </si>
  <si>
    <t>卞福喜</t>
  </si>
  <si>
    <t>변복희</t>
  </si>
  <si>
    <t>福喜</t>
  </si>
  <si>
    <t>복희</t>
  </si>
  <si>
    <t>命得</t>
  </si>
  <si>
    <t>명득</t>
  </si>
  <si>
    <t>仁瑞</t>
  </si>
  <si>
    <t>인서</t>
  </si>
  <si>
    <t>時宗</t>
  </si>
  <si>
    <t>시종</t>
  </si>
  <si>
    <t>金白龍</t>
  </si>
  <si>
    <t>김백룡</t>
  </si>
  <si>
    <t>孔</t>
  </si>
  <si>
    <t>공</t>
  </si>
  <si>
    <t>曲阜</t>
  </si>
  <si>
    <t>곡부</t>
  </si>
  <si>
    <r>
      <t>昌</t>
    </r>
    <r>
      <rPr>
        <sz val="10"/>
        <rFont val="Arial"/>
        <family val="2"/>
      </rPr>
      <t>还</t>
    </r>
  </si>
  <si>
    <t>창환</t>
  </si>
  <si>
    <t>仁齊</t>
  </si>
  <si>
    <t>인제</t>
  </si>
  <si>
    <t>申聖大</t>
  </si>
  <si>
    <t>신성대</t>
  </si>
  <si>
    <t>太分</t>
  </si>
  <si>
    <t>태분</t>
  </si>
  <si>
    <t>卞學燮</t>
  </si>
  <si>
    <t>변학섭</t>
  </si>
  <si>
    <t>學燮</t>
  </si>
  <si>
    <t>학섭</t>
  </si>
  <si>
    <t>命善</t>
  </si>
  <si>
    <t>명선</t>
  </si>
  <si>
    <t>貴泰</t>
  </si>
  <si>
    <t>通政大夫行僉知中樞府事</t>
  </si>
  <si>
    <t>통정대부행첨지중추부사</t>
  </si>
  <si>
    <t>世萬</t>
  </si>
  <si>
    <t>세만</t>
  </si>
  <si>
    <t>鄭連業</t>
  </si>
  <si>
    <t>尹相喆</t>
  </si>
  <si>
    <t>윤상철</t>
  </si>
  <si>
    <t>相喆</t>
  </si>
  <si>
    <t>成文</t>
  </si>
  <si>
    <t>天希</t>
  </si>
  <si>
    <t>천희</t>
  </si>
  <si>
    <t>呂昌祚</t>
  </si>
  <si>
    <t>八苔</t>
  </si>
  <si>
    <t>厚孫</t>
  </si>
  <si>
    <t>후손</t>
  </si>
  <si>
    <t>之紋</t>
  </si>
  <si>
    <t>姜德奉</t>
  </si>
  <si>
    <t>강덕봉</t>
  </si>
  <si>
    <t>相云</t>
  </si>
  <si>
    <t>상운</t>
  </si>
  <si>
    <t>相淳</t>
  </si>
  <si>
    <t>상순</t>
  </si>
  <si>
    <t>每分</t>
  </si>
  <si>
    <t>매분</t>
  </si>
  <si>
    <t>卞雲錫</t>
  </si>
  <si>
    <t>변운석</t>
  </si>
  <si>
    <t>雲錫</t>
  </si>
  <si>
    <t>운석</t>
  </si>
  <si>
    <t>慶植</t>
  </si>
  <si>
    <t>경식</t>
  </si>
  <si>
    <t>金鼎萬</t>
  </si>
  <si>
    <t>김정만</t>
  </si>
  <si>
    <t>希喆</t>
  </si>
  <si>
    <t>희철</t>
  </si>
  <si>
    <t>月心</t>
  </si>
  <si>
    <t>월심</t>
  </si>
  <si>
    <t>尹相一</t>
  </si>
  <si>
    <t>윤상일</t>
  </si>
  <si>
    <t>相一</t>
  </si>
  <si>
    <t>상일</t>
  </si>
  <si>
    <t>漸厚</t>
  </si>
  <si>
    <t>점후</t>
  </si>
  <si>
    <t>天行</t>
  </si>
  <si>
    <t>천행</t>
  </si>
  <si>
    <t>李俊</t>
  </si>
  <si>
    <t>이준</t>
  </si>
  <si>
    <t>興石</t>
  </si>
  <si>
    <t>光老</t>
  </si>
  <si>
    <t>광로</t>
  </si>
  <si>
    <t>朴彦邦</t>
  </si>
  <si>
    <t>박언방</t>
  </si>
  <si>
    <t>啓月</t>
  </si>
  <si>
    <t>계월</t>
  </si>
  <si>
    <t>金守東</t>
  </si>
  <si>
    <t>김수동</t>
  </si>
  <si>
    <t>守東</t>
  </si>
  <si>
    <t>수동</t>
  </si>
  <si>
    <t>玉成</t>
  </si>
  <si>
    <t>옥성</t>
  </si>
  <si>
    <t>復昊</t>
  </si>
  <si>
    <t>儀化</t>
  </si>
  <si>
    <t>의화</t>
  </si>
  <si>
    <t>申光采</t>
  </si>
  <si>
    <t>신광채</t>
  </si>
  <si>
    <t>雲挾</t>
  </si>
  <si>
    <t>운협</t>
  </si>
  <si>
    <t>金龍一</t>
  </si>
  <si>
    <t>日山</t>
  </si>
  <si>
    <t>일산</t>
  </si>
  <si>
    <t>尹相亳</t>
  </si>
  <si>
    <t>윤상박</t>
  </si>
  <si>
    <t>相亳</t>
  </si>
  <si>
    <t>상박</t>
  </si>
  <si>
    <t>國厚</t>
  </si>
  <si>
    <t>국후</t>
  </si>
  <si>
    <t>天民</t>
  </si>
  <si>
    <t>천민</t>
  </si>
  <si>
    <t>曺益命</t>
  </si>
  <si>
    <t>조익명</t>
  </si>
  <si>
    <t>胄燦</t>
  </si>
  <si>
    <t>주찬</t>
  </si>
  <si>
    <t>應浩</t>
  </si>
  <si>
    <t>응호</t>
  </si>
  <si>
    <t>兌起</t>
  </si>
  <si>
    <t>태기</t>
  </si>
  <si>
    <t>徐有成</t>
  </si>
  <si>
    <t>서유성</t>
  </si>
  <si>
    <t>今得</t>
  </si>
  <si>
    <t>금득</t>
  </si>
  <si>
    <t>日後</t>
  </si>
  <si>
    <t>일후</t>
  </si>
  <si>
    <t>驗贊</t>
  </si>
  <si>
    <t>험찬</t>
  </si>
  <si>
    <t>等4口戊子逃亡</t>
  </si>
  <si>
    <t>金大鍊</t>
  </si>
  <si>
    <t>김대련</t>
  </si>
  <si>
    <t>金光煇</t>
  </si>
  <si>
    <t>김광휘</t>
  </si>
  <si>
    <t>光煇</t>
  </si>
  <si>
    <t>광휘</t>
  </si>
  <si>
    <t>復龍</t>
  </si>
  <si>
    <t>東起</t>
  </si>
  <si>
    <t>동기</t>
  </si>
  <si>
    <t>春三</t>
  </si>
  <si>
    <t>춘삼</t>
  </si>
  <si>
    <t>朴守彩</t>
  </si>
  <si>
    <t>박수채</t>
  </si>
  <si>
    <t>奉采</t>
  </si>
  <si>
    <t>봉채</t>
  </si>
  <si>
    <t>韓石桂</t>
  </si>
  <si>
    <t>한석계</t>
  </si>
  <si>
    <t>卞學允</t>
  </si>
  <si>
    <t>변학윤</t>
  </si>
  <si>
    <t>學允</t>
  </si>
  <si>
    <t>학윤</t>
  </si>
  <si>
    <t>龍談</t>
  </si>
  <si>
    <t>용담</t>
  </si>
  <si>
    <t>挺春</t>
  </si>
  <si>
    <t>朴才</t>
  </si>
  <si>
    <t>박재</t>
  </si>
  <si>
    <t>萬錫</t>
  </si>
  <si>
    <t>長富</t>
  </si>
  <si>
    <t>장부</t>
  </si>
  <si>
    <t>大鍊</t>
  </si>
  <si>
    <t>守彦</t>
  </si>
  <si>
    <t>수언</t>
  </si>
  <si>
    <t>希宗</t>
  </si>
  <si>
    <t>희종</t>
  </si>
  <si>
    <t>源載</t>
  </si>
  <si>
    <t>원재</t>
  </si>
  <si>
    <t>宋善才</t>
  </si>
  <si>
    <t>송선재</t>
  </si>
  <si>
    <t>懷德</t>
  </si>
  <si>
    <t>회덕</t>
  </si>
  <si>
    <t>德外</t>
  </si>
  <si>
    <t>덕외</t>
  </si>
  <si>
    <t>致章</t>
  </si>
  <si>
    <t>치장</t>
  </si>
  <si>
    <r>
      <t>金</t>
    </r>
    <r>
      <rPr>
        <sz val="10"/>
        <rFont val="Arial"/>
        <family val="2"/>
      </rPr>
      <t>槮</t>
    </r>
  </si>
  <si>
    <t>김삼</t>
  </si>
  <si>
    <t>光俊</t>
  </si>
  <si>
    <t>광준</t>
  </si>
  <si>
    <t>海良</t>
  </si>
  <si>
    <t>해량</t>
  </si>
  <si>
    <t>兪姓</t>
  </si>
  <si>
    <t>兪</t>
  </si>
  <si>
    <t>유</t>
  </si>
  <si>
    <t>杞溪</t>
  </si>
  <si>
    <t>기계</t>
  </si>
  <si>
    <t>汝宅</t>
  </si>
  <si>
    <t>여택</t>
  </si>
  <si>
    <t>之右</t>
  </si>
  <si>
    <t>毛守</t>
  </si>
  <si>
    <t>모수</t>
  </si>
  <si>
    <t>金夫千</t>
  </si>
  <si>
    <t>김부천</t>
  </si>
  <si>
    <t>大哲</t>
  </si>
  <si>
    <t>대철</t>
  </si>
  <si>
    <t>卞致彦</t>
  </si>
  <si>
    <t>변치언</t>
  </si>
  <si>
    <t>致彦</t>
  </si>
  <si>
    <t>치언</t>
  </si>
  <si>
    <t>聖範</t>
  </si>
  <si>
    <t>성범</t>
  </si>
  <si>
    <t>萬</t>
  </si>
  <si>
    <t>만</t>
  </si>
  <si>
    <t>蔡涇</t>
  </si>
  <si>
    <t>채경</t>
  </si>
  <si>
    <t>快宗</t>
  </si>
  <si>
    <t>쾌종</t>
  </si>
  <si>
    <t>光福</t>
  </si>
  <si>
    <t>광복</t>
  </si>
  <si>
    <t>尙鼎</t>
  </si>
  <si>
    <t>상정</t>
  </si>
  <si>
    <t>千心</t>
  </si>
  <si>
    <t>천심</t>
  </si>
  <si>
    <t>張化得</t>
  </si>
  <si>
    <t>장화득</t>
  </si>
  <si>
    <t>化得</t>
  </si>
  <si>
    <t>화득</t>
  </si>
  <si>
    <t>漢謨</t>
  </si>
  <si>
    <t>한모</t>
  </si>
  <si>
    <t>良一</t>
  </si>
  <si>
    <t>世臣</t>
  </si>
  <si>
    <t>세신</t>
  </si>
  <si>
    <t>蔡師彦</t>
  </si>
  <si>
    <t>채사언</t>
  </si>
  <si>
    <t>士女</t>
  </si>
  <si>
    <t>사녀</t>
  </si>
  <si>
    <t>卞義錫</t>
  </si>
  <si>
    <t>변의석</t>
  </si>
  <si>
    <t>兪慶彩</t>
  </si>
  <si>
    <t>유경채</t>
  </si>
  <si>
    <t>成仁</t>
  </si>
  <si>
    <t>성인</t>
  </si>
  <si>
    <t>出去</t>
  </si>
  <si>
    <t>출거</t>
  </si>
  <si>
    <t>千月</t>
  </si>
  <si>
    <t>천월</t>
  </si>
  <si>
    <t>卞學洙</t>
  </si>
  <si>
    <t>변학수</t>
  </si>
  <si>
    <t>學洙</t>
  </si>
  <si>
    <t>守岳</t>
  </si>
  <si>
    <t>수악</t>
  </si>
  <si>
    <t>東殷</t>
  </si>
  <si>
    <t>동은</t>
  </si>
  <si>
    <t>重華</t>
  </si>
  <si>
    <t>權泰浩</t>
  </si>
  <si>
    <t>권태호</t>
  </si>
  <si>
    <t>致坤</t>
  </si>
  <si>
    <t>치곤</t>
  </si>
  <si>
    <t>得每</t>
  </si>
  <si>
    <t>득매</t>
  </si>
  <si>
    <t>聖喆</t>
  </si>
  <si>
    <t>宋百安</t>
  </si>
  <si>
    <t>송백안</t>
  </si>
  <si>
    <t>蔡復</t>
  </si>
  <si>
    <t>甘月</t>
  </si>
  <si>
    <t>감월</t>
  </si>
  <si>
    <t>李在寅</t>
  </si>
  <si>
    <t>이재인</t>
  </si>
  <si>
    <t>在寅</t>
  </si>
  <si>
    <t>재인</t>
  </si>
  <si>
    <t>珍寶</t>
  </si>
  <si>
    <t>진보</t>
  </si>
  <si>
    <t>祥淳</t>
  </si>
  <si>
    <t>元芳</t>
  </si>
  <si>
    <t>원방</t>
  </si>
  <si>
    <t>世琥</t>
  </si>
  <si>
    <t>세호</t>
  </si>
  <si>
    <t>蘇東植</t>
  </si>
  <si>
    <t>소동식</t>
  </si>
  <si>
    <t>蔚山</t>
  </si>
  <si>
    <t>울산</t>
  </si>
  <si>
    <t>守縣內面</t>
    <phoneticPr fontId="3" type="noConversion"/>
  </si>
  <si>
    <t>上洞里</t>
    <phoneticPr fontId="3" type="noConversion"/>
  </si>
  <si>
    <t>상동리</t>
    <phoneticPr fontId="3" type="noConversion"/>
  </si>
  <si>
    <t>수현내면</t>
    <phoneticPr fontId="3" type="noConversion"/>
  </si>
  <si>
    <t>上洞里</t>
    <phoneticPr fontId="3" type="noConversion"/>
  </si>
  <si>
    <t>수현내면</t>
    <phoneticPr fontId="3" type="noConversion"/>
  </si>
  <si>
    <t>노비</t>
    <phoneticPr fontId="3" type="noConversion"/>
  </si>
  <si>
    <t>하동리</t>
    <phoneticPr fontId="3" type="noConversion"/>
  </si>
  <si>
    <t>備考</t>
    <phoneticPr fontId="1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</si>
  <si>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</si>
  <si>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</si>
  <si>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</si>
  <si>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</si>
  <si>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주호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</si>
  <si>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</si>
  <si>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</si>
  <si>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</si>
  <si>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</si>
  <si>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</si>
  <si>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</si>
  <si>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</si>
  <si>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</si>
  <si>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노비</t>
    <phoneticPr fontId="3" type="noConversion"/>
  </si>
  <si>
    <t>육절</t>
    <phoneticPr fontId="3" type="noConversion"/>
  </si>
  <si>
    <t>주호</t>
    <phoneticPr fontId="3" type="noConversion"/>
  </si>
  <si>
    <t>낙진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</si>
  <si>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</si>
  <si>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</si>
  <si>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</si>
  <si>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</si>
  <si>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김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</si>
  <si>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</si>
  <si>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</si>
  <si>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</si>
  <si>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</si>
  <si>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이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</si>
  <si>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</si>
  <si>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</si>
  <si>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</si>
  <si>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</si>
  <si>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노비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</si>
  <si>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</si>
  <si>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</si>
  <si>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</si>
  <si>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</si>
  <si>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녹이</t>
    <phoneticPr fontId="3" type="noConversion"/>
  </si>
  <si>
    <t>주호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</si>
  <si>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</si>
  <si>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</si>
  <si>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</si>
  <si>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</si>
  <si>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</si>
  <si>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</si>
  <si>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</si>
  <si>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</si>
  <si>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김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</si>
  <si>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</si>
  <si>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</si>
  <si>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</si>
  <si>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</si>
  <si>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이</t>
    <phoneticPr fontId="3" type="noConversion"/>
  </si>
  <si>
    <t>노비</t>
    <phoneticPr fontId="3" type="noConversion"/>
  </si>
  <si>
    <t>以九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</si>
  <si>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</si>
  <si>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</si>
  <si>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</si>
  <si>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</si>
  <si>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주호</t>
    <phoneticPr fontId="3" type="noConversion"/>
  </si>
  <si>
    <t>예천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</si>
  <si>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</si>
  <si>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</si>
  <si>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</si>
  <si>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</si>
  <si>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임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</si>
  <si>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</si>
  <si>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</si>
  <si>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</si>
  <si>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</si>
  <si>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노비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</si>
  <si>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</si>
  <si>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</si>
  <si>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</si>
  <si>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</si>
  <si>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</si>
  <si>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</si>
  <si>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</si>
  <si>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</si>
  <si>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</si>
  <si>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</si>
  <si>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</si>
  <si>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</si>
  <si>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주호</t>
    <phoneticPr fontId="3" type="noConversion"/>
  </si>
  <si>
    <t>이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</si>
  <si>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</si>
  <si>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</si>
  <si>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</si>
  <si>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</si>
  <si>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</si>
  <si>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</si>
  <si>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</si>
  <si>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</si>
  <si>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김</t>
    <phoneticPr fontId="3" type="noConversion"/>
  </si>
  <si>
    <t>元得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</si>
  <si>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</si>
  <si>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</si>
  <si>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</si>
  <si>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</si>
  <si>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주호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</si>
  <si>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</si>
  <si>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</si>
  <si>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</si>
  <si>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</si>
  <si>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김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</si>
  <si>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</si>
  <si>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</si>
  <si>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</si>
  <si>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</si>
  <si>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노비</t>
    <phoneticPr fontId="3" type="noConversion"/>
  </si>
  <si>
    <t>주호</t>
    <phoneticPr fontId="3" type="noConversion"/>
  </si>
  <si>
    <t>나수득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</si>
  <si>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</si>
  <si>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</si>
  <si>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</si>
  <si>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</si>
  <si>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</si>
  <si>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</si>
  <si>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</si>
  <si>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</si>
  <si>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</si>
  <si>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</si>
  <si>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</si>
  <si>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</si>
  <si>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유거손</t>
    <phoneticPr fontId="3" type="noConversion"/>
  </si>
  <si>
    <t>송이경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</si>
  <si>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</si>
  <si>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</si>
  <si>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</si>
  <si>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</si>
  <si>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이</t>
    <phoneticPr fontId="3" type="noConversion"/>
  </si>
  <si>
    <t>우복</t>
    <phoneticPr fontId="3" type="noConversion"/>
  </si>
  <si>
    <t>유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</si>
  <si>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</si>
  <si>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</si>
  <si>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</si>
  <si>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</si>
  <si>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</si>
  <si>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</si>
  <si>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</si>
  <si>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</si>
  <si>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주호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</si>
  <si>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</si>
  <si>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</si>
  <si>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</si>
  <si>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</si>
  <si>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영산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</si>
  <si>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</si>
  <si>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</si>
  <si>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</si>
  <si>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</si>
  <si>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노비</t>
    <phoneticPr fontId="3" type="noConversion"/>
  </si>
  <si>
    <t>兄心</t>
    <phoneticPr fontId="3" type="noConversion"/>
  </si>
  <si>
    <t>시거</t>
    <phoneticPr fontId="3" type="noConversion"/>
  </si>
  <si>
    <t>비</t>
    <phoneticPr fontId="3" type="noConversion"/>
  </si>
  <si>
    <t>달옥</t>
    <phoneticPr fontId="3" type="noConversion"/>
  </si>
  <si>
    <t>등3구시거</t>
    <phoneticPr fontId="3" type="noConversion"/>
  </si>
  <si>
    <t>비</t>
    <phoneticPr fontId="3" type="noConversion"/>
  </si>
  <si>
    <t>달옥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</si>
  <si>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</si>
  <si>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</si>
  <si>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</si>
  <si>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</si>
  <si>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r>
      <rPr>
        <sz val="10"/>
        <rFont val="Arial"/>
        <family val="2"/>
      </rPr>
      <t>継</t>
    </r>
    <r>
      <rPr>
        <sz val="10"/>
        <rFont val="돋움"/>
        <family val="3"/>
        <charset val="129"/>
      </rPr>
      <t>春</t>
    </r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</si>
  <si>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</si>
  <si>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</si>
  <si>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</si>
  <si>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</si>
  <si>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주호</t>
    <phoneticPr fontId="3" type="noConversion"/>
  </si>
  <si>
    <t>노범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</si>
  <si>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</si>
  <si>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</si>
  <si>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</si>
  <si>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</si>
  <si>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노비</t>
    <phoneticPr fontId="3" type="noConversion"/>
  </si>
  <si>
    <t>孫廷圭</t>
    <phoneticPr fontId="3" type="noConversion"/>
  </si>
  <si>
    <t>주호</t>
    <phoneticPr fontId="3" type="noConversion"/>
  </si>
  <si>
    <t>廷圭</t>
    <phoneticPr fontId="3" type="noConversion"/>
  </si>
  <si>
    <r>
      <rPr>
        <sz val="10"/>
        <rFont val="Arial"/>
        <family val="2"/>
      </rPr>
      <t>継</t>
    </r>
    <r>
      <rPr>
        <sz val="10"/>
        <rFont val="돋움"/>
        <family val="3"/>
        <charset val="129"/>
      </rPr>
      <t>郁</t>
    </r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</si>
  <si>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</si>
  <si>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</si>
  <si>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</si>
  <si>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</si>
  <si>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이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</si>
  <si>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</si>
  <si>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</si>
  <si>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</si>
  <si>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</si>
  <si>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노비</t>
    <phoneticPr fontId="3" type="noConversion"/>
  </si>
  <si>
    <t>주호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</si>
  <si>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</si>
  <si>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</si>
  <si>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</si>
  <si>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</si>
  <si>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유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</si>
  <si>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</si>
  <si>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</si>
  <si>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</si>
  <si>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</si>
  <si>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</si>
  <si>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</si>
  <si>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</si>
  <si>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</si>
  <si>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노비</t>
    <phoneticPr fontId="3" type="noConversion"/>
  </si>
  <si>
    <t>주호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</si>
  <si>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</si>
  <si>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</si>
  <si>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</si>
  <si>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</si>
  <si>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노비</t>
    <phoneticPr fontId="3" type="noConversion"/>
  </si>
  <si>
    <t>希右</t>
    <phoneticPr fontId="3" type="noConversion"/>
  </si>
  <si>
    <t>비</t>
    <phoneticPr fontId="3" type="noConversion"/>
  </si>
  <si>
    <t>희우</t>
    <phoneticPr fontId="3" type="noConversion"/>
  </si>
  <si>
    <t>육가</t>
    <phoneticPr fontId="3" type="noConversion"/>
  </si>
  <si>
    <t>방속</t>
    <phoneticPr fontId="3" type="noConversion"/>
  </si>
  <si>
    <t>등2구방속</t>
    <phoneticPr fontId="3" type="noConversion"/>
  </si>
  <si>
    <t>주호</t>
    <phoneticPr fontId="3" type="noConversion"/>
  </si>
  <si>
    <t>김</t>
    <phoneticPr fontId="3" type="noConversion"/>
  </si>
  <si>
    <t>채용운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</si>
  <si>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</si>
  <si>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</si>
  <si>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</si>
  <si>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</si>
  <si>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</si>
  <si>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</si>
  <si>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</si>
  <si>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</si>
  <si>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노비</t>
    <phoneticPr fontId="3" type="noConversion"/>
  </si>
  <si>
    <t>주호</t>
    <phoneticPr fontId="3" type="noConversion"/>
  </si>
  <si>
    <t>봉군</t>
    <phoneticPr fontId="3" type="noConversion"/>
  </si>
  <si>
    <t>연채</t>
    <phoneticPr fontId="3" type="noConversion"/>
  </si>
  <si>
    <t>김</t>
    <phoneticPr fontId="3" type="noConversion"/>
  </si>
  <si>
    <t>주호</t>
    <phoneticPr fontId="3" type="noConversion"/>
  </si>
  <si>
    <t>이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</si>
  <si>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</si>
  <si>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</si>
  <si>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</si>
  <si>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</si>
  <si>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임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</si>
  <si>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</si>
  <si>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</si>
  <si>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</si>
  <si>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</si>
  <si>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노비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</si>
  <si>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</si>
  <si>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</si>
  <si>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</si>
  <si>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</si>
  <si>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영산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</si>
  <si>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</si>
  <si>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</si>
  <si>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</si>
  <si>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</si>
  <si>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동비</t>
    <phoneticPr fontId="3" type="noConversion"/>
  </si>
  <si>
    <t>도망</t>
    <phoneticPr fontId="3" type="noConversion"/>
  </si>
  <si>
    <t>등2구도망</t>
    <phoneticPr fontId="3" type="noConversion"/>
  </si>
  <si>
    <t>명월</t>
    <phoneticPr fontId="3" type="noConversion"/>
  </si>
  <si>
    <t>명절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</si>
  <si>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</si>
  <si>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</si>
  <si>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</si>
  <si>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</si>
  <si>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윤휘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</si>
  <si>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</si>
  <si>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</si>
  <si>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</si>
  <si>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</si>
  <si>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노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</si>
  <si>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</si>
  <si>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</si>
  <si>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</si>
  <si>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</si>
  <si>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</si>
  <si>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</si>
  <si>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</si>
  <si>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</si>
  <si>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r>
      <rPr>
        <sz val="10"/>
        <rFont val="Arial"/>
        <family val="2"/>
      </rPr>
      <t>閠</t>
    </r>
    <r>
      <rPr>
        <sz val="10"/>
        <rFont val="돋움"/>
        <family val="3"/>
        <charset val="129"/>
      </rPr>
      <t>慶</t>
    </r>
  </si>
  <si>
    <t>동비</t>
    <phoneticPr fontId="3" type="noConversion"/>
  </si>
  <si>
    <t>貞女</t>
    <phoneticPr fontId="3" type="noConversion"/>
  </si>
  <si>
    <t>정녀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</si>
  <si>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</si>
  <si>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</si>
  <si>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</si>
  <si>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</si>
  <si>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비</t>
    <phoneticPr fontId="3" type="noConversion"/>
  </si>
  <si>
    <t>화옥</t>
    <phoneticPr fontId="3" type="noConversion"/>
  </si>
  <si>
    <t>주호</t>
    <phoneticPr fontId="3" type="noConversion"/>
  </si>
  <si>
    <t>이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</si>
  <si>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</si>
  <si>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</si>
  <si>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</si>
  <si>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</si>
  <si>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</si>
  <si>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</si>
  <si>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</si>
  <si>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</si>
  <si>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</si>
  <si>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</si>
  <si>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</si>
  <si>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</si>
  <si>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노비</t>
    <phoneticPr fontId="3" type="noConversion"/>
  </si>
  <si>
    <t>주호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</si>
  <si>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</si>
  <si>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</si>
  <si>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</si>
  <si>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</si>
  <si>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유</t>
    <phoneticPr fontId="3" type="noConversion"/>
  </si>
  <si>
    <t>守縣內面</t>
    <phoneticPr fontId="3" type="noConversion"/>
  </si>
  <si>
    <t>상동리</t>
    <phoneticPr fontId="3" type="noConversion"/>
  </si>
  <si>
    <t>주호</t>
    <phoneticPr fontId="3" type="noConversion"/>
  </si>
  <si>
    <t>孫</t>
    <phoneticPr fontId="3" type="noConversion"/>
  </si>
  <si>
    <t>손</t>
    <phoneticPr fontId="3" type="noConversion"/>
  </si>
  <si>
    <t>여강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</si>
  <si>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</si>
  <si>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</si>
  <si>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</si>
  <si>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</si>
  <si>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이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</si>
  <si>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</si>
  <si>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</si>
  <si>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</si>
  <si>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</si>
  <si>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노비</t>
    <phoneticPr fontId="3" type="noConversion"/>
  </si>
  <si>
    <t>동비</t>
    <phoneticPr fontId="3" type="noConversion"/>
  </si>
  <si>
    <t>동비</t>
    <phoneticPr fontId="3" type="noConversion"/>
  </si>
  <si>
    <t>비</t>
    <phoneticPr fontId="3" type="noConversion"/>
  </si>
  <si>
    <t>억심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</si>
  <si>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</si>
  <si>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</si>
  <si>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</si>
  <si>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</si>
  <si>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무심</t>
    <phoneticPr fontId="3" type="noConversion"/>
  </si>
  <si>
    <t>孫龍岳</t>
    <phoneticPr fontId="3" type="noConversion"/>
  </si>
  <si>
    <t>손용악</t>
    <phoneticPr fontId="3" type="noConversion"/>
  </si>
  <si>
    <t>주호</t>
    <phoneticPr fontId="3" type="noConversion"/>
  </si>
  <si>
    <t>孫</t>
    <phoneticPr fontId="3" type="noConversion"/>
  </si>
  <si>
    <t>손</t>
    <phoneticPr fontId="3" type="noConversion"/>
  </si>
  <si>
    <t>임우</t>
    <phoneticPr fontId="3" type="noConversion"/>
  </si>
  <si>
    <t>龍岳</t>
    <phoneticPr fontId="3" type="noConversion"/>
  </si>
  <si>
    <t>용악</t>
    <phoneticPr fontId="3" type="noConversion"/>
  </si>
  <si>
    <t>이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</si>
  <si>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</si>
  <si>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</si>
  <si>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</si>
  <si>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</si>
  <si>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동비</t>
    <phoneticPr fontId="3" type="noConversion"/>
  </si>
  <si>
    <t>주호</t>
    <phoneticPr fontId="3" type="noConversion"/>
  </si>
  <si>
    <r>
      <rPr>
        <sz val="10"/>
        <rFont val="Arial"/>
        <family val="2"/>
      </rPr>
      <t>紏</t>
    </r>
    <r>
      <rPr>
        <sz val="10"/>
        <rFont val="돋움"/>
        <family val="3"/>
        <charset val="129"/>
      </rPr>
      <t>克</t>
    </r>
  </si>
  <si>
    <t>이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</si>
  <si>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</si>
  <si>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</si>
  <si>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</si>
  <si>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</si>
  <si>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노비</t>
    <phoneticPr fontId="3" type="noConversion"/>
  </si>
  <si>
    <r>
      <rPr>
        <sz val="10"/>
        <rFont val="Arial"/>
        <family val="2"/>
      </rPr>
      <t>双</t>
    </r>
    <r>
      <rPr>
        <sz val="10"/>
        <rFont val="돋움"/>
        <family val="3"/>
        <charset val="129"/>
      </rPr>
      <t>今</t>
    </r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</si>
  <si>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</si>
  <si>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</si>
  <si>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</si>
  <si>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</si>
  <si>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주호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</si>
  <si>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</si>
  <si>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</si>
  <si>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</si>
  <si>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</si>
  <si>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김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</si>
  <si>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</si>
  <si>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</si>
  <si>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</si>
  <si>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</si>
  <si>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</si>
  <si>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</si>
  <si>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</si>
  <si>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</si>
  <si>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노비</t>
    <phoneticPr fontId="3" type="noConversion"/>
  </si>
  <si>
    <t>주호</t>
    <phoneticPr fontId="3" type="noConversion"/>
  </si>
  <si>
    <t>이</t>
    <phoneticPr fontId="3" type="noConversion"/>
  </si>
  <si>
    <t>김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</si>
  <si>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</si>
  <si>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</si>
  <si>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</si>
  <si>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</si>
  <si>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</si>
  <si>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</si>
  <si>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</si>
  <si>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</si>
  <si>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주호</t>
    <phoneticPr fontId="3" type="noConversion"/>
  </si>
  <si>
    <t>이</t>
    <phoneticPr fontId="3" type="noConversion"/>
  </si>
  <si>
    <t>주호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</si>
  <si>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</si>
  <si>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</si>
  <si>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</si>
  <si>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</si>
  <si>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</si>
  <si>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</si>
  <si>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</si>
  <si>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</si>
  <si>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영월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</si>
  <si>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</si>
  <si>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</si>
  <si>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</si>
  <si>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</si>
  <si>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주호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</si>
  <si>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</si>
  <si>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</si>
  <si>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</si>
  <si>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</si>
  <si>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김</t>
    <phoneticPr fontId="3" type="noConversion"/>
  </si>
  <si>
    <t>이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</si>
  <si>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</si>
  <si>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</si>
  <si>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</si>
  <si>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</si>
  <si>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孫琪遠</t>
    <phoneticPr fontId="3" type="noConversion"/>
  </si>
  <si>
    <t>손기원</t>
    <phoneticPr fontId="3" type="noConversion"/>
  </si>
  <si>
    <t>孫廷喆故代侄子</t>
    <phoneticPr fontId="3" type="noConversion"/>
  </si>
  <si>
    <t>孫</t>
    <phoneticPr fontId="3" type="noConversion"/>
  </si>
  <si>
    <t>손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</si>
  <si>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</si>
  <si>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</si>
  <si>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</si>
  <si>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</si>
  <si>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孫琪遠</t>
    <phoneticPr fontId="3" type="noConversion"/>
  </si>
  <si>
    <t>손기원</t>
    <phoneticPr fontId="3" type="noConversion"/>
  </si>
  <si>
    <t>김</t>
    <phoneticPr fontId="3" type="noConversion"/>
  </si>
  <si>
    <t>나영한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</si>
  <si>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</si>
  <si>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</si>
  <si>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</si>
  <si>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</si>
  <si>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孫琪遠</t>
    <phoneticPr fontId="3" type="noConversion"/>
  </si>
  <si>
    <t>손기원</t>
    <phoneticPr fontId="3" type="noConversion"/>
  </si>
  <si>
    <t>김</t>
    <phoneticPr fontId="3" type="noConversion"/>
  </si>
  <si>
    <t>노비</t>
    <phoneticPr fontId="3" type="noConversion"/>
  </si>
  <si>
    <t>孫琪遠</t>
    <phoneticPr fontId="3" type="noConversion"/>
  </si>
  <si>
    <t>손기원</t>
    <phoneticPr fontId="3" type="noConversion"/>
  </si>
  <si>
    <t>노비</t>
    <phoneticPr fontId="3" type="noConversion"/>
  </si>
  <si>
    <t>주호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</si>
  <si>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</si>
  <si>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</si>
  <si>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</si>
  <si>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</si>
  <si>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노비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</si>
  <si>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</si>
  <si>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</si>
  <si>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</si>
  <si>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</si>
  <si>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고</t>
    <phoneticPr fontId="3" type="noConversion"/>
  </si>
  <si>
    <t>등2구고</t>
    <phoneticPr fontId="3" type="noConversion"/>
  </si>
  <si>
    <t>衿得婢</t>
    <phoneticPr fontId="3" type="noConversion"/>
  </si>
  <si>
    <t>깃득비</t>
    <phoneticPr fontId="3" type="noConversion"/>
  </si>
  <si>
    <t>주호</t>
    <phoneticPr fontId="3" type="noConversion"/>
  </si>
  <si>
    <t>낙진</t>
    <phoneticPr fontId="3" type="noConversion"/>
  </si>
  <si>
    <t>하이징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</si>
  <si>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</si>
  <si>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</si>
  <si>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</si>
  <si>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</si>
  <si>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우열</t>
    <phoneticPr fontId="3" type="noConversion"/>
  </si>
  <si>
    <t>노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</si>
  <si>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</si>
  <si>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</si>
  <si>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</si>
  <si>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</si>
  <si>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</si>
  <si>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</si>
  <si>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</si>
  <si>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</si>
  <si>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노비</t>
    <phoneticPr fontId="3" type="noConversion"/>
  </si>
  <si>
    <t>주호</t>
    <phoneticPr fontId="3" type="noConversion"/>
  </si>
  <si>
    <r>
      <t>柳</t>
    </r>
    <r>
      <rPr>
        <sz val="10"/>
        <rFont val="NSimSun"/>
        <family val="3"/>
        <charset val="134"/>
      </rPr>
      <t>氵</t>
    </r>
    <r>
      <rPr>
        <sz val="10"/>
        <rFont val="돋움"/>
        <family val="3"/>
        <charset val="129"/>
      </rPr>
      <t>+奎</t>
    </r>
    <phoneticPr fontId="3" type="noConversion"/>
  </si>
  <si>
    <t>유규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</si>
  <si>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</si>
  <si>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</si>
  <si>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</si>
  <si>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</si>
  <si>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이</t>
    <phoneticPr fontId="3" type="noConversion"/>
  </si>
  <si>
    <t>金土+憲</t>
    <phoneticPr fontId="3" type="noConversion"/>
  </si>
  <si>
    <t>김헌</t>
    <phoneticPr fontId="3" type="noConversion"/>
  </si>
  <si>
    <t>예안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</si>
  <si>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</si>
  <si>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</si>
  <si>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</si>
  <si>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</si>
  <si>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난우</t>
    <phoneticPr fontId="3" type="noConversion"/>
  </si>
  <si>
    <t>노비</t>
    <phoneticPr fontId="3" type="noConversion"/>
  </si>
  <si>
    <t>동비</t>
    <phoneticPr fontId="3" type="noConversion"/>
  </si>
  <si>
    <t>占女</t>
    <phoneticPr fontId="3" type="noConversion"/>
  </si>
  <si>
    <t>비</t>
    <phoneticPr fontId="3" type="noConversion"/>
  </si>
  <si>
    <t>잠분</t>
    <phoneticPr fontId="3" type="noConversion"/>
  </si>
  <si>
    <t>己連</t>
    <phoneticPr fontId="3" type="noConversion"/>
  </si>
  <si>
    <t>기련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</si>
  <si>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</si>
  <si>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</si>
  <si>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</si>
  <si>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</si>
  <si>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</si>
  <si>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</si>
  <si>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</si>
  <si>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</si>
  <si>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주호</t>
    <phoneticPr fontId="3" type="noConversion"/>
  </si>
  <si>
    <r>
      <t>李</t>
    </r>
    <r>
      <rPr>
        <sz val="10"/>
        <rFont val="Arial"/>
        <family val="2"/>
      </rPr>
      <t>教</t>
    </r>
    <r>
      <rPr>
        <sz val="10"/>
        <rFont val="돋움"/>
        <family val="3"/>
        <charset val="129"/>
      </rPr>
      <t>原</t>
    </r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</si>
  <si>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</si>
  <si>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</si>
  <si>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</si>
  <si>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</si>
  <si>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노비</t>
    <phoneticPr fontId="3" type="noConversion"/>
  </si>
  <si>
    <t>여금</t>
    <phoneticPr fontId="3" type="noConversion"/>
  </si>
  <si>
    <t>비</t>
    <phoneticPr fontId="3" type="noConversion"/>
  </si>
  <si>
    <t>주호</t>
    <phoneticPr fontId="3" type="noConversion"/>
  </si>
  <si>
    <t>이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</si>
  <si>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</si>
  <si>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</si>
  <si>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</si>
  <si>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</si>
  <si>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노비</t>
    <phoneticPr fontId="3" type="noConversion"/>
  </si>
  <si>
    <t>동비</t>
    <phoneticPr fontId="3" type="noConversion"/>
  </si>
  <si>
    <t>주호</t>
    <phoneticPr fontId="3" type="noConversion"/>
  </si>
  <si>
    <t>노비</t>
    <phoneticPr fontId="3" type="noConversion"/>
  </si>
  <si>
    <r>
      <t>孫</t>
    </r>
    <r>
      <rPr>
        <sz val="10"/>
        <color indexed="8"/>
        <rFont val="MS PMincho"/>
        <family val="1"/>
        <charset val="128"/>
      </rPr>
      <t>涬</t>
    </r>
    <phoneticPr fontId="3" type="noConversion"/>
  </si>
  <si>
    <t>손행</t>
    <phoneticPr fontId="3" type="noConversion"/>
  </si>
  <si>
    <r>
      <rPr>
        <sz val="10"/>
        <rFont val="MS Gothic"/>
        <family val="3"/>
        <charset val="128"/>
      </rPr>
      <t>涬</t>
    </r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</si>
  <si>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</si>
  <si>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</si>
  <si>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</si>
  <si>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</si>
  <si>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r>
      <t>孫</t>
    </r>
    <r>
      <rPr>
        <sz val="10"/>
        <color indexed="8"/>
        <rFont val="MS PMincho"/>
        <family val="1"/>
        <charset val="128"/>
      </rPr>
      <t>涬</t>
    </r>
    <phoneticPr fontId="3" type="noConversion"/>
  </si>
  <si>
    <t>손행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</si>
  <si>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</si>
  <si>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</si>
  <si>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</si>
  <si>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</si>
  <si>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r>
      <t>孫</t>
    </r>
    <r>
      <rPr>
        <sz val="10"/>
        <color indexed="8"/>
        <rFont val="MS PMincho"/>
        <family val="1"/>
        <charset val="128"/>
      </rPr>
      <t>涬</t>
    </r>
    <phoneticPr fontId="3" type="noConversion"/>
  </si>
  <si>
    <t>손행</t>
    <phoneticPr fontId="3" type="noConversion"/>
  </si>
  <si>
    <t>노비</t>
    <phoneticPr fontId="3" type="noConversion"/>
  </si>
  <si>
    <t>주호</t>
    <phoneticPr fontId="3" type="noConversion"/>
  </si>
  <si>
    <t>김</t>
    <phoneticPr fontId="3" type="noConversion"/>
  </si>
  <si>
    <t>김</t>
    <phoneticPr fontId="3" type="noConversion"/>
  </si>
  <si>
    <t>여종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</si>
  <si>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</si>
  <si>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</si>
  <si>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</si>
  <si>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</si>
  <si>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</si>
  <si>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</si>
  <si>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</si>
  <si>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</si>
  <si>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박연채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</si>
  <si>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</si>
  <si>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</si>
  <si>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</si>
  <si>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</si>
  <si>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주호</t>
    <phoneticPr fontId="3" type="noConversion"/>
  </si>
  <si>
    <t>임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</si>
  <si>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</si>
  <si>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</si>
  <si>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</si>
  <si>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</si>
  <si>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노비</t>
    <phoneticPr fontId="3" type="noConversion"/>
  </si>
  <si>
    <t>주호</t>
    <phoneticPr fontId="3" type="noConversion"/>
  </si>
  <si>
    <t>이</t>
    <phoneticPr fontId="3" type="noConversion"/>
  </si>
  <si>
    <t>유성복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</si>
  <si>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</si>
  <si>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</si>
  <si>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</si>
  <si>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</si>
  <si>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노비</t>
    <phoneticPr fontId="3" type="noConversion"/>
  </si>
  <si>
    <t>주호</t>
    <phoneticPr fontId="3" type="noConversion"/>
  </si>
  <si>
    <t>김</t>
    <phoneticPr fontId="3" type="noConversion"/>
  </si>
  <si>
    <t>이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</si>
  <si>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</si>
  <si>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</si>
  <si>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</si>
  <si>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</si>
  <si>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김</t>
    <phoneticPr fontId="3" type="noConversion"/>
  </si>
  <si>
    <t>孫逵振</t>
    <phoneticPr fontId="3" type="noConversion"/>
  </si>
  <si>
    <t>손규진</t>
    <phoneticPr fontId="3" type="noConversion"/>
  </si>
  <si>
    <t>逵振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</si>
  <si>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</si>
  <si>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</si>
  <si>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</si>
  <si>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</si>
  <si>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김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</si>
  <si>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</si>
  <si>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</si>
  <si>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</si>
  <si>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</si>
  <si>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주호</t>
    <phoneticPr fontId="3" type="noConversion"/>
  </si>
  <si>
    <t>이</t>
    <phoneticPr fontId="3" type="noConversion"/>
  </si>
  <si>
    <t>인복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</si>
  <si>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</si>
  <si>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</si>
  <si>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</si>
  <si>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</si>
  <si>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노비</t>
    <phoneticPr fontId="3" type="noConversion"/>
  </si>
  <si>
    <t>어보김계손</t>
    <phoneticPr fontId="3" type="noConversion"/>
  </si>
  <si>
    <t>주호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</si>
  <si>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</si>
  <si>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</si>
  <si>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</si>
  <si>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</si>
  <si>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</si>
  <si>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</si>
  <si>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</si>
  <si>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</si>
  <si>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노비</t>
    <phoneticPr fontId="3" type="noConversion"/>
  </si>
  <si>
    <t>김</t>
    <phoneticPr fontId="3" type="noConversion"/>
  </si>
  <si>
    <t>啓孫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</si>
  <si>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</si>
  <si>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</si>
  <si>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</si>
  <si>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</si>
  <si>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조모로미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</si>
  <si>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</si>
  <si>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</si>
  <si>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</si>
  <si>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</si>
  <si>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주호</t>
    <phoneticPr fontId="3" type="noConversion"/>
  </si>
  <si>
    <t>이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</si>
  <si>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</si>
  <si>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</si>
  <si>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</si>
  <si>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</si>
  <si>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김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</si>
  <si>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</si>
  <si>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</si>
  <si>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</si>
  <si>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</si>
  <si>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동비</t>
    <phoneticPr fontId="3" type="noConversion"/>
  </si>
  <si>
    <t>주호</t>
    <phoneticPr fontId="3" type="noConversion"/>
  </si>
  <si>
    <t>노</t>
    <phoneticPr fontId="3" type="noConversion"/>
  </si>
  <si>
    <t>김</t>
    <phoneticPr fontId="3" type="noConversion"/>
  </si>
  <si>
    <t>주호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</si>
  <si>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</si>
  <si>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</si>
  <si>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</si>
  <si>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</si>
  <si>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주호</t>
    <phoneticPr fontId="3" type="noConversion"/>
  </si>
  <si>
    <t>나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</si>
  <si>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</si>
  <si>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</si>
  <si>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</si>
  <si>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</si>
  <si>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이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</si>
  <si>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</si>
  <si>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</si>
  <si>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</si>
  <si>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</si>
  <si>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노비</t>
    <phoneticPr fontId="3" type="noConversion"/>
  </si>
  <si>
    <t>주호</t>
    <phoneticPr fontId="3" type="noConversion"/>
  </si>
  <si>
    <t>이</t>
    <phoneticPr fontId="3" type="noConversion"/>
  </si>
  <si>
    <t>주호</t>
    <phoneticPr fontId="3" type="noConversion"/>
  </si>
  <si>
    <t>이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</si>
  <si>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</si>
  <si>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</si>
  <si>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</si>
  <si>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</si>
  <si>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</si>
  <si>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</si>
  <si>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</si>
  <si>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</si>
  <si>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노비</t>
    <phoneticPr fontId="3" type="noConversion"/>
  </si>
  <si>
    <t>김</t>
    <phoneticPr fontId="3" type="noConversion"/>
  </si>
  <si>
    <t>주호</t>
    <phoneticPr fontId="3" type="noConversion"/>
  </si>
  <si>
    <t>이흠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</si>
  <si>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</si>
  <si>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</si>
  <si>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</si>
  <si>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</si>
  <si>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이</t>
    <phoneticPr fontId="3" type="noConversion"/>
  </si>
  <si>
    <r>
      <rPr>
        <sz val="10"/>
        <rFont val="Arial"/>
        <family val="2"/>
      </rPr>
      <t>墇</t>
    </r>
    <r>
      <rPr>
        <sz val="10"/>
        <rFont val="돋움"/>
        <family val="3"/>
        <charset val="129"/>
      </rPr>
      <t>龍</t>
    </r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</si>
  <si>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</si>
  <si>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</si>
  <si>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</si>
  <si>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</si>
  <si>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노비</t>
    <phoneticPr fontId="3" type="noConversion"/>
  </si>
  <si>
    <t>주호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</si>
  <si>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</si>
  <si>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</si>
  <si>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</si>
  <si>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</si>
  <si>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주호</t>
    <phoneticPr fontId="3" type="noConversion"/>
  </si>
  <si>
    <t>노비</t>
    <phoneticPr fontId="3" type="noConversion"/>
  </si>
  <si>
    <t>여금</t>
    <phoneticPr fontId="3" type="noConversion"/>
  </si>
  <si>
    <t>여심</t>
    <phoneticPr fontId="3" type="noConversion"/>
  </si>
  <si>
    <t>여화</t>
    <phoneticPr fontId="3" type="noConversion"/>
  </si>
  <si>
    <t>노비</t>
    <phoneticPr fontId="3" type="noConversion"/>
  </si>
  <si>
    <t>여</t>
    <phoneticPr fontId="3" type="noConversion"/>
  </si>
  <si>
    <t>지복</t>
    <phoneticPr fontId="3" type="noConversion"/>
  </si>
  <si>
    <t>2所生</t>
    <phoneticPr fontId="3" type="noConversion"/>
  </si>
  <si>
    <t>金載馨</t>
    <phoneticPr fontId="3" type="noConversion"/>
  </si>
  <si>
    <t>김재형</t>
    <phoneticPr fontId="3" type="noConversion"/>
  </si>
  <si>
    <t>김</t>
    <phoneticPr fontId="3" type="noConversion"/>
  </si>
  <si>
    <t>載馨</t>
    <phoneticPr fontId="3" type="noConversion"/>
  </si>
  <si>
    <t>재형</t>
    <phoneticPr fontId="3" type="noConversion"/>
  </si>
  <si>
    <t>김</t>
    <phoneticPr fontId="3" type="noConversion"/>
  </si>
  <si>
    <t>노비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</si>
  <si>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</si>
  <si>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</si>
  <si>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</si>
  <si>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</si>
  <si>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유</t>
    <phoneticPr fontId="3" type="noConversion"/>
  </si>
  <si>
    <t>말갯</t>
    <phoneticPr fontId="3" type="noConversion"/>
  </si>
  <si>
    <t>주호</t>
    <phoneticPr fontId="3" type="noConversion"/>
  </si>
  <si>
    <t>이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</si>
  <si>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</si>
  <si>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</si>
  <si>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</si>
  <si>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</si>
  <si>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金聲集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</si>
  <si>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</si>
  <si>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</si>
  <si>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</si>
  <si>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</si>
  <si>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</si>
  <si>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</si>
  <si>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</si>
  <si>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</si>
  <si>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노비</t>
    <phoneticPr fontId="3" type="noConversion"/>
  </si>
  <si>
    <t>심수점</t>
    <phoneticPr fontId="3" type="noConversion"/>
  </si>
  <si>
    <t>주호</t>
    <phoneticPr fontId="3" type="noConversion"/>
  </si>
  <si>
    <t>심</t>
    <phoneticPr fontId="3" type="noConversion"/>
  </si>
  <si>
    <t>염재명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</si>
  <si>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</si>
  <si>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</si>
  <si>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</si>
  <si>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</si>
  <si>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이</t>
    <phoneticPr fontId="3" type="noConversion"/>
  </si>
  <si>
    <t>주호</t>
    <phoneticPr fontId="3" type="noConversion"/>
  </si>
  <si>
    <t>한용기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</si>
  <si>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</si>
  <si>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</si>
  <si>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</si>
  <si>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</si>
  <si>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노비</t>
    <phoneticPr fontId="3" type="noConversion"/>
  </si>
  <si>
    <t>노비</t>
    <phoneticPr fontId="3" type="noConversion"/>
  </si>
  <si>
    <t>이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</si>
  <si>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</si>
  <si>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</si>
  <si>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</si>
  <si>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</si>
  <si>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</si>
  <si>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</si>
  <si>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</si>
  <si>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</si>
  <si>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주호</t>
    <phoneticPr fontId="3" type="noConversion"/>
  </si>
  <si>
    <t>이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</si>
  <si>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</si>
  <si>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</si>
  <si>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</si>
  <si>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</si>
  <si>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김</t>
    <phoneticPr fontId="3" type="noConversion"/>
  </si>
  <si>
    <r>
      <rPr>
        <sz val="10"/>
        <rFont val="Arial"/>
        <family val="2"/>
      </rPr>
      <t>継</t>
    </r>
    <r>
      <rPr>
        <sz val="10"/>
        <rFont val="돋움"/>
        <family val="3"/>
        <charset val="129"/>
      </rPr>
      <t>龍</t>
    </r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</si>
  <si>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</si>
  <si>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</si>
  <si>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</si>
  <si>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</si>
  <si>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노비</t>
    <phoneticPr fontId="3" type="noConversion"/>
  </si>
  <si>
    <t>주호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</si>
  <si>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</si>
  <si>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</si>
  <si>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</si>
  <si>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</si>
  <si>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이</t>
    <phoneticPr fontId="3" type="noConversion"/>
  </si>
  <si>
    <t>노비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</si>
  <si>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</si>
  <si>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</si>
  <si>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</si>
  <si>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</si>
  <si>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유복후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</si>
  <si>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</si>
  <si>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</si>
  <si>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</si>
  <si>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</si>
  <si>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심청덕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</si>
  <si>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</si>
  <si>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</si>
  <si>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</si>
  <si>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</si>
  <si>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</si>
  <si>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</si>
  <si>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</si>
  <si>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</si>
  <si>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주호</t>
    <phoneticPr fontId="3" type="noConversion"/>
  </si>
  <si>
    <t>복증</t>
    <phoneticPr fontId="3" type="noConversion"/>
  </si>
  <si>
    <t>노비</t>
    <phoneticPr fontId="3" type="noConversion"/>
  </si>
  <si>
    <t>守縣內面</t>
    <phoneticPr fontId="3" type="noConversion"/>
  </si>
  <si>
    <t>수현내면</t>
    <phoneticPr fontId="3" type="noConversion"/>
  </si>
  <si>
    <t>上洞里</t>
    <phoneticPr fontId="3" type="noConversion"/>
  </si>
  <si>
    <t>상동리</t>
    <phoneticPr fontId="3" type="noConversion"/>
  </si>
  <si>
    <t>이</t>
    <phoneticPr fontId="3" type="noConversion"/>
  </si>
  <si>
    <t>守縣內面</t>
    <phoneticPr fontId="3" type="noConversion"/>
  </si>
  <si>
    <t>수현내면</t>
    <phoneticPr fontId="3" type="noConversion"/>
  </si>
  <si>
    <t>中洞里</t>
    <phoneticPr fontId="3" type="noConversion"/>
  </si>
  <si>
    <t>중동리</t>
    <phoneticPr fontId="3" type="noConversion"/>
  </si>
  <si>
    <t>中洞里</t>
    <phoneticPr fontId="3" type="noConversion"/>
  </si>
  <si>
    <t>중동리</t>
    <phoneticPr fontId="3" type="noConversion"/>
  </si>
  <si>
    <t>익복</t>
    <phoneticPr fontId="3" type="noConversion"/>
  </si>
  <si>
    <t>극숙</t>
    <phoneticPr fontId="3" type="noConversion"/>
  </si>
  <si>
    <t>中洞里</t>
    <phoneticPr fontId="3" type="noConversion"/>
  </si>
  <si>
    <t>중동리</t>
    <phoneticPr fontId="3" type="noConversion"/>
  </si>
  <si>
    <t>中洞里</t>
    <phoneticPr fontId="3" type="noConversion"/>
  </si>
  <si>
    <t>중동리</t>
    <phoneticPr fontId="3" type="noConversion"/>
  </si>
  <si>
    <t>주호</t>
    <phoneticPr fontId="3" type="noConversion"/>
  </si>
  <si>
    <t>이</t>
    <phoneticPr fontId="3" type="noConversion"/>
  </si>
  <si>
    <t>中洞里</t>
    <phoneticPr fontId="3" type="noConversion"/>
  </si>
  <si>
    <t>중동리</t>
    <phoneticPr fontId="3" type="noConversion"/>
  </si>
  <si>
    <t>염한</t>
    <phoneticPr fontId="3" type="noConversion"/>
  </si>
  <si>
    <t>극우</t>
    <phoneticPr fontId="3" type="noConversion"/>
  </si>
  <si>
    <t>中洞里</t>
    <phoneticPr fontId="3" type="noConversion"/>
  </si>
  <si>
    <t>중동리</t>
    <phoneticPr fontId="3" type="noConversion"/>
  </si>
  <si>
    <t>中洞里</t>
    <phoneticPr fontId="3" type="noConversion"/>
  </si>
  <si>
    <t>중동리</t>
    <phoneticPr fontId="3" type="noConversion"/>
  </si>
  <si>
    <t>노비</t>
    <phoneticPr fontId="3" type="noConversion"/>
  </si>
  <si>
    <t>김</t>
    <phoneticPr fontId="3" type="noConversion"/>
  </si>
  <si>
    <t>守縣內面</t>
    <phoneticPr fontId="3" type="noConversion"/>
  </si>
  <si>
    <t>수현내면</t>
    <phoneticPr fontId="3" type="noConversion"/>
  </si>
  <si>
    <t>中洞里</t>
    <phoneticPr fontId="3" type="noConversion"/>
  </si>
  <si>
    <t>중동리</t>
    <phoneticPr fontId="3" type="noConversion"/>
  </si>
  <si>
    <t>中洞里</t>
    <phoneticPr fontId="3" type="noConversion"/>
  </si>
  <si>
    <t>중동리</t>
    <phoneticPr fontId="3" type="noConversion"/>
  </si>
  <si>
    <t>中洞里</t>
    <phoneticPr fontId="3" type="noConversion"/>
  </si>
  <si>
    <t>중동리</t>
    <phoneticPr fontId="3" type="noConversion"/>
  </si>
  <si>
    <t>주호</t>
    <phoneticPr fontId="3" type="noConversion"/>
  </si>
  <si>
    <t>守縣內面</t>
    <phoneticPr fontId="3" type="noConversion"/>
  </si>
  <si>
    <t>수현내면</t>
    <phoneticPr fontId="3" type="noConversion"/>
  </si>
  <si>
    <t>中洞里</t>
    <phoneticPr fontId="3" type="noConversion"/>
  </si>
  <si>
    <t>중동리</t>
    <phoneticPr fontId="3" type="noConversion"/>
  </si>
  <si>
    <t>김</t>
    <phoneticPr fontId="3" type="noConversion"/>
  </si>
  <si>
    <t>노원우</t>
    <phoneticPr fontId="3" type="noConversion"/>
  </si>
  <si>
    <t>守縣內面</t>
    <phoneticPr fontId="3" type="noConversion"/>
  </si>
  <si>
    <t>수현내면</t>
    <phoneticPr fontId="3" type="noConversion"/>
  </si>
  <si>
    <t>中洞里</t>
    <phoneticPr fontId="3" type="noConversion"/>
  </si>
  <si>
    <t>중동리</t>
    <phoneticPr fontId="3" type="noConversion"/>
  </si>
  <si>
    <t>주호</t>
    <phoneticPr fontId="3" type="noConversion"/>
  </si>
  <si>
    <t>이</t>
    <phoneticPr fontId="3" type="noConversion"/>
  </si>
  <si>
    <t>광복</t>
    <phoneticPr fontId="3" type="noConversion"/>
  </si>
  <si>
    <t>守縣內面</t>
    <phoneticPr fontId="3" type="noConversion"/>
  </si>
  <si>
    <t>수현내면</t>
    <phoneticPr fontId="3" type="noConversion"/>
  </si>
  <si>
    <t>中洞里</t>
    <phoneticPr fontId="3" type="noConversion"/>
  </si>
  <si>
    <t>중동리</t>
    <phoneticPr fontId="3" type="noConversion"/>
  </si>
  <si>
    <t>中洞里</t>
    <phoneticPr fontId="3" type="noConversion"/>
  </si>
  <si>
    <t>중동리</t>
    <phoneticPr fontId="3" type="noConversion"/>
  </si>
  <si>
    <t>守縣內面</t>
    <phoneticPr fontId="3" type="noConversion"/>
  </si>
  <si>
    <t>수현내면</t>
    <phoneticPr fontId="3" type="noConversion"/>
  </si>
  <si>
    <t>中洞里</t>
    <phoneticPr fontId="3" type="noConversion"/>
  </si>
  <si>
    <t>중동리</t>
    <phoneticPr fontId="3" type="noConversion"/>
  </si>
  <si>
    <t>노비</t>
    <phoneticPr fontId="3" type="noConversion"/>
  </si>
  <si>
    <t>中洞里</t>
    <phoneticPr fontId="3" type="noConversion"/>
  </si>
  <si>
    <t>중동리</t>
    <phoneticPr fontId="3" type="noConversion"/>
  </si>
  <si>
    <t>동비</t>
    <phoneticPr fontId="3" type="noConversion"/>
  </si>
  <si>
    <t>시거</t>
    <phoneticPr fontId="3" type="noConversion"/>
  </si>
  <si>
    <t>동래부산</t>
    <phoneticPr fontId="3" type="noConversion"/>
  </si>
  <si>
    <t>平元</t>
    <phoneticPr fontId="3" type="noConversion"/>
  </si>
  <si>
    <t>등2구시거</t>
    <phoneticPr fontId="3" type="noConversion"/>
  </si>
  <si>
    <t>주호</t>
    <phoneticPr fontId="3" type="noConversion"/>
  </si>
  <si>
    <t>김</t>
    <phoneticPr fontId="3" type="noConversion"/>
  </si>
  <si>
    <t>中洞里</t>
    <phoneticPr fontId="3" type="noConversion"/>
  </si>
  <si>
    <t>중동리</t>
    <phoneticPr fontId="3" type="noConversion"/>
  </si>
  <si>
    <t>이</t>
    <phoneticPr fontId="3" type="noConversion"/>
  </si>
  <si>
    <t>삼</t>
    <phoneticPr fontId="3" type="noConversion"/>
  </si>
  <si>
    <t>배후열</t>
    <phoneticPr fontId="3" type="noConversion"/>
  </si>
  <si>
    <t>守縣內面</t>
    <phoneticPr fontId="3" type="noConversion"/>
  </si>
  <si>
    <t>수현내면</t>
    <phoneticPr fontId="3" type="noConversion"/>
  </si>
  <si>
    <t>中洞里</t>
    <phoneticPr fontId="3" type="noConversion"/>
  </si>
  <si>
    <t>중동리</t>
    <phoneticPr fontId="3" type="noConversion"/>
  </si>
  <si>
    <t>노비</t>
    <phoneticPr fontId="3" type="noConversion"/>
  </si>
  <si>
    <t>中洞里</t>
    <phoneticPr fontId="3" type="noConversion"/>
  </si>
  <si>
    <t>중동리</t>
    <phoneticPr fontId="3" type="noConversion"/>
  </si>
  <si>
    <t>주호</t>
    <phoneticPr fontId="3" type="noConversion"/>
  </si>
  <si>
    <t>中洞里</t>
    <phoneticPr fontId="3" type="noConversion"/>
  </si>
  <si>
    <t>중동리</t>
    <phoneticPr fontId="3" type="noConversion"/>
  </si>
  <si>
    <t>유</t>
    <phoneticPr fontId="3" type="noConversion"/>
  </si>
  <si>
    <t>守縣內面</t>
    <phoneticPr fontId="3" type="noConversion"/>
  </si>
  <si>
    <t>수현내면</t>
    <phoneticPr fontId="3" type="noConversion"/>
  </si>
  <si>
    <t>中洞里</t>
    <phoneticPr fontId="3" type="noConversion"/>
  </si>
  <si>
    <t>중동리</t>
    <phoneticPr fontId="3" type="noConversion"/>
  </si>
  <si>
    <t>노비</t>
    <phoneticPr fontId="3" type="noConversion"/>
  </si>
  <si>
    <t>守縣內面</t>
    <phoneticPr fontId="3" type="noConversion"/>
  </si>
  <si>
    <t>수현내면</t>
    <phoneticPr fontId="3" type="noConversion"/>
  </si>
  <si>
    <t>中洞里</t>
    <phoneticPr fontId="3" type="noConversion"/>
  </si>
  <si>
    <t>중동리</t>
    <phoneticPr fontId="3" type="noConversion"/>
  </si>
  <si>
    <t>中洞里</t>
    <phoneticPr fontId="3" type="noConversion"/>
  </si>
  <si>
    <t>중동리</t>
    <phoneticPr fontId="3" type="noConversion"/>
  </si>
  <si>
    <t>주호</t>
    <phoneticPr fontId="3" type="noConversion"/>
  </si>
  <si>
    <t>萬石</t>
    <phoneticPr fontId="3" type="noConversion"/>
  </si>
  <si>
    <t>中洞里</t>
    <phoneticPr fontId="3" type="noConversion"/>
  </si>
  <si>
    <t>중동리</t>
    <phoneticPr fontId="3" type="noConversion"/>
  </si>
  <si>
    <t>中洞里</t>
    <phoneticPr fontId="3" type="noConversion"/>
  </si>
  <si>
    <t>중동리</t>
    <phoneticPr fontId="3" type="noConversion"/>
  </si>
  <si>
    <t>이</t>
    <phoneticPr fontId="3" type="noConversion"/>
  </si>
  <si>
    <t>中洞里</t>
    <phoneticPr fontId="3" type="noConversion"/>
  </si>
  <si>
    <t>중동리</t>
    <phoneticPr fontId="3" type="noConversion"/>
  </si>
  <si>
    <t>주호</t>
    <phoneticPr fontId="3" type="noConversion"/>
  </si>
  <si>
    <t>김</t>
    <phoneticPr fontId="3" type="noConversion"/>
  </si>
  <si>
    <t>中洞里</t>
    <phoneticPr fontId="3" type="noConversion"/>
  </si>
  <si>
    <t>중동리</t>
    <phoneticPr fontId="3" type="noConversion"/>
  </si>
  <si>
    <t>守縣內面</t>
    <phoneticPr fontId="3" type="noConversion"/>
  </si>
  <si>
    <t>수현내면</t>
    <phoneticPr fontId="3" type="noConversion"/>
  </si>
  <si>
    <t>中洞里</t>
    <phoneticPr fontId="3" type="noConversion"/>
  </si>
  <si>
    <t>중동리</t>
    <phoneticPr fontId="3" type="noConversion"/>
  </si>
  <si>
    <t>노비</t>
    <phoneticPr fontId="3" type="noConversion"/>
  </si>
  <si>
    <t>주호</t>
    <phoneticPr fontId="3" type="noConversion"/>
  </si>
  <si>
    <t>이</t>
    <phoneticPr fontId="3" type="noConversion"/>
  </si>
  <si>
    <t>中洞里</t>
    <phoneticPr fontId="3" type="noConversion"/>
  </si>
  <si>
    <t>중동리</t>
    <phoneticPr fontId="3" type="noConversion"/>
  </si>
  <si>
    <t>守縣內面</t>
    <phoneticPr fontId="3" type="noConversion"/>
  </si>
  <si>
    <t>수현내면</t>
    <phoneticPr fontId="3" type="noConversion"/>
  </si>
  <si>
    <t>中洞里</t>
    <phoneticPr fontId="3" type="noConversion"/>
  </si>
  <si>
    <t>중동리</t>
    <phoneticPr fontId="3" type="noConversion"/>
  </si>
  <si>
    <t>노비</t>
    <phoneticPr fontId="3" type="noConversion"/>
  </si>
  <si>
    <r>
      <t>金喆</t>
    </r>
    <r>
      <rPr>
        <sz val="10"/>
        <color indexed="8"/>
        <rFont val="새바탕"/>
        <family val="1"/>
        <charset val="129"/>
      </rPr>
      <t>閠</t>
    </r>
  </si>
  <si>
    <t>주호</t>
    <phoneticPr fontId="3" type="noConversion"/>
  </si>
  <si>
    <t>김</t>
    <phoneticPr fontId="3" type="noConversion"/>
  </si>
  <si>
    <t>中洞里</t>
    <phoneticPr fontId="3" type="noConversion"/>
  </si>
  <si>
    <t>중동리</t>
    <phoneticPr fontId="3" type="noConversion"/>
  </si>
  <si>
    <t>中洞里</t>
    <phoneticPr fontId="3" type="noConversion"/>
  </si>
  <si>
    <t>중동리</t>
    <phoneticPr fontId="3" type="noConversion"/>
  </si>
  <si>
    <t>주호</t>
    <phoneticPr fontId="3" type="noConversion"/>
  </si>
  <si>
    <t>이</t>
    <phoneticPr fontId="3" type="noConversion"/>
  </si>
  <si>
    <t>中洞里</t>
    <phoneticPr fontId="3" type="noConversion"/>
  </si>
  <si>
    <t>중동리</t>
    <phoneticPr fontId="3" type="noConversion"/>
  </si>
  <si>
    <t>守縣內面</t>
    <phoneticPr fontId="3" type="noConversion"/>
  </si>
  <si>
    <t>수현내면</t>
    <phoneticPr fontId="3" type="noConversion"/>
  </si>
  <si>
    <t>中洞里</t>
    <phoneticPr fontId="3" type="noConversion"/>
  </si>
  <si>
    <t>중동리</t>
    <phoneticPr fontId="3" type="noConversion"/>
  </si>
  <si>
    <t>노비</t>
    <phoneticPr fontId="3" type="noConversion"/>
  </si>
  <si>
    <t>下洞里</t>
    <phoneticPr fontId="3" type="noConversion"/>
  </si>
  <si>
    <t>하동리</t>
    <phoneticPr fontId="3" type="noConversion"/>
  </si>
  <si>
    <t>주호</t>
    <phoneticPr fontId="3" type="noConversion"/>
  </si>
  <si>
    <t>이</t>
    <phoneticPr fontId="3" type="noConversion"/>
  </si>
  <si>
    <t>守縣內面</t>
    <phoneticPr fontId="3" type="noConversion"/>
  </si>
  <si>
    <t>수현내면</t>
    <phoneticPr fontId="3" type="noConversion"/>
  </si>
  <si>
    <t>下洞里</t>
    <phoneticPr fontId="3" type="noConversion"/>
  </si>
  <si>
    <t>하동리</t>
    <phoneticPr fontId="3" type="noConversion"/>
  </si>
  <si>
    <t>下洞里</t>
    <phoneticPr fontId="3" type="noConversion"/>
  </si>
  <si>
    <t>하동리</t>
    <phoneticPr fontId="3" type="noConversion"/>
  </si>
  <si>
    <t>守縣內面</t>
    <phoneticPr fontId="3" type="noConversion"/>
  </si>
  <si>
    <t>수현내면</t>
    <phoneticPr fontId="3" type="noConversion"/>
  </si>
  <si>
    <t>下洞里</t>
    <phoneticPr fontId="3" type="noConversion"/>
  </si>
  <si>
    <t>하동리</t>
    <phoneticPr fontId="3" type="noConversion"/>
  </si>
  <si>
    <t>下洞里</t>
    <phoneticPr fontId="3" type="noConversion"/>
  </si>
  <si>
    <t>하동리</t>
    <phoneticPr fontId="3" type="noConversion"/>
  </si>
  <si>
    <t>下洞里</t>
    <phoneticPr fontId="3" type="noConversion"/>
  </si>
  <si>
    <t>하동리</t>
    <phoneticPr fontId="3" type="noConversion"/>
  </si>
  <si>
    <t>下洞里</t>
    <phoneticPr fontId="3" type="noConversion"/>
  </si>
  <si>
    <t>하동리</t>
    <phoneticPr fontId="3" type="noConversion"/>
  </si>
  <si>
    <t>이</t>
    <phoneticPr fontId="3" type="noConversion"/>
  </si>
  <si>
    <t>下洞里</t>
    <phoneticPr fontId="3" type="noConversion"/>
  </si>
  <si>
    <t>하동리</t>
    <phoneticPr fontId="3" type="noConversion"/>
  </si>
  <si>
    <t>守縣內面</t>
    <phoneticPr fontId="3" type="noConversion"/>
  </si>
  <si>
    <t>수현내면</t>
    <phoneticPr fontId="3" type="noConversion"/>
  </si>
  <si>
    <t>下洞里</t>
    <phoneticPr fontId="3" type="noConversion"/>
  </si>
  <si>
    <t>하동리</t>
    <phoneticPr fontId="3" type="noConversion"/>
  </si>
  <si>
    <t>노비</t>
    <phoneticPr fontId="3" type="noConversion"/>
  </si>
  <si>
    <t>임</t>
    <phoneticPr fontId="3" type="noConversion"/>
  </si>
  <si>
    <t>下洞里</t>
    <phoneticPr fontId="3" type="noConversion"/>
  </si>
  <si>
    <t>하동리</t>
    <phoneticPr fontId="3" type="noConversion"/>
  </si>
  <si>
    <t>김이원</t>
    <phoneticPr fontId="3" type="noConversion"/>
  </si>
  <si>
    <t>守縣內面</t>
    <phoneticPr fontId="3" type="noConversion"/>
  </si>
  <si>
    <t>수현내면</t>
    <phoneticPr fontId="3" type="noConversion"/>
  </si>
  <si>
    <t>下洞里</t>
    <phoneticPr fontId="3" type="noConversion"/>
  </si>
  <si>
    <t>하동리</t>
    <phoneticPr fontId="3" type="noConversion"/>
  </si>
  <si>
    <t>下洞里</t>
    <phoneticPr fontId="3" type="noConversion"/>
  </si>
  <si>
    <t>하동리</t>
    <phoneticPr fontId="3" type="noConversion"/>
  </si>
  <si>
    <t>노비</t>
    <phoneticPr fontId="3" type="noConversion"/>
  </si>
  <si>
    <t>下洞里</t>
    <phoneticPr fontId="3" type="noConversion"/>
  </si>
  <si>
    <t>하동리</t>
    <phoneticPr fontId="3" type="noConversion"/>
  </si>
  <si>
    <t>이</t>
    <phoneticPr fontId="3" type="noConversion"/>
  </si>
  <si>
    <t>守縣內面</t>
    <phoneticPr fontId="3" type="noConversion"/>
  </si>
  <si>
    <t>수현내면</t>
    <phoneticPr fontId="3" type="noConversion"/>
  </si>
  <si>
    <t>下洞里</t>
    <phoneticPr fontId="3" type="noConversion"/>
  </si>
  <si>
    <t>하동리</t>
    <phoneticPr fontId="3" type="noConversion"/>
  </si>
  <si>
    <t>金</t>
    <phoneticPr fontId="3" type="noConversion"/>
  </si>
  <si>
    <t>下洞里</t>
    <phoneticPr fontId="3" type="noConversion"/>
  </si>
  <si>
    <t>하동리</t>
    <phoneticPr fontId="3" type="noConversion"/>
  </si>
  <si>
    <t>주호</t>
    <phoneticPr fontId="3" type="noConversion"/>
  </si>
  <si>
    <t>김</t>
    <phoneticPr fontId="3" type="noConversion"/>
  </si>
  <si>
    <t>聲均</t>
    <phoneticPr fontId="3" type="noConversion"/>
  </si>
  <si>
    <t>守縣內面</t>
    <phoneticPr fontId="3" type="noConversion"/>
  </si>
  <si>
    <t>수현내면</t>
    <phoneticPr fontId="3" type="noConversion"/>
  </si>
  <si>
    <t>下洞里</t>
    <phoneticPr fontId="3" type="noConversion"/>
  </si>
  <si>
    <t>하동리</t>
    <phoneticPr fontId="3" type="noConversion"/>
  </si>
  <si>
    <t>守縣內面</t>
    <phoneticPr fontId="3" type="noConversion"/>
  </si>
  <si>
    <t>수현내면</t>
    <phoneticPr fontId="3" type="noConversion"/>
  </si>
  <si>
    <t>下洞里</t>
    <phoneticPr fontId="3" type="noConversion"/>
  </si>
  <si>
    <t>하동리</t>
    <phoneticPr fontId="3" type="noConversion"/>
  </si>
  <si>
    <t>노비</t>
    <phoneticPr fontId="3" type="noConversion"/>
  </si>
  <si>
    <t>下洞里</t>
    <phoneticPr fontId="3" type="noConversion"/>
  </si>
  <si>
    <t>하동리</t>
    <phoneticPr fontId="3" type="noConversion"/>
  </si>
  <si>
    <t>下洞里</t>
    <phoneticPr fontId="3" type="noConversion"/>
  </si>
  <si>
    <t>하동리</t>
    <phoneticPr fontId="3" type="noConversion"/>
  </si>
  <si>
    <t>下洞里</t>
    <phoneticPr fontId="3" type="noConversion"/>
  </si>
  <si>
    <t>하동리</t>
    <phoneticPr fontId="3" type="noConversion"/>
  </si>
  <si>
    <t>下洞里</t>
    <phoneticPr fontId="3" type="noConversion"/>
  </si>
  <si>
    <t>하동리</t>
    <phoneticPr fontId="3" type="noConversion"/>
  </si>
  <si>
    <t>下洞里</t>
    <phoneticPr fontId="3" type="noConversion"/>
  </si>
  <si>
    <t>하동리</t>
    <phoneticPr fontId="3" type="noConversion"/>
  </si>
  <si>
    <t>下洞里</t>
    <phoneticPr fontId="3" type="noConversion"/>
  </si>
  <si>
    <t>하동리</t>
    <phoneticPr fontId="3" type="noConversion"/>
  </si>
  <si>
    <t>이</t>
    <phoneticPr fontId="3" type="noConversion"/>
  </si>
  <si>
    <t>주호</t>
    <phoneticPr fontId="3" type="noConversion"/>
  </si>
  <si>
    <t>김</t>
    <phoneticPr fontId="3" type="noConversion"/>
  </si>
  <si>
    <t>下洞里</t>
    <phoneticPr fontId="3" type="noConversion"/>
  </si>
  <si>
    <t>下洞里</t>
    <phoneticPr fontId="3" type="noConversion"/>
  </si>
  <si>
    <t>하동리</t>
    <phoneticPr fontId="3" type="noConversion"/>
  </si>
  <si>
    <t>노비</t>
    <phoneticPr fontId="3" type="noConversion"/>
  </si>
  <si>
    <t>심삭불</t>
    <phoneticPr fontId="3" type="noConversion"/>
  </si>
  <si>
    <t>守縣內面</t>
    <phoneticPr fontId="3" type="noConversion"/>
  </si>
  <si>
    <t>수현내면</t>
    <phoneticPr fontId="3" type="noConversion"/>
  </si>
  <si>
    <t>下洞里</t>
    <phoneticPr fontId="3" type="noConversion"/>
  </si>
  <si>
    <t>하동리</t>
    <phoneticPr fontId="3" type="noConversion"/>
  </si>
  <si>
    <t>下洞里</t>
    <phoneticPr fontId="3" type="noConversion"/>
  </si>
  <si>
    <t>하동리</t>
    <phoneticPr fontId="3" type="noConversion"/>
  </si>
  <si>
    <t>下洞里</t>
    <phoneticPr fontId="3" type="noConversion"/>
  </si>
  <si>
    <t>하동리</t>
    <phoneticPr fontId="3" type="noConversion"/>
  </si>
  <si>
    <t>下洞里</t>
    <phoneticPr fontId="3" type="noConversion"/>
  </si>
  <si>
    <t>하동리</t>
    <phoneticPr fontId="3" type="noConversion"/>
  </si>
  <si>
    <t>주호</t>
    <phoneticPr fontId="3" type="noConversion"/>
  </si>
  <si>
    <t>下洞里</t>
    <phoneticPr fontId="3" type="noConversion"/>
  </si>
  <si>
    <t>하동리</t>
    <phoneticPr fontId="3" type="noConversion"/>
  </si>
  <si>
    <t>김</t>
    <phoneticPr fontId="3" type="noConversion"/>
  </si>
  <si>
    <t>下洞里</t>
    <phoneticPr fontId="3" type="noConversion"/>
  </si>
  <si>
    <t>하동리</t>
    <phoneticPr fontId="3" type="noConversion"/>
  </si>
  <si>
    <t>下洞里</t>
    <phoneticPr fontId="3" type="noConversion"/>
  </si>
  <si>
    <t>하동리</t>
    <phoneticPr fontId="3" type="noConversion"/>
  </si>
  <si>
    <t>노비</t>
    <phoneticPr fontId="3" type="noConversion"/>
  </si>
  <si>
    <t>下洞里</t>
    <phoneticPr fontId="3" type="noConversion"/>
  </si>
  <si>
    <t>하동리</t>
    <phoneticPr fontId="3" type="noConversion"/>
  </si>
  <si>
    <t>주호</t>
    <phoneticPr fontId="3" type="noConversion"/>
  </si>
  <si>
    <t>郭</t>
    <phoneticPr fontId="3" type="noConversion"/>
  </si>
  <si>
    <t>곽</t>
    <phoneticPr fontId="3" type="noConversion"/>
  </si>
  <si>
    <t>守縣內面</t>
    <phoneticPr fontId="3" type="noConversion"/>
  </si>
  <si>
    <t>수현내면</t>
    <phoneticPr fontId="3" type="noConversion"/>
  </si>
  <si>
    <t>下洞里</t>
    <phoneticPr fontId="3" type="noConversion"/>
  </si>
  <si>
    <t>하동리</t>
    <phoneticPr fontId="3" type="noConversion"/>
  </si>
  <si>
    <t>下洞里</t>
    <phoneticPr fontId="3" type="noConversion"/>
  </si>
  <si>
    <t>하동리</t>
    <phoneticPr fontId="3" type="noConversion"/>
  </si>
  <si>
    <t>노비</t>
    <phoneticPr fontId="3" type="noConversion"/>
  </si>
  <si>
    <t>守縣內面</t>
    <phoneticPr fontId="3" type="noConversion"/>
  </si>
  <si>
    <t>수현내면</t>
    <phoneticPr fontId="3" type="noConversion"/>
  </si>
  <si>
    <t>下洞里</t>
    <phoneticPr fontId="3" type="noConversion"/>
  </si>
  <si>
    <t>하동리</t>
    <phoneticPr fontId="3" type="noConversion"/>
  </si>
  <si>
    <t>김</t>
    <phoneticPr fontId="3" type="noConversion"/>
  </si>
  <si>
    <t>유만</t>
    <phoneticPr fontId="3" type="noConversion"/>
  </si>
  <si>
    <t>下洞里</t>
    <phoneticPr fontId="3" type="noConversion"/>
  </si>
  <si>
    <t>하동리</t>
    <phoneticPr fontId="3" type="noConversion"/>
  </si>
  <si>
    <t>김</t>
    <phoneticPr fontId="3" type="noConversion"/>
  </si>
  <si>
    <t>下洞里</t>
    <phoneticPr fontId="3" type="noConversion"/>
  </si>
  <si>
    <t>하동리</t>
    <phoneticPr fontId="3" type="noConversion"/>
  </si>
  <si>
    <t>下洞里</t>
    <phoneticPr fontId="3" type="noConversion"/>
  </si>
  <si>
    <t>하동리</t>
    <phoneticPr fontId="3" type="noConversion"/>
  </si>
  <si>
    <t>守縣內面</t>
    <phoneticPr fontId="3" type="noConversion"/>
  </si>
  <si>
    <t>수현내면</t>
    <phoneticPr fontId="3" type="noConversion"/>
  </si>
  <si>
    <t>下洞里</t>
    <phoneticPr fontId="3" type="noConversion"/>
  </si>
  <si>
    <t>하동리</t>
    <phoneticPr fontId="3" type="noConversion"/>
  </si>
  <si>
    <t>下洞里</t>
    <phoneticPr fontId="3" type="noConversion"/>
  </si>
  <si>
    <t>하동리</t>
    <phoneticPr fontId="3" type="noConversion"/>
  </si>
  <si>
    <t>下洞里</t>
    <phoneticPr fontId="3" type="noConversion"/>
  </si>
  <si>
    <t>하동리</t>
    <phoneticPr fontId="3" type="noConversion"/>
  </si>
  <si>
    <t>下洞里</t>
    <phoneticPr fontId="3" type="noConversion"/>
  </si>
  <si>
    <t>하동리</t>
    <phoneticPr fontId="3" type="noConversion"/>
  </si>
  <si>
    <t>수포김국대고대처</t>
    <phoneticPr fontId="3" type="noConversion"/>
  </si>
  <si>
    <t>䦕東</t>
    <phoneticPr fontId="3" type="noConversion"/>
  </si>
  <si>
    <t>평동</t>
    <phoneticPr fontId="3" type="noConversion"/>
  </si>
  <si>
    <t>下洞里</t>
    <phoneticPr fontId="3" type="noConversion"/>
  </si>
  <si>
    <t>하동리</t>
    <phoneticPr fontId="3" type="noConversion"/>
  </si>
  <si>
    <t>노비</t>
    <phoneticPr fontId="3" type="noConversion"/>
  </si>
  <si>
    <r>
      <rPr>
        <sz val="10"/>
        <rFont val="Arial"/>
        <family val="2"/>
      </rPr>
      <t>徃</t>
    </r>
    <r>
      <rPr>
        <sz val="10"/>
        <rFont val="돋움"/>
        <family val="3"/>
        <charset val="129"/>
      </rPr>
      <t>老</t>
    </r>
  </si>
  <si>
    <t>왕로</t>
    <phoneticPr fontId="3" type="noConversion"/>
  </si>
  <si>
    <t>下洞里</t>
    <phoneticPr fontId="3" type="noConversion"/>
  </si>
  <si>
    <t>하동리</t>
    <phoneticPr fontId="3" type="noConversion"/>
  </si>
  <si>
    <t>下洞里</t>
    <phoneticPr fontId="3" type="noConversion"/>
  </si>
  <si>
    <t>하동리</t>
    <phoneticPr fontId="3" type="noConversion"/>
  </si>
  <si>
    <t>탈복</t>
    <phoneticPr fontId="3" type="noConversion"/>
  </si>
  <si>
    <t>下洞里</t>
    <phoneticPr fontId="3" type="noConversion"/>
  </si>
  <si>
    <t>하동리</t>
    <phoneticPr fontId="3" type="noConversion"/>
  </si>
  <si>
    <t>주호</t>
    <phoneticPr fontId="3" type="noConversion"/>
  </si>
  <si>
    <t>김</t>
    <phoneticPr fontId="3" type="noConversion"/>
  </si>
  <si>
    <t>복태</t>
    <phoneticPr fontId="3" type="noConversion"/>
  </si>
  <si>
    <t>守縣內面</t>
    <phoneticPr fontId="3" type="noConversion"/>
  </si>
  <si>
    <t>수현내면</t>
    <phoneticPr fontId="3" type="noConversion"/>
  </si>
  <si>
    <t>下洞里</t>
    <phoneticPr fontId="3" type="noConversion"/>
  </si>
  <si>
    <t>하동리</t>
    <phoneticPr fontId="3" type="noConversion"/>
  </si>
  <si>
    <t>下洞里</t>
    <phoneticPr fontId="3" type="noConversion"/>
  </si>
  <si>
    <t>하동리</t>
    <phoneticPr fontId="3" type="noConversion"/>
  </si>
  <si>
    <t>노비</t>
    <phoneticPr fontId="3" type="noConversion"/>
  </si>
  <si>
    <t>주호</t>
    <phoneticPr fontId="3" type="noConversion"/>
  </si>
  <si>
    <t>이</t>
    <phoneticPr fontId="3" type="noConversion"/>
  </si>
  <si>
    <t>再淸</t>
    <phoneticPr fontId="3" type="noConversion"/>
  </si>
  <si>
    <t>守縣內面</t>
    <phoneticPr fontId="3" type="noConversion"/>
  </si>
  <si>
    <t>수현내면</t>
    <phoneticPr fontId="3" type="noConversion"/>
  </si>
  <si>
    <t>下洞里</t>
    <phoneticPr fontId="3" type="noConversion"/>
  </si>
  <si>
    <t>하동리</t>
    <phoneticPr fontId="3" type="noConversion"/>
  </si>
  <si>
    <t>부</t>
    <phoneticPr fontId="3" type="noConversion"/>
  </si>
  <si>
    <t>方</t>
    <phoneticPr fontId="3" type="noConversion"/>
  </si>
  <si>
    <t>호내위상 1858년본에 의거하여 婦로 판단</t>
    <phoneticPr fontId="3" type="noConversion"/>
  </si>
  <si>
    <t>노비</t>
    <phoneticPr fontId="3" type="noConversion"/>
  </si>
  <si>
    <t>주호</t>
    <phoneticPr fontId="3" type="noConversion"/>
  </si>
  <si>
    <t>김</t>
    <phoneticPr fontId="3" type="noConversion"/>
  </si>
  <si>
    <t>이정</t>
    <phoneticPr fontId="3" type="noConversion"/>
  </si>
  <si>
    <t>下洞里</t>
    <phoneticPr fontId="3" type="noConversion"/>
  </si>
  <si>
    <t>하동리</t>
    <phoneticPr fontId="3" type="noConversion"/>
  </si>
  <si>
    <t>下洞里</t>
    <phoneticPr fontId="3" type="noConversion"/>
  </si>
  <si>
    <t>하동리</t>
    <phoneticPr fontId="3" type="noConversion"/>
  </si>
  <si>
    <t>守縣內面</t>
    <phoneticPr fontId="3" type="noConversion"/>
  </si>
  <si>
    <t>수현내면</t>
    <phoneticPr fontId="3" type="noConversion"/>
  </si>
  <si>
    <t>下洞里</t>
    <phoneticPr fontId="3" type="noConversion"/>
  </si>
  <si>
    <t>하동리</t>
    <phoneticPr fontId="3" type="noConversion"/>
  </si>
  <si>
    <t>노비</t>
    <phoneticPr fontId="3" type="noConversion"/>
  </si>
  <si>
    <t>下洞里</t>
    <phoneticPr fontId="3" type="noConversion"/>
  </si>
  <si>
    <t>하동리</t>
    <phoneticPr fontId="3" type="noConversion"/>
  </si>
  <si>
    <t>光王+允</t>
    <phoneticPr fontId="3" type="noConversion"/>
  </si>
  <si>
    <t>광윤</t>
    <phoneticPr fontId="3" type="noConversion"/>
  </si>
  <si>
    <t>下洞里</t>
    <phoneticPr fontId="3" type="noConversion"/>
  </si>
  <si>
    <t>하동리</t>
    <phoneticPr fontId="3" type="noConversion"/>
  </si>
  <si>
    <t>주호</t>
    <phoneticPr fontId="3" type="noConversion"/>
  </si>
  <si>
    <t>육만</t>
    <phoneticPr fontId="3" type="noConversion"/>
  </si>
  <si>
    <t>下洞里</t>
    <phoneticPr fontId="3" type="noConversion"/>
  </si>
  <si>
    <t>하동리</t>
    <phoneticPr fontId="3" type="noConversion"/>
  </si>
  <si>
    <t>주호</t>
    <phoneticPr fontId="3" type="noConversion"/>
  </si>
  <si>
    <t>임</t>
    <phoneticPr fontId="3" type="noConversion"/>
  </si>
  <si>
    <t>下洞里</t>
    <phoneticPr fontId="3" type="noConversion"/>
  </si>
  <si>
    <t>하동리</t>
    <phoneticPr fontId="3" type="noConversion"/>
  </si>
  <si>
    <t>下洞里</t>
    <phoneticPr fontId="3" type="noConversion"/>
  </si>
  <si>
    <t>하동리</t>
    <phoneticPr fontId="3" type="noConversion"/>
  </si>
  <si>
    <t>주호</t>
    <phoneticPr fontId="3" type="noConversion"/>
  </si>
  <si>
    <t>김</t>
    <phoneticPr fontId="3" type="noConversion"/>
  </si>
  <si>
    <t>양만계</t>
    <phoneticPr fontId="3" type="noConversion"/>
  </si>
  <si>
    <t>守縣內面</t>
    <phoneticPr fontId="3" type="noConversion"/>
  </si>
  <si>
    <t>수현내면</t>
    <phoneticPr fontId="3" type="noConversion"/>
  </si>
  <si>
    <t>下洞里</t>
    <phoneticPr fontId="3" type="noConversion"/>
  </si>
  <si>
    <t>하동리</t>
    <phoneticPr fontId="3" type="noConversion"/>
  </si>
  <si>
    <t>下洞里</t>
    <phoneticPr fontId="3" type="noConversion"/>
  </si>
  <si>
    <t>하동리</t>
    <phoneticPr fontId="3" type="noConversion"/>
  </si>
  <si>
    <t>노비</t>
    <phoneticPr fontId="3" type="noConversion"/>
  </si>
  <si>
    <t>김</t>
    <phoneticPr fontId="3" type="noConversion"/>
  </si>
  <si>
    <t>守縣內面</t>
    <phoneticPr fontId="3" type="noConversion"/>
  </si>
  <si>
    <t>수현내면</t>
    <phoneticPr fontId="3" type="noConversion"/>
  </si>
  <si>
    <t>下洞里</t>
    <phoneticPr fontId="3" type="noConversion"/>
  </si>
  <si>
    <t>하동리</t>
    <phoneticPr fontId="3" type="noConversion"/>
  </si>
  <si>
    <t>노비</t>
    <phoneticPr fontId="3" type="noConversion"/>
  </si>
  <si>
    <t>주호</t>
    <phoneticPr fontId="3" type="noConversion"/>
  </si>
  <si>
    <t>김</t>
    <phoneticPr fontId="3" type="noConversion"/>
  </si>
  <si>
    <t>下洞里</t>
    <phoneticPr fontId="3" type="noConversion"/>
  </si>
  <si>
    <t>하동리</t>
    <phoneticPr fontId="3" type="noConversion"/>
  </si>
  <si>
    <t>노비</t>
    <phoneticPr fontId="3" type="noConversion"/>
  </si>
  <si>
    <t>守縣內面</t>
    <phoneticPr fontId="3" type="noConversion"/>
  </si>
  <si>
    <t>수현내면</t>
    <phoneticPr fontId="3" type="noConversion"/>
  </si>
  <si>
    <t>下洞里</t>
    <phoneticPr fontId="3" type="noConversion"/>
  </si>
  <si>
    <t>하동리</t>
    <phoneticPr fontId="3" type="noConversion"/>
  </si>
  <si>
    <t>下洞里</t>
    <phoneticPr fontId="3" type="noConversion"/>
  </si>
  <si>
    <t>하동리</t>
    <phoneticPr fontId="3" type="noConversion"/>
  </si>
  <si>
    <t>卞之河</t>
    <phoneticPr fontId="3" type="noConversion"/>
  </si>
  <si>
    <t>변지하</t>
    <phoneticPr fontId="3" type="noConversion"/>
  </si>
  <si>
    <t>之河</t>
    <phoneticPr fontId="3" type="noConversion"/>
  </si>
  <si>
    <t>김</t>
    <phoneticPr fontId="3" type="noConversion"/>
  </si>
  <si>
    <t>下洞里</t>
    <phoneticPr fontId="3" type="noConversion"/>
  </si>
  <si>
    <t>하동리</t>
    <phoneticPr fontId="3" type="noConversion"/>
  </si>
  <si>
    <t>이</t>
    <phoneticPr fontId="3" type="noConversion"/>
  </si>
  <si>
    <t>노비</t>
    <phoneticPr fontId="3" type="noConversion"/>
  </si>
  <si>
    <t>주호</t>
    <phoneticPr fontId="3" type="noConversion"/>
  </si>
  <si>
    <t>노비</t>
    <phoneticPr fontId="3" type="noConversion"/>
  </si>
  <si>
    <t>守縣內面</t>
    <phoneticPr fontId="3" type="noConversion"/>
  </si>
  <si>
    <t>수현내면</t>
    <phoneticPr fontId="3" type="noConversion"/>
  </si>
  <si>
    <t>下洞里</t>
    <phoneticPr fontId="3" type="noConversion"/>
  </si>
  <si>
    <t>하동리</t>
    <phoneticPr fontId="3" type="noConversion"/>
  </si>
  <si>
    <t>노비</t>
    <phoneticPr fontId="3" type="noConversion"/>
  </si>
  <si>
    <t>이</t>
    <phoneticPr fontId="3" type="noConversion"/>
  </si>
  <si>
    <t>下洞里</t>
    <phoneticPr fontId="3" type="noConversion"/>
  </si>
  <si>
    <t>하동리</t>
    <phoneticPr fontId="3" type="noConversion"/>
  </si>
  <si>
    <t>주호</t>
    <phoneticPr fontId="3" type="noConversion"/>
  </si>
  <si>
    <t>이</t>
    <phoneticPr fontId="3" type="noConversion"/>
  </si>
  <si>
    <t>守縣內面</t>
    <phoneticPr fontId="3" type="noConversion"/>
  </si>
  <si>
    <t>수현내면</t>
    <phoneticPr fontId="3" type="noConversion"/>
  </si>
  <si>
    <t>下洞里</t>
    <phoneticPr fontId="3" type="noConversion"/>
  </si>
  <si>
    <t>하동리</t>
    <phoneticPr fontId="3" type="noConversion"/>
  </si>
  <si>
    <t>下洞里</t>
    <phoneticPr fontId="3" type="noConversion"/>
  </si>
  <si>
    <t>하동리</t>
    <phoneticPr fontId="3" type="noConversion"/>
  </si>
  <si>
    <t>노비</t>
    <phoneticPr fontId="3" type="noConversion"/>
  </si>
  <si>
    <t>김</t>
    <phoneticPr fontId="3" type="noConversion"/>
  </si>
  <si>
    <t>下洞里</t>
    <phoneticPr fontId="3" type="noConversion"/>
  </si>
  <si>
    <t>하동리</t>
    <phoneticPr fontId="3" type="noConversion"/>
  </si>
  <si>
    <t>연득</t>
    <phoneticPr fontId="3" type="noConversion"/>
  </si>
  <si>
    <t>光漢</t>
    <phoneticPr fontId="3" type="noConversion"/>
  </si>
  <si>
    <t>下洞里</t>
    <phoneticPr fontId="3" type="noConversion"/>
  </si>
  <si>
    <t>하동리</t>
    <phoneticPr fontId="3" type="noConversion"/>
  </si>
  <si>
    <t>김</t>
    <phoneticPr fontId="3" type="noConversion"/>
  </si>
  <si>
    <t>七萬</t>
    <phoneticPr fontId="3" type="noConversion"/>
  </si>
  <si>
    <t>칠만</t>
    <phoneticPr fontId="3" type="noConversion"/>
  </si>
  <si>
    <t>이</t>
    <phoneticPr fontId="3" type="noConversion"/>
  </si>
  <si>
    <t>김</t>
    <phoneticPr fontId="3" type="noConversion"/>
  </si>
  <si>
    <t>심수</t>
    <phoneticPr fontId="3" type="noConversion"/>
  </si>
  <si>
    <t>주호</t>
    <phoneticPr fontId="3" type="noConversion"/>
  </si>
  <si>
    <t>이</t>
    <phoneticPr fontId="3" type="noConversion"/>
  </si>
  <si>
    <t>世王+奚</t>
    <phoneticPr fontId="3" type="noConversion"/>
  </si>
  <si>
    <t>세해</t>
    <phoneticPr fontId="3" type="noConversion"/>
  </si>
  <si>
    <t>김</t>
    <phoneticPr fontId="3" type="noConversion"/>
  </si>
  <si>
    <t>노비</t>
    <phoneticPr fontId="3" type="noConversion"/>
  </si>
  <si>
    <t>김</t>
    <phoneticPr fontId="3" type="noConversion"/>
  </si>
  <si>
    <t>全厚正</t>
    <phoneticPr fontId="3" type="noConversion"/>
  </si>
  <si>
    <t>下洞里</t>
    <phoneticPr fontId="3" type="noConversion"/>
  </si>
  <si>
    <t>하동리</t>
    <phoneticPr fontId="3" type="noConversion"/>
  </si>
  <si>
    <t>노비</t>
    <phoneticPr fontId="3" type="noConversion"/>
  </si>
  <si>
    <t>下洞里</t>
    <phoneticPr fontId="3" type="noConversion"/>
  </si>
  <si>
    <t>하동리</t>
    <phoneticPr fontId="3" type="noConversion"/>
  </si>
  <si>
    <t>복태</t>
    <phoneticPr fontId="3" type="noConversion"/>
  </si>
  <si>
    <t>下洞里</t>
    <phoneticPr fontId="3" type="noConversion"/>
  </si>
  <si>
    <t>하동리</t>
    <phoneticPr fontId="3" type="noConversion"/>
  </si>
  <si>
    <t>주호</t>
    <phoneticPr fontId="3" type="noConversion"/>
  </si>
  <si>
    <t>김</t>
    <phoneticPr fontId="3" type="noConversion"/>
  </si>
  <si>
    <t>下洞里</t>
    <phoneticPr fontId="3" type="noConversion"/>
  </si>
  <si>
    <t>하동리</t>
    <phoneticPr fontId="3" type="noConversion"/>
  </si>
  <si>
    <t>秀根</t>
    <phoneticPr fontId="3" type="noConversion"/>
  </si>
  <si>
    <t>下洞里</t>
    <phoneticPr fontId="3" type="noConversion"/>
  </si>
  <si>
    <t>하동리</t>
    <phoneticPr fontId="3" type="noConversion"/>
  </si>
  <si>
    <t>노비</t>
    <phoneticPr fontId="3" type="noConversion"/>
  </si>
  <si>
    <t>주호</t>
    <phoneticPr fontId="3" type="noConversion"/>
  </si>
  <si>
    <t>김</t>
    <phoneticPr fontId="3" type="noConversion"/>
  </si>
  <si>
    <t>下洞里</t>
    <phoneticPr fontId="3" type="noConversion"/>
  </si>
  <si>
    <t>하동리</t>
    <phoneticPr fontId="3" type="noConversion"/>
  </si>
  <si>
    <t>노비</t>
    <phoneticPr fontId="3" type="noConversion"/>
  </si>
  <si>
    <t>주호</t>
    <phoneticPr fontId="3" type="noConversion"/>
  </si>
  <si>
    <t>정연업</t>
    <phoneticPr fontId="3" type="noConversion"/>
  </si>
  <si>
    <t>守縣內面</t>
    <phoneticPr fontId="3" type="noConversion"/>
  </si>
  <si>
    <t>수현내면</t>
    <phoneticPr fontId="3" type="noConversion"/>
  </si>
  <si>
    <t>下洞里</t>
    <phoneticPr fontId="3" type="noConversion"/>
  </si>
  <si>
    <t>하동리</t>
    <phoneticPr fontId="3" type="noConversion"/>
  </si>
  <si>
    <t>노비</t>
    <phoneticPr fontId="3" type="noConversion"/>
  </si>
  <si>
    <t>下洞里</t>
    <phoneticPr fontId="3" type="noConversion"/>
  </si>
  <si>
    <t>하동리</t>
    <phoneticPr fontId="3" type="noConversion"/>
  </si>
  <si>
    <t>여창조</t>
    <phoneticPr fontId="3" type="noConversion"/>
  </si>
  <si>
    <t>팔거</t>
    <phoneticPr fontId="3" type="noConversion"/>
  </si>
  <si>
    <t>守縣內面</t>
    <phoneticPr fontId="3" type="noConversion"/>
  </si>
  <si>
    <t>수현내면</t>
    <phoneticPr fontId="3" type="noConversion"/>
  </si>
  <si>
    <t>下洞里</t>
    <phoneticPr fontId="3" type="noConversion"/>
  </si>
  <si>
    <t>하동리</t>
    <phoneticPr fontId="3" type="noConversion"/>
  </si>
  <si>
    <t>나</t>
    <phoneticPr fontId="3" type="noConversion"/>
  </si>
  <si>
    <t>下洞里</t>
    <phoneticPr fontId="3" type="noConversion"/>
  </si>
  <si>
    <t>하동리</t>
    <phoneticPr fontId="3" type="noConversion"/>
  </si>
  <si>
    <t>노비</t>
    <phoneticPr fontId="3" type="noConversion"/>
  </si>
  <si>
    <t>이</t>
    <phoneticPr fontId="3" type="noConversion"/>
  </si>
  <si>
    <t>守縣內面</t>
    <phoneticPr fontId="3" type="noConversion"/>
  </si>
  <si>
    <t>수현내면</t>
    <phoneticPr fontId="3" type="noConversion"/>
  </si>
  <si>
    <t>下洞里</t>
    <phoneticPr fontId="3" type="noConversion"/>
  </si>
  <si>
    <t>하동리</t>
    <phoneticPr fontId="3" type="noConversion"/>
  </si>
  <si>
    <t>복호</t>
    <phoneticPr fontId="3" type="noConversion"/>
  </si>
  <si>
    <t>김용일</t>
    <phoneticPr fontId="3" type="noConversion"/>
  </si>
  <si>
    <t>守縣內面</t>
    <phoneticPr fontId="3" type="noConversion"/>
  </si>
  <si>
    <t>수현내면</t>
    <phoneticPr fontId="3" type="noConversion"/>
  </si>
  <si>
    <t>下洞里</t>
    <phoneticPr fontId="3" type="noConversion"/>
  </si>
  <si>
    <t>하동리</t>
    <phoneticPr fontId="3" type="noConversion"/>
  </si>
  <si>
    <t>주호</t>
    <phoneticPr fontId="3" type="noConversion"/>
  </si>
  <si>
    <t>김</t>
    <phoneticPr fontId="3" type="noConversion"/>
  </si>
  <si>
    <t>노비</t>
    <phoneticPr fontId="3" type="noConversion"/>
  </si>
  <si>
    <t>守縣內面</t>
    <phoneticPr fontId="3" type="noConversion"/>
  </si>
  <si>
    <t>수현내면</t>
    <phoneticPr fontId="3" type="noConversion"/>
  </si>
  <si>
    <t>下洞里</t>
    <phoneticPr fontId="3" type="noConversion"/>
  </si>
  <si>
    <t>하동리</t>
    <phoneticPr fontId="3" type="noConversion"/>
  </si>
  <si>
    <t>무자도망</t>
    <phoneticPr fontId="3" type="noConversion"/>
  </si>
  <si>
    <t>등4구무자도망</t>
    <phoneticPr fontId="3" type="noConversion"/>
  </si>
  <si>
    <t>주호</t>
    <phoneticPr fontId="3" type="noConversion"/>
  </si>
  <si>
    <t>김</t>
    <phoneticPr fontId="3" type="noConversion"/>
  </si>
  <si>
    <t>복룡</t>
    <phoneticPr fontId="3" type="noConversion"/>
  </si>
  <si>
    <t>守縣內面</t>
    <phoneticPr fontId="3" type="noConversion"/>
  </si>
  <si>
    <t>수현내면</t>
    <phoneticPr fontId="3" type="noConversion"/>
  </si>
  <si>
    <t>下洞里</t>
    <phoneticPr fontId="3" type="noConversion"/>
  </si>
  <si>
    <t>하동리</t>
    <phoneticPr fontId="3" type="noConversion"/>
  </si>
  <si>
    <t>노비</t>
    <phoneticPr fontId="3" type="noConversion"/>
  </si>
  <si>
    <t>下洞里</t>
    <phoneticPr fontId="3" type="noConversion"/>
  </si>
  <si>
    <t>하동리</t>
    <phoneticPr fontId="3" type="noConversion"/>
  </si>
  <si>
    <t>이</t>
    <phoneticPr fontId="3" type="noConversion"/>
  </si>
  <si>
    <t>김</t>
    <phoneticPr fontId="3" type="noConversion"/>
  </si>
  <si>
    <t>양일</t>
    <phoneticPr fontId="3" type="noConversion"/>
  </si>
  <si>
    <t>김</t>
    <phoneticPr fontId="3" type="noConversion"/>
  </si>
  <si>
    <t>守縣內面</t>
    <phoneticPr fontId="3" type="noConversion"/>
  </si>
  <si>
    <t>수현내면</t>
    <phoneticPr fontId="3" type="noConversion"/>
  </si>
  <si>
    <t>下洞里</t>
    <phoneticPr fontId="3" type="noConversion"/>
  </si>
  <si>
    <t>하동리</t>
    <phoneticPr fontId="3" type="noConversion"/>
  </si>
  <si>
    <t>채복</t>
    <phoneticPr fontId="3" type="noConversion"/>
  </si>
  <si>
    <t>노비</t>
    <phoneticPr fontId="3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</si>
</sst>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indexed="8"/>
      <name val="새바탕"/>
      <family val="1"/>
      <charset val="129"/>
    </font>
    <font>
      <sz val="8"/>
      <name val="돋움"/>
      <family val="3"/>
      <charset val="129"/>
    </font>
    <font>
      <sz val="10"/>
      <name val="Arial"/>
      <family val="2"/>
    </font>
    <font>
      <sz val="10"/>
      <name val="NSimSun"/>
      <family val="3"/>
      <charset val="134"/>
    </font>
    <font>
      <sz val="10"/>
      <color indexed="8"/>
      <name val="MS PMincho"/>
      <family val="1"/>
      <charset val="128"/>
    </font>
    <font>
      <sz val="10"/>
      <name val="MS Gothic"/>
      <family val="3"/>
      <charset val="128"/>
    </font>
    <font>
      <b/>
      <sz val="10"/>
      <name val="돋움"/>
      <family val="3"/>
      <charset val="129"/>
    </font>
    <font>
      <b/>
      <sz val="10"/>
      <color indexed="8"/>
      <name val="돋움"/>
      <family val="3"/>
      <charset val="129"/>
    </font>
    <font>
      <sz val="10"/>
      <color indexed="8"/>
      <name val="돋움"/>
      <family val="3"/>
      <charset val="129"/>
    </font>
    <font>
      <sz val="10"/>
      <name val="돋움"/>
      <family val="3"/>
      <charset val="129"/>
    </font>
    <font>
      <sz val="10"/>
      <color rgb="FF0000FF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8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U950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3.5" customHeight="1"/>
  <cols>
    <col min="1" max="1" width="18.625" style="6" customWidth="1"/>
    <col min="2" max="2" width="4.625" style="4" customWidth="1"/>
    <col min="3" max="4" width="6.625" style="4" customWidth="1"/>
    <col min="5" max="5" width="4.625" style="4" customWidth="1"/>
    <col min="6" max="6" width="4.625" style="5" customWidth="1"/>
    <col min="7" max="8" width="6.625" style="5" customWidth="1"/>
    <col min="9" max="9" width="3.625" style="5" customWidth="1"/>
    <col min="10" max="11" width="10.625" style="5" customWidth="1"/>
    <col min="12" max="12" width="3.625" style="5" customWidth="1"/>
    <col min="13" max="14" width="9.625" style="4" customWidth="1"/>
    <col min="15" max="16" width="5.625" style="5" customWidth="1"/>
    <col min="17" max="18" width="20.625" style="5" customWidth="1"/>
    <col min="19" max="20" width="10.625" style="5" customWidth="1"/>
    <col min="21" max="22" width="25.625" style="5" customWidth="1"/>
    <col min="23" max="24" width="2.625" style="5" customWidth="1"/>
    <col min="25" max="28" width="10.625" style="5" customWidth="1"/>
    <col min="29" max="31" width="4.625" style="5" customWidth="1"/>
    <col min="32" max="35" width="15.625" style="5" customWidth="1"/>
    <col min="36" max="37" width="2.625" style="5" customWidth="1"/>
    <col min="38" max="39" width="4.625" style="5" customWidth="1"/>
    <col min="40" max="45" width="10.625" style="5" customWidth="1"/>
    <col min="46" max="47" width="25.625" style="5" customWidth="1"/>
    <col min="48" max="57" width="10.625" style="5" customWidth="1"/>
    <col min="58" max="58" width="5.625" style="5" customWidth="1"/>
    <col min="59" max="60" width="25.625" style="5" customWidth="1"/>
    <col min="61" max="62" width="10.625" style="5" customWidth="1"/>
    <col min="63" max="64" width="25.625" style="5" customWidth="1"/>
    <col min="65" max="66" width="10.625" style="5" customWidth="1"/>
    <col min="67" max="68" width="25.625" style="5" customWidth="1"/>
    <col min="69" max="70" width="10.625" style="5" customWidth="1"/>
    <col min="71" max="72" width="4.625" style="5" customWidth="1"/>
    <col min="73" max="73" width="30.625" style="5" customWidth="1"/>
    <col min="74" max="256" width="9" style="5"/>
    <col min="257" max="257" width="23.625" style="5" bestFit="1" customWidth="1"/>
    <col min="258" max="258" width="6.625" style="5" bestFit="1" customWidth="1"/>
    <col min="259" max="260" width="9" style="5"/>
    <col min="261" max="264" width="6.625" style="5" bestFit="1" customWidth="1"/>
    <col min="265" max="265" width="5" style="5" bestFit="1" customWidth="1"/>
    <col min="266" max="267" width="9.75" style="5" bestFit="1" customWidth="1"/>
    <col min="268" max="268" width="5" style="5" bestFit="1" customWidth="1"/>
    <col min="269" max="272" width="6.625" style="5" bestFit="1" customWidth="1"/>
    <col min="273" max="274" width="15.25" style="5" bestFit="1" customWidth="1"/>
    <col min="275" max="276" width="9.875" style="5" bestFit="1" customWidth="1"/>
    <col min="277" max="278" width="22.5" style="5" bestFit="1" customWidth="1"/>
    <col min="279" max="280" width="5" style="5" bestFit="1" customWidth="1"/>
    <col min="281" max="282" width="8" style="5" bestFit="1" customWidth="1"/>
    <col min="283" max="287" width="6.625" style="5" bestFit="1" customWidth="1"/>
    <col min="288" max="289" width="12.5" style="5" bestFit="1" customWidth="1"/>
    <col min="290" max="291" width="11.5" style="5" bestFit="1" customWidth="1"/>
    <col min="292" max="293" width="5" style="5" bestFit="1" customWidth="1"/>
    <col min="294" max="297" width="6.625" style="5" bestFit="1" customWidth="1"/>
    <col min="298" max="303" width="8.25" style="5" bestFit="1" customWidth="1"/>
    <col min="304" max="304" width="7.25" style="5" bestFit="1" customWidth="1"/>
    <col min="305" max="305" width="6.625" style="5" bestFit="1" customWidth="1"/>
    <col min="306" max="307" width="9.875" style="5" bestFit="1" customWidth="1"/>
    <col min="308" max="311" width="8.25" style="5" bestFit="1" customWidth="1"/>
    <col min="312" max="314" width="6.625" style="5" bestFit="1" customWidth="1"/>
    <col min="315" max="316" width="18.875" style="5" bestFit="1" customWidth="1"/>
    <col min="317" max="318" width="6.625" style="5" bestFit="1" customWidth="1"/>
    <col min="319" max="320" width="20.625" style="5" bestFit="1" customWidth="1"/>
    <col min="321" max="322" width="8.25" style="5" bestFit="1" customWidth="1"/>
    <col min="323" max="324" width="18.875" style="5" bestFit="1" customWidth="1"/>
    <col min="325" max="326" width="8.25" style="5" bestFit="1" customWidth="1"/>
    <col min="327" max="328" width="6.625" style="5" bestFit="1" customWidth="1"/>
    <col min="329" max="329" width="49.125" style="5" bestFit="1" customWidth="1"/>
    <col min="330" max="512" width="9" style="5"/>
    <col min="513" max="513" width="23.625" style="5" bestFit="1" customWidth="1"/>
    <col min="514" max="514" width="6.625" style="5" bestFit="1" customWidth="1"/>
    <col min="515" max="516" width="9" style="5"/>
    <col min="517" max="520" width="6.625" style="5" bestFit="1" customWidth="1"/>
    <col min="521" max="521" width="5" style="5" bestFit="1" customWidth="1"/>
    <col min="522" max="523" width="9.75" style="5" bestFit="1" customWidth="1"/>
    <col min="524" max="524" width="5" style="5" bestFit="1" customWidth="1"/>
    <col min="525" max="528" width="6.625" style="5" bestFit="1" customWidth="1"/>
    <col min="529" max="530" width="15.25" style="5" bestFit="1" customWidth="1"/>
    <col min="531" max="532" width="9.875" style="5" bestFit="1" customWidth="1"/>
    <col min="533" max="534" width="22.5" style="5" bestFit="1" customWidth="1"/>
    <col min="535" max="536" width="5" style="5" bestFit="1" customWidth="1"/>
    <col min="537" max="538" width="8" style="5" bestFit="1" customWidth="1"/>
    <col min="539" max="543" width="6.625" style="5" bestFit="1" customWidth="1"/>
    <col min="544" max="545" width="12.5" style="5" bestFit="1" customWidth="1"/>
    <col min="546" max="547" width="11.5" style="5" bestFit="1" customWidth="1"/>
    <col min="548" max="549" width="5" style="5" bestFit="1" customWidth="1"/>
    <col min="550" max="553" width="6.625" style="5" bestFit="1" customWidth="1"/>
    <col min="554" max="559" width="8.25" style="5" bestFit="1" customWidth="1"/>
    <col min="560" max="560" width="7.25" style="5" bestFit="1" customWidth="1"/>
    <col min="561" max="561" width="6.625" style="5" bestFit="1" customWidth="1"/>
    <col min="562" max="563" width="9.875" style="5" bestFit="1" customWidth="1"/>
    <col min="564" max="567" width="8.25" style="5" bestFit="1" customWidth="1"/>
    <col min="568" max="570" width="6.625" style="5" bestFit="1" customWidth="1"/>
    <col min="571" max="572" width="18.875" style="5" bestFit="1" customWidth="1"/>
    <col min="573" max="574" width="6.625" style="5" bestFit="1" customWidth="1"/>
    <col min="575" max="576" width="20.625" style="5" bestFit="1" customWidth="1"/>
    <col min="577" max="578" width="8.25" style="5" bestFit="1" customWidth="1"/>
    <col min="579" max="580" width="18.875" style="5" bestFit="1" customWidth="1"/>
    <col min="581" max="582" width="8.25" style="5" bestFit="1" customWidth="1"/>
    <col min="583" max="584" width="6.625" style="5" bestFit="1" customWidth="1"/>
    <col min="585" max="585" width="49.125" style="5" bestFit="1" customWidth="1"/>
    <col min="586" max="768" width="9" style="5"/>
    <col min="769" max="769" width="23.625" style="5" bestFit="1" customWidth="1"/>
    <col min="770" max="770" width="6.625" style="5" bestFit="1" customWidth="1"/>
    <col min="771" max="772" width="9" style="5"/>
    <col min="773" max="776" width="6.625" style="5" bestFit="1" customWidth="1"/>
    <col min="777" max="777" width="5" style="5" bestFit="1" customWidth="1"/>
    <col min="778" max="779" width="9.75" style="5" bestFit="1" customWidth="1"/>
    <col min="780" max="780" width="5" style="5" bestFit="1" customWidth="1"/>
    <col min="781" max="784" width="6.625" style="5" bestFit="1" customWidth="1"/>
    <col min="785" max="786" width="15.25" style="5" bestFit="1" customWidth="1"/>
    <col min="787" max="788" width="9.875" style="5" bestFit="1" customWidth="1"/>
    <col min="789" max="790" width="22.5" style="5" bestFit="1" customWidth="1"/>
    <col min="791" max="792" width="5" style="5" bestFit="1" customWidth="1"/>
    <col min="793" max="794" width="8" style="5" bestFit="1" customWidth="1"/>
    <col min="795" max="799" width="6.625" style="5" bestFit="1" customWidth="1"/>
    <col min="800" max="801" width="12.5" style="5" bestFit="1" customWidth="1"/>
    <col min="802" max="803" width="11.5" style="5" bestFit="1" customWidth="1"/>
    <col min="804" max="805" width="5" style="5" bestFit="1" customWidth="1"/>
    <col min="806" max="809" width="6.625" style="5" bestFit="1" customWidth="1"/>
    <col min="810" max="815" width="8.25" style="5" bestFit="1" customWidth="1"/>
    <col min="816" max="816" width="7.25" style="5" bestFit="1" customWidth="1"/>
    <col min="817" max="817" width="6.625" style="5" bestFit="1" customWidth="1"/>
    <col min="818" max="819" width="9.875" style="5" bestFit="1" customWidth="1"/>
    <col min="820" max="823" width="8.25" style="5" bestFit="1" customWidth="1"/>
    <col min="824" max="826" width="6.625" style="5" bestFit="1" customWidth="1"/>
    <col min="827" max="828" width="18.875" style="5" bestFit="1" customWidth="1"/>
    <col min="829" max="830" width="6.625" style="5" bestFit="1" customWidth="1"/>
    <col min="831" max="832" width="20.625" style="5" bestFit="1" customWidth="1"/>
    <col min="833" max="834" width="8.25" style="5" bestFit="1" customWidth="1"/>
    <col min="835" max="836" width="18.875" style="5" bestFit="1" customWidth="1"/>
    <col min="837" max="838" width="8.25" style="5" bestFit="1" customWidth="1"/>
    <col min="839" max="840" width="6.625" style="5" bestFit="1" customWidth="1"/>
    <col min="841" max="841" width="49.125" style="5" bestFit="1" customWidth="1"/>
    <col min="842" max="1024" width="9" style="5"/>
    <col min="1025" max="1025" width="23.625" style="5" bestFit="1" customWidth="1"/>
    <col min="1026" max="1026" width="6.625" style="5" bestFit="1" customWidth="1"/>
    <col min="1027" max="1028" width="9" style="5"/>
    <col min="1029" max="1032" width="6.625" style="5" bestFit="1" customWidth="1"/>
    <col min="1033" max="1033" width="5" style="5" bestFit="1" customWidth="1"/>
    <col min="1034" max="1035" width="9.75" style="5" bestFit="1" customWidth="1"/>
    <col min="1036" max="1036" width="5" style="5" bestFit="1" customWidth="1"/>
    <col min="1037" max="1040" width="6.625" style="5" bestFit="1" customWidth="1"/>
    <col min="1041" max="1042" width="15.25" style="5" bestFit="1" customWidth="1"/>
    <col min="1043" max="1044" width="9.875" style="5" bestFit="1" customWidth="1"/>
    <col min="1045" max="1046" width="22.5" style="5" bestFit="1" customWidth="1"/>
    <col min="1047" max="1048" width="5" style="5" bestFit="1" customWidth="1"/>
    <col min="1049" max="1050" width="8" style="5" bestFit="1" customWidth="1"/>
    <col min="1051" max="1055" width="6.625" style="5" bestFit="1" customWidth="1"/>
    <col min="1056" max="1057" width="12.5" style="5" bestFit="1" customWidth="1"/>
    <col min="1058" max="1059" width="11.5" style="5" bestFit="1" customWidth="1"/>
    <col min="1060" max="1061" width="5" style="5" bestFit="1" customWidth="1"/>
    <col min="1062" max="1065" width="6.625" style="5" bestFit="1" customWidth="1"/>
    <col min="1066" max="1071" width="8.25" style="5" bestFit="1" customWidth="1"/>
    <col min="1072" max="1072" width="7.25" style="5" bestFit="1" customWidth="1"/>
    <col min="1073" max="1073" width="6.625" style="5" bestFit="1" customWidth="1"/>
    <col min="1074" max="1075" width="9.875" style="5" bestFit="1" customWidth="1"/>
    <col min="1076" max="1079" width="8.25" style="5" bestFit="1" customWidth="1"/>
    <col min="1080" max="1082" width="6.625" style="5" bestFit="1" customWidth="1"/>
    <col min="1083" max="1084" width="18.875" style="5" bestFit="1" customWidth="1"/>
    <col min="1085" max="1086" width="6.625" style="5" bestFit="1" customWidth="1"/>
    <col min="1087" max="1088" width="20.625" style="5" bestFit="1" customWidth="1"/>
    <col min="1089" max="1090" width="8.25" style="5" bestFit="1" customWidth="1"/>
    <col min="1091" max="1092" width="18.875" style="5" bestFit="1" customWidth="1"/>
    <col min="1093" max="1094" width="8.25" style="5" bestFit="1" customWidth="1"/>
    <col min="1095" max="1096" width="6.625" style="5" bestFit="1" customWidth="1"/>
    <col min="1097" max="1097" width="49.125" style="5" bestFit="1" customWidth="1"/>
    <col min="1098" max="1280" width="9" style="5"/>
    <col min="1281" max="1281" width="23.625" style="5" bestFit="1" customWidth="1"/>
    <col min="1282" max="1282" width="6.625" style="5" bestFit="1" customWidth="1"/>
    <col min="1283" max="1284" width="9" style="5"/>
    <col min="1285" max="1288" width="6.625" style="5" bestFit="1" customWidth="1"/>
    <col min="1289" max="1289" width="5" style="5" bestFit="1" customWidth="1"/>
    <col min="1290" max="1291" width="9.75" style="5" bestFit="1" customWidth="1"/>
    <col min="1292" max="1292" width="5" style="5" bestFit="1" customWidth="1"/>
    <col min="1293" max="1296" width="6.625" style="5" bestFit="1" customWidth="1"/>
    <col min="1297" max="1298" width="15.25" style="5" bestFit="1" customWidth="1"/>
    <col min="1299" max="1300" width="9.875" style="5" bestFit="1" customWidth="1"/>
    <col min="1301" max="1302" width="22.5" style="5" bestFit="1" customWidth="1"/>
    <col min="1303" max="1304" width="5" style="5" bestFit="1" customWidth="1"/>
    <col min="1305" max="1306" width="8" style="5" bestFit="1" customWidth="1"/>
    <col min="1307" max="1311" width="6.625" style="5" bestFit="1" customWidth="1"/>
    <col min="1312" max="1313" width="12.5" style="5" bestFit="1" customWidth="1"/>
    <col min="1314" max="1315" width="11.5" style="5" bestFit="1" customWidth="1"/>
    <col min="1316" max="1317" width="5" style="5" bestFit="1" customWidth="1"/>
    <col min="1318" max="1321" width="6.625" style="5" bestFit="1" customWidth="1"/>
    <col min="1322" max="1327" width="8.25" style="5" bestFit="1" customWidth="1"/>
    <col min="1328" max="1328" width="7.25" style="5" bestFit="1" customWidth="1"/>
    <col min="1329" max="1329" width="6.625" style="5" bestFit="1" customWidth="1"/>
    <col min="1330" max="1331" width="9.875" style="5" bestFit="1" customWidth="1"/>
    <col min="1332" max="1335" width="8.25" style="5" bestFit="1" customWidth="1"/>
    <col min="1336" max="1338" width="6.625" style="5" bestFit="1" customWidth="1"/>
    <col min="1339" max="1340" width="18.875" style="5" bestFit="1" customWidth="1"/>
    <col min="1341" max="1342" width="6.625" style="5" bestFit="1" customWidth="1"/>
    <col min="1343" max="1344" width="20.625" style="5" bestFit="1" customWidth="1"/>
    <col min="1345" max="1346" width="8.25" style="5" bestFit="1" customWidth="1"/>
    <col min="1347" max="1348" width="18.875" style="5" bestFit="1" customWidth="1"/>
    <col min="1349" max="1350" width="8.25" style="5" bestFit="1" customWidth="1"/>
    <col min="1351" max="1352" width="6.625" style="5" bestFit="1" customWidth="1"/>
    <col min="1353" max="1353" width="49.125" style="5" bestFit="1" customWidth="1"/>
    <col min="1354" max="1536" width="9" style="5"/>
    <col min="1537" max="1537" width="23.625" style="5" bestFit="1" customWidth="1"/>
    <col min="1538" max="1538" width="6.625" style="5" bestFit="1" customWidth="1"/>
    <col min="1539" max="1540" width="9" style="5"/>
    <col min="1541" max="1544" width="6.625" style="5" bestFit="1" customWidth="1"/>
    <col min="1545" max="1545" width="5" style="5" bestFit="1" customWidth="1"/>
    <col min="1546" max="1547" width="9.75" style="5" bestFit="1" customWidth="1"/>
    <col min="1548" max="1548" width="5" style="5" bestFit="1" customWidth="1"/>
    <col min="1549" max="1552" width="6.625" style="5" bestFit="1" customWidth="1"/>
    <col min="1553" max="1554" width="15.25" style="5" bestFit="1" customWidth="1"/>
    <col min="1555" max="1556" width="9.875" style="5" bestFit="1" customWidth="1"/>
    <col min="1557" max="1558" width="22.5" style="5" bestFit="1" customWidth="1"/>
    <col min="1559" max="1560" width="5" style="5" bestFit="1" customWidth="1"/>
    <col min="1561" max="1562" width="8" style="5" bestFit="1" customWidth="1"/>
    <col min="1563" max="1567" width="6.625" style="5" bestFit="1" customWidth="1"/>
    <col min="1568" max="1569" width="12.5" style="5" bestFit="1" customWidth="1"/>
    <col min="1570" max="1571" width="11.5" style="5" bestFit="1" customWidth="1"/>
    <col min="1572" max="1573" width="5" style="5" bestFit="1" customWidth="1"/>
    <col min="1574" max="1577" width="6.625" style="5" bestFit="1" customWidth="1"/>
    <col min="1578" max="1583" width="8.25" style="5" bestFit="1" customWidth="1"/>
    <col min="1584" max="1584" width="7.25" style="5" bestFit="1" customWidth="1"/>
    <col min="1585" max="1585" width="6.625" style="5" bestFit="1" customWidth="1"/>
    <col min="1586" max="1587" width="9.875" style="5" bestFit="1" customWidth="1"/>
    <col min="1588" max="1591" width="8.25" style="5" bestFit="1" customWidth="1"/>
    <col min="1592" max="1594" width="6.625" style="5" bestFit="1" customWidth="1"/>
    <col min="1595" max="1596" width="18.875" style="5" bestFit="1" customWidth="1"/>
    <col min="1597" max="1598" width="6.625" style="5" bestFit="1" customWidth="1"/>
    <col min="1599" max="1600" width="20.625" style="5" bestFit="1" customWidth="1"/>
    <col min="1601" max="1602" width="8.25" style="5" bestFit="1" customWidth="1"/>
    <col min="1603" max="1604" width="18.875" style="5" bestFit="1" customWidth="1"/>
    <col min="1605" max="1606" width="8.25" style="5" bestFit="1" customWidth="1"/>
    <col min="1607" max="1608" width="6.625" style="5" bestFit="1" customWidth="1"/>
    <col min="1609" max="1609" width="49.125" style="5" bestFit="1" customWidth="1"/>
    <col min="1610" max="1792" width="9" style="5"/>
    <col min="1793" max="1793" width="23.625" style="5" bestFit="1" customWidth="1"/>
    <col min="1794" max="1794" width="6.625" style="5" bestFit="1" customWidth="1"/>
    <col min="1795" max="1796" width="9" style="5"/>
    <col min="1797" max="1800" width="6.625" style="5" bestFit="1" customWidth="1"/>
    <col min="1801" max="1801" width="5" style="5" bestFit="1" customWidth="1"/>
    <col min="1802" max="1803" width="9.75" style="5" bestFit="1" customWidth="1"/>
    <col min="1804" max="1804" width="5" style="5" bestFit="1" customWidth="1"/>
    <col min="1805" max="1808" width="6.625" style="5" bestFit="1" customWidth="1"/>
    <col min="1809" max="1810" width="15.25" style="5" bestFit="1" customWidth="1"/>
    <col min="1811" max="1812" width="9.875" style="5" bestFit="1" customWidth="1"/>
    <col min="1813" max="1814" width="22.5" style="5" bestFit="1" customWidth="1"/>
    <col min="1815" max="1816" width="5" style="5" bestFit="1" customWidth="1"/>
    <col min="1817" max="1818" width="8" style="5" bestFit="1" customWidth="1"/>
    <col min="1819" max="1823" width="6.625" style="5" bestFit="1" customWidth="1"/>
    <col min="1824" max="1825" width="12.5" style="5" bestFit="1" customWidth="1"/>
    <col min="1826" max="1827" width="11.5" style="5" bestFit="1" customWidth="1"/>
    <col min="1828" max="1829" width="5" style="5" bestFit="1" customWidth="1"/>
    <col min="1830" max="1833" width="6.625" style="5" bestFit="1" customWidth="1"/>
    <col min="1834" max="1839" width="8.25" style="5" bestFit="1" customWidth="1"/>
    <col min="1840" max="1840" width="7.25" style="5" bestFit="1" customWidth="1"/>
    <col min="1841" max="1841" width="6.625" style="5" bestFit="1" customWidth="1"/>
    <col min="1842" max="1843" width="9.875" style="5" bestFit="1" customWidth="1"/>
    <col min="1844" max="1847" width="8.25" style="5" bestFit="1" customWidth="1"/>
    <col min="1848" max="1850" width="6.625" style="5" bestFit="1" customWidth="1"/>
    <col min="1851" max="1852" width="18.875" style="5" bestFit="1" customWidth="1"/>
    <col min="1853" max="1854" width="6.625" style="5" bestFit="1" customWidth="1"/>
    <col min="1855" max="1856" width="20.625" style="5" bestFit="1" customWidth="1"/>
    <col min="1857" max="1858" width="8.25" style="5" bestFit="1" customWidth="1"/>
    <col min="1859" max="1860" width="18.875" style="5" bestFit="1" customWidth="1"/>
    <col min="1861" max="1862" width="8.25" style="5" bestFit="1" customWidth="1"/>
    <col min="1863" max="1864" width="6.625" style="5" bestFit="1" customWidth="1"/>
    <col min="1865" max="1865" width="49.125" style="5" bestFit="1" customWidth="1"/>
    <col min="1866" max="2048" width="9" style="5"/>
    <col min="2049" max="2049" width="23.625" style="5" bestFit="1" customWidth="1"/>
    <col min="2050" max="2050" width="6.625" style="5" bestFit="1" customWidth="1"/>
    <col min="2051" max="2052" width="9" style="5"/>
    <col min="2053" max="2056" width="6.625" style="5" bestFit="1" customWidth="1"/>
    <col min="2057" max="2057" width="5" style="5" bestFit="1" customWidth="1"/>
    <col min="2058" max="2059" width="9.75" style="5" bestFit="1" customWidth="1"/>
    <col min="2060" max="2060" width="5" style="5" bestFit="1" customWidth="1"/>
    <col min="2061" max="2064" width="6.625" style="5" bestFit="1" customWidth="1"/>
    <col min="2065" max="2066" width="15.25" style="5" bestFit="1" customWidth="1"/>
    <col min="2067" max="2068" width="9.875" style="5" bestFit="1" customWidth="1"/>
    <col min="2069" max="2070" width="22.5" style="5" bestFit="1" customWidth="1"/>
    <col min="2071" max="2072" width="5" style="5" bestFit="1" customWidth="1"/>
    <col min="2073" max="2074" width="8" style="5" bestFit="1" customWidth="1"/>
    <col min="2075" max="2079" width="6.625" style="5" bestFit="1" customWidth="1"/>
    <col min="2080" max="2081" width="12.5" style="5" bestFit="1" customWidth="1"/>
    <col min="2082" max="2083" width="11.5" style="5" bestFit="1" customWidth="1"/>
    <col min="2084" max="2085" width="5" style="5" bestFit="1" customWidth="1"/>
    <col min="2086" max="2089" width="6.625" style="5" bestFit="1" customWidth="1"/>
    <col min="2090" max="2095" width="8.25" style="5" bestFit="1" customWidth="1"/>
    <col min="2096" max="2096" width="7.25" style="5" bestFit="1" customWidth="1"/>
    <col min="2097" max="2097" width="6.625" style="5" bestFit="1" customWidth="1"/>
    <col min="2098" max="2099" width="9.875" style="5" bestFit="1" customWidth="1"/>
    <col min="2100" max="2103" width="8.25" style="5" bestFit="1" customWidth="1"/>
    <col min="2104" max="2106" width="6.625" style="5" bestFit="1" customWidth="1"/>
    <col min="2107" max="2108" width="18.875" style="5" bestFit="1" customWidth="1"/>
    <col min="2109" max="2110" width="6.625" style="5" bestFit="1" customWidth="1"/>
    <col min="2111" max="2112" width="20.625" style="5" bestFit="1" customWidth="1"/>
    <col min="2113" max="2114" width="8.25" style="5" bestFit="1" customWidth="1"/>
    <col min="2115" max="2116" width="18.875" style="5" bestFit="1" customWidth="1"/>
    <col min="2117" max="2118" width="8.25" style="5" bestFit="1" customWidth="1"/>
    <col min="2119" max="2120" width="6.625" style="5" bestFit="1" customWidth="1"/>
    <col min="2121" max="2121" width="49.125" style="5" bestFit="1" customWidth="1"/>
    <col min="2122" max="2304" width="9" style="5"/>
    <col min="2305" max="2305" width="23.625" style="5" bestFit="1" customWidth="1"/>
    <col min="2306" max="2306" width="6.625" style="5" bestFit="1" customWidth="1"/>
    <col min="2307" max="2308" width="9" style="5"/>
    <col min="2309" max="2312" width="6.625" style="5" bestFit="1" customWidth="1"/>
    <col min="2313" max="2313" width="5" style="5" bestFit="1" customWidth="1"/>
    <col min="2314" max="2315" width="9.75" style="5" bestFit="1" customWidth="1"/>
    <col min="2316" max="2316" width="5" style="5" bestFit="1" customWidth="1"/>
    <col min="2317" max="2320" width="6.625" style="5" bestFit="1" customWidth="1"/>
    <col min="2321" max="2322" width="15.25" style="5" bestFit="1" customWidth="1"/>
    <col min="2323" max="2324" width="9.875" style="5" bestFit="1" customWidth="1"/>
    <col min="2325" max="2326" width="22.5" style="5" bestFit="1" customWidth="1"/>
    <col min="2327" max="2328" width="5" style="5" bestFit="1" customWidth="1"/>
    <col min="2329" max="2330" width="8" style="5" bestFit="1" customWidth="1"/>
    <col min="2331" max="2335" width="6.625" style="5" bestFit="1" customWidth="1"/>
    <col min="2336" max="2337" width="12.5" style="5" bestFit="1" customWidth="1"/>
    <col min="2338" max="2339" width="11.5" style="5" bestFit="1" customWidth="1"/>
    <col min="2340" max="2341" width="5" style="5" bestFit="1" customWidth="1"/>
    <col min="2342" max="2345" width="6.625" style="5" bestFit="1" customWidth="1"/>
    <col min="2346" max="2351" width="8.25" style="5" bestFit="1" customWidth="1"/>
    <col min="2352" max="2352" width="7.25" style="5" bestFit="1" customWidth="1"/>
    <col min="2353" max="2353" width="6.625" style="5" bestFit="1" customWidth="1"/>
    <col min="2354" max="2355" width="9.875" style="5" bestFit="1" customWidth="1"/>
    <col min="2356" max="2359" width="8.25" style="5" bestFit="1" customWidth="1"/>
    <col min="2360" max="2362" width="6.625" style="5" bestFit="1" customWidth="1"/>
    <col min="2363" max="2364" width="18.875" style="5" bestFit="1" customWidth="1"/>
    <col min="2365" max="2366" width="6.625" style="5" bestFit="1" customWidth="1"/>
    <col min="2367" max="2368" width="20.625" style="5" bestFit="1" customWidth="1"/>
    <col min="2369" max="2370" width="8.25" style="5" bestFit="1" customWidth="1"/>
    <col min="2371" max="2372" width="18.875" style="5" bestFit="1" customWidth="1"/>
    <col min="2373" max="2374" width="8.25" style="5" bestFit="1" customWidth="1"/>
    <col min="2375" max="2376" width="6.625" style="5" bestFit="1" customWidth="1"/>
    <col min="2377" max="2377" width="49.125" style="5" bestFit="1" customWidth="1"/>
    <col min="2378" max="2560" width="9" style="5"/>
    <col min="2561" max="2561" width="23.625" style="5" bestFit="1" customWidth="1"/>
    <col min="2562" max="2562" width="6.625" style="5" bestFit="1" customWidth="1"/>
    <col min="2563" max="2564" width="9" style="5"/>
    <col min="2565" max="2568" width="6.625" style="5" bestFit="1" customWidth="1"/>
    <col min="2569" max="2569" width="5" style="5" bestFit="1" customWidth="1"/>
    <col min="2570" max="2571" width="9.75" style="5" bestFit="1" customWidth="1"/>
    <col min="2572" max="2572" width="5" style="5" bestFit="1" customWidth="1"/>
    <col min="2573" max="2576" width="6.625" style="5" bestFit="1" customWidth="1"/>
    <col min="2577" max="2578" width="15.25" style="5" bestFit="1" customWidth="1"/>
    <col min="2579" max="2580" width="9.875" style="5" bestFit="1" customWidth="1"/>
    <col min="2581" max="2582" width="22.5" style="5" bestFit="1" customWidth="1"/>
    <col min="2583" max="2584" width="5" style="5" bestFit="1" customWidth="1"/>
    <col min="2585" max="2586" width="8" style="5" bestFit="1" customWidth="1"/>
    <col min="2587" max="2591" width="6.625" style="5" bestFit="1" customWidth="1"/>
    <col min="2592" max="2593" width="12.5" style="5" bestFit="1" customWidth="1"/>
    <col min="2594" max="2595" width="11.5" style="5" bestFit="1" customWidth="1"/>
    <col min="2596" max="2597" width="5" style="5" bestFit="1" customWidth="1"/>
    <col min="2598" max="2601" width="6.625" style="5" bestFit="1" customWidth="1"/>
    <col min="2602" max="2607" width="8.25" style="5" bestFit="1" customWidth="1"/>
    <col min="2608" max="2608" width="7.25" style="5" bestFit="1" customWidth="1"/>
    <col min="2609" max="2609" width="6.625" style="5" bestFit="1" customWidth="1"/>
    <col min="2610" max="2611" width="9.875" style="5" bestFit="1" customWidth="1"/>
    <col min="2612" max="2615" width="8.25" style="5" bestFit="1" customWidth="1"/>
    <col min="2616" max="2618" width="6.625" style="5" bestFit="1" customWidth="1"/>
    <col min="2619" max="2620" width="18.875" style="5" bestFit="1" customWidth="1"/>
    <col min="2621" max="2622" width="6.625" style="5" bestFit="1" customWidth="1"/>
    <col min="2623" max="2624" width="20.625" style="5" bestFit="1" customWidth="1"/>
    <col min="2625" max="2626" width="8.25" style="5" bestFit="1" customWidth="1"/>
    <col min="2627" max="2628" width="18.875" style="5" bestFit="1" customWidth="1"/>
    <col min="2629" max="2630" width="8.25" style="5" bestFit="1" customWidth="1"/>
    <col min="2631" max="2632" width="6.625" style="5" bestFit="1" customWidth="1"/>
    <col min="2633" max="2633" width="49.125" style="5" bestFit="1" customWidth="1"/>
    <col min="2634" max="2816" width="9" style="5"/>
    <col min="2817" max="2817" width="23.625" style="5" bestFit="1" customWidth="1"/>
    <col min="2818" max="2818" width="6.625" style="5" bestFit="1" customWidth="1"/>
    <col min="2819" max="2820" width="9" style="5"/>
    <col min="2821" max="2824" width="6.625" style="5" bestFit="1" customWidth="1"/>
    <col min="2825" max="2825" width="5" style="5" bestFit="1" customWidth="1"/>
    <col min="2826" max="2827" width="9.75" style="5" bestFit="1" customWidth="1"/>
    <col min="2828" max="2828" width="5" style="5" bestFit="1" customWidth="1"/>
    <col min="2829" max="2832" width="6.625" style="5" bestFit="1" customWidth="1"/>
    <col min="2833" max="2834" width="15.25" style="5" bestFit="1" customWidth="1"/>
    <col min="2835" max="2836" width="9.875" style="5" bestFit="1" customWidth="1"/>
    <col min="2837" max="2838" width="22.5" style="5" bestFit="1" customWidth="1"/>
    <col min="2839" max="2840" width="5" style="5" bestFit="1" customWidth="1"/>
    <col min="2841" max="2842" width="8" style="5" bestFit="1" customWidth="1"/>
    <col min="2843" max="2847" width="6.625" style="5" bestFit="1" customWidth="1"/>
    <col min="2848" max="2849" width="12.5" style="5" bestFit="1" customWidth="1"/>
    <col min="2850" max="2851" width="11.5" style="5" bestFit="1" customWidth="1"/>
    <col min="2852" max="2853" width="5" style="5" bestFit="1" customWidth="1"/>
    <col min="2854" max="2857" width="6.625" style="5" bestFit="1" customWidth="1"/>
    <col min="2858" max="2863" width="8.25" style="5" bestFit="1" customWidth="1"/>
    <col min="2864" max="2864" width="7.25" style="5" bestFit="1" customWidth="1"/>
    <col min="2865" max="2865" width="6.625" style="5" bestFit="1" customWidth="1"/>
    <col min="2866" max="2867" width="9.875" style="5" bestFit="1" customWidth="1"/>
    <col min="2868" max="2871" width="8.25" style="5" bestFit="1" customWidth="1"/>
    <col min="2872" max="2874" width="6.625" style="5" bestFit="1" customWidth="1"/>
    <col min="2875" max="2876" width="18.875" style="5" bestFit="1" customWidth="1"/>
    <col min="2877" max="2878" width="6.625" style="5" bestFit="1" customWidth="1"/>
    <col min="2879" max="2880" width="20.625" style="5" bestFit="1" customWidth="1"/>
    <col min="2881" max="2882" width="8.25" style="5" bestFit="1" customWidth="1"/>
    <col min="2883" max="2884" width="18.875" style="5" bestFit="1" customWidth="1"/>
    <col min="2885" max="2886" width="8.25" style="5" bestFit="1" customWidth="1"/>
    <col min="2887" max="2888" width="6.625" style="5" bestFit="1" customWidth="1"/>
    <col min="2889" max="2889" width="49.125" style="5" bestFit="1" customWidth="1"/>
    <col min="2890" max="3072" width="9" style="5"/>
    <col min="3073" max="3073" width="23.625" style="5" bestFit="1" customWidth="1"/>
    <col min="3074" max="3074" width="6.625" style="5" bestFit="1" customWidth="1"/>
    <col min="3075" max="3076" width="9" style="5"/>
    <col min="3077" max="3080" width="6.625" style="5" bestFit="1" customWidth="1"/>
    <col min="3081" max="3081" width="5" style="5" bestFit="1" customWidth="1"/>
    <col min="3082" max="3083" width="9.75" style="5" bestFit="1" customWidth="1"/>
    <col min="3084" max="3084" width="5" style="5" bestFit="1" customWidth="1"/>
    <col min="3085" max="3088" width="6.625" style="5" bestFit="1" customWidth="1"/>
    <col min="3089" max="3090" width="15.25" style="5" bestFit="1" customWidth="1"/>
    <col min="3091" max="3092" width="9.875" style="5" bestFit="1" customWidth="1"/>
    <col min="3093" max="3094" width="22.5" style="5" bestFit="1" customWidth="1"/>
    <col min="3095" max="3096" width="5" style="5" bestFit="1" customWidth="1"/>
    <col min="3097" max="3098" width="8" style="5" bestFit="1" customWidth="1"/>
    <col min="3099" max="3103" width="6.625" style="5" bestFit="1" customWidth="1"/>
    <col min="3104" max="3105" width="12.5" style="5" bestFit="1" customWidth="1"/>
    <col min="3106" max="3107" width="11.5" style="5" bestFit="1" customWidth="1"/>
    <col min="3108" max="3109" width="5" style="5" bestFit="1" customWidth="1"/>
    <col min="3110" max="3113" width="6.625" style="5" bestFit="1" customWidth="1"/>
    <col min="3114" max="3119" width="8.25" style="5" bestFit="1" customWidth="1"/>
    <col min="3120" max="3120" width="7.25" style="5" bestFit="1" customWidth="1"/>
    <col min="3121" max="3121" width="6.625" style="5" bestFit="1" customWidth="1"/>
    <col min="3122" max="3123" width="9.875" style="5" bestFit="1" customWidth="1"/>
    <col min="3124" max="3127" width="8.25" style="5" bestFit="1" customWidth="1"/>
    <col min="3128" max="3130" width="6.625" style="5" bestFit="1" customWidth="1"/>
    <col min="3131" max="3132" width="18.875" style="5" bestFit="1" customWidth="1"/>
    <col min="3133" max="3134" width="6.625" style="5" bestFit="1" customWidth="1"/>
    <col min="3135" max="3136" width="20.625" style="5" bestFit="1" customWidth="1"/>
    <col min="3137" max="3138" width="8.25" style="5" bestFit="1" customWidth="1"/>
    <col min="3139" max="3140" width="18.875" style="5" bestFit="1" customWidth="1"/>
    <col min="3141" max="3142" width="8.25" style="5" bestFit="1" customWidth="1"/>
    <col min="3143" max="3144" width="6.625" style="5" bestFit="1" customWidth="1"/>
    <col min="3145" max="3145" width="49.125" style="5" bestFit="1" customWidth="1"/>
    <col min="3146" max="3328" width="9" style="5"/>
    <col min="3329" max="3329" width="23.625" style="5" bestFit="1" customWidth="1"/>
    <col min="3330" max="3330" width="6.625" style="5" bestFit="1" customWidth="1"/>
    <col min="3331" max="3332" width="9" style="5"/>
    <col min="3333" max="3336" width="6.625" style="5" bestFit="1" customWidth="1"/>
    <col min="3337" max="3337" width="5" style="5" bestFit="1" customWidth="1"/>
    <col min="3338" max="3339" width="9.75" style="5" bestFit="1" customWidth="1"/>
    <col min="3340" max="3340" width="5" style="5" bestFit="1" customWidth="1"/>
    <col min="3341" max="3344" width="6.625" style="5" bestFit="1" customWidth="1"/>
    <col min="3345" max="3346" width="15.25" style="5" bestFit="1" customWidth="1"/>
    <col min="3347" max="3348" width="9.875" style="5" bestFit="1" customWidth="1"/>
    <col min="3349" max="3350" width="22.5" style="5" bestFit="1" customWidth="1"/>
    <col min="3351" max="3352" width="5" style="5" bestFit="1" customWidth="1"/>
    <col min="3353" max="3354" width="8" style="5" bestFit="1" customWidth="1"/>
    <col min="3355" max="3359" width="6.625" style="5" bestFit="1" customWidth="1"/>
    <col min="3360" max="3361" width="12.5" style="5" bestFit="1" customWidth="1"/>
    <col min="3362" max="3363" width="11.5" style="5" bestFit="1" customWidth="1"/>
    <col min="3364" max="3365" width="5" style="5" bestFit="1" customWidth="1"/>
    <col min="3366" max="3369" width="6.625" style="5" bestFit="1" customWidth="1"/>
    <col min="3370" max="3375" width="8.25" style="5" bestFit="1" customWidth="1"/>
    <col min="3376" max="3376" width="7.25" style="5" bestFit="1" customWidth="1"/>
    <col min="3377" max="3377" width="6.625" style="5" bestFit="1" customWidth="1"/>
    <col min="3378" max="3379" width="9.875" style="5" bestFit="1" customWidth="1"/>
    <col min="3380" max="3383" width="8.25" style="5" bestFit="1" customWidth="1"/>
    <col min="3384" max="3386" width="6.625" style="5" bestFit="1" customWidth="1"/>
    <col min="3387" max="3388" width="18.875" style="5" bestFit="1" customWidth="1"/>
    <col min="3389" max="3390" width="6.625" style="5" bestFit="1" customWidth="1"/>
    <col min="3391" max="3392" width="20.625" style="5" bestFit="1" customWidth="1"/>
    <col min="3393" max="3394" width="8.25" style="5" bestFit="1" customWidth="1"/>
    <col min="3395" max="3396" width="18.875" style="5" bestFit="1" customWidth="1"/>
    <col min="3397" max="3398" width="8.25" style="5" bestFit="1" customWidth="1"/>
    <col min="3399" max="3400" width="6.625" style="5" bestFit="1" customWidth="1"/>
    <col min="3401" max="3401" width="49.125" style="5" bestFit="1" customWidth="1"/>
    <col min="3402" max="3584" width="9" style="5"/>
    <col min="3585" max="3585" width="23.625" style="5" bestFit="1" customWidth="1"/>
    <col min="3586" max="3586" width="6.625" style="5" bestFit="1" customWidth="1"/>
    <col min="3587" max="3588" width="9" style="5"/>
    <col min="3589" max="3592" width="6.625" style="5" bestFit="1" customWidth="1"/>
    <col min="3593" max="3593" width="5" style="5" bestFit="1" customWidth="1"/>
    <col min="3594" max="3595" width="9.75" style="5" bestFit="1" customWidth="1"/>
    <col min="3596" max="3596" width="5" style="5" bestFit="1" customWidth="1"/>
    <col min="3597" max="3600" width="6.625" style="5" bestFit="1" customWidth="1"/>
    <col min="3601" max="3602" width="15.25" style="5" bestFit="1" customWidth="1"/>
    <col min="3603" max="3604" width="9.875" style="5" bestFit="1" customWidth="1"/>
    <col min="3605" max="3606" width="22.5" style="5" bestFit="1" customWidth="1"/>
    <col min="3607" max="3608" width="5" style="5" bestFit="1" customWidth="1"/>
    <col min="3609" max="3610" width="8" style="5" bestFit="1" customWidth="1"/>
    <col min="3611" max="3615" width="6.625" style="5" bestFit="1" customWidth="1"/>
    <col min="3616" max="3617" width="12.5" style="5" bestFit="1" customWidth="1"/>
    <col min="3618" max="3619" width="11.5" style="5" bestFit="1" customWidth="1"/>
    <col min="3620" max="3621" width="5" style="5" bestFit="1" customWidth="1"/>
    <col min="3622" max="3625" width="6.625" style="5" bestFit="1" customWidth="1"/>
    <col min="3626" max="3631" width="8.25" style="5" bestFit="1" customWidth="1"/>
    <col min="3632" max="3632" width="7.25" style="5" bestFit="1" customWidth="1"/>
    <col min="3633" max="3633" width="6.625" style="5" bestFit="1" customWidth="1"/>
    <col min="3634" max="3635" width="9.875" style="5" bestFit="1" customWidth="1"/>
    <col min="3636" max="3639" width="8.25" style="5" bestFit="1" customWidth="1"/>
    <col min="3640" max="3642" width="6.625" style="5" bestFit="1" customWidth="1"/>
    <col min="3643" max="3644" width="18.875" style="5" bestFit="1" customWidth="1"/>
    <col min="3645" max="3646" width="6.625" style="5" bestFit="1" customWidth="1"/>
    <col min="3647" max="3648" width="20.625" style="5" bestFit="1" customWidth="1"/>
    <col min="3649" max="3650" width="8.25" style="5" bestFit="1" customWidth="1"/>
    <col min="3651" max="3652" width="18.875" style="5" bestFit="1" customWidth="1"/>
    <col min="3653" max="3654" width="8.25" style="5" bestFit="1" customWidth="1"/>
    <col min="3655" max="3656" width="6.625" style="5" bestFit="1" customWidth="1"/>
    <col min="3657" max="3657" width="49.125" style="5" bestFit="1" customWidth="1"/>
    <col min="3658" max="3840" width="9" style="5"/>
    <col min="3841" max="3841" width="23.625" style="5" bestFit="1" customWidth="1"/>
    <col min="3842" max="3842" width="6.625" style="5" bestFit="1" customWidth="1"/>
    <col min="3843" max="3844" width="9" style="5"/>
    <col min="3845" max="3848" width="6.625" style="5" bestFit="1" customWidth="1"/>
    <col min="3849" max="3849" width="5" style="5" bestFit="1" customWidth="1"/>
    <col min="3850" max="3851" width="9.75" style="5" bestFit="1" customWidth="1"/>
    <col min="3852" max="3852" width="5" style="5" bestFit="1" customWidth="1"/>
    <col min="3853" max="3856" width="6.625" style="5" bestFit="1" customWidth="1"/>
    <col min="3857" max="3858" width="15.25" style="5" bestFit="1" customWidth="1"/>
    <col min="3859" max="3860" width="9.875" style="5" bestFit="1" customWidth="1"/>
    <col min="3861" max="3862" width="22.5" style="5" bestFit="1" customWidth="1"/>
    <col min="3863" max="3864" width="5" style="5" bestFit="1" customWidth="1"/>
    <col min="3865" max="3866" width="8" style="5" bestFit="1" customWidth="1"/>
    <col min="3867" max="3871" width="6.625" style="5" bestFit="1" customWidth="1"/>
    <col min="3872" max="3873" width="12.5" style="5" bestFit="1" customWidth="1"/>
    <col min="3874" max="3875" width="11.5" style="5" bestFit="1" customWidth="1"/>
    <col min="3876" max="3877" width="5" style="5" bestFit="1" customWidth="1"/>
    <col min="3878" max="3881" width="6.625" style="5" bestFit="1" customWidth="1"/>
    <col min="3882" max="3887" width="8.25" style="5" bestFit="1" customWidth="1"/>
    <col min="3888" max="3888" width="7.25" style="5" bestFit="1" customWidth="1"/>
    <col min="3889" max="3889" width="6.625" style="5" bestFit="1" customWidth="1"/>
    <col min="3890" max="3891" width="9.875" style="5" bestFit="1" customWidth="1"/>
    <col min="3892" max="3895" width="8.25" style="5" bestFit="1" customWidth="1"/>
    <col min="3896" max="3898" width="6.625" style="5" bestFit="1" customWidth="1"/>
    <col min="3899" max="3900" width="18.875" style="5" bestFit="1" customWidth="1"/>
    <col min="3901" max="3902" width="6.625" style="5" bestFit="1" customWidth="1"/>
    <col min="3903" max="3904" width="20.625" style="5" bestFit="1" customWidth="1"/>
    <col min="3905" max="3906" width="8.25" style="5" bestFit="1" customWidth="1"/>
    <col min="3907" max="3908" width="18.875" style="5" bestFit="1" customWidth="1"/>
    <col min="3909" max="3910" width="8.25" style="5" bestFit="1" customWidth="1"/>
    <col min="3911" max="3912" width="6.625" style="5" bestFit="1" customWidth="1"/>
    <col min="3913" max="3913" width="49.125" style="5" bestFit="1" customWidth="1"/>
    <col min="3914" max="4096" width="9" style="5"/>
    <col min="4097" max="4097" width="23.625" style="5" bestFit="1" customWidth="1"/>
    <col min="4098" max="4098" width="6.625" style="5" bestFit="1" customWidth="1"/>
    <col min="4099" max="4100" width="9" style="5"/>
    <col min="4101" max="4104" width="6.625" style="5" bestFit="1" customWidth="1"/>
    <col min="4105" max="4105" width="5" style="5" bestFit="1" customWidth="1"/>
    <col min="4106" max="4107" width="9.75" style="5" bestFit="1" customWidth="1"/>
    <col min="4108" max="4108" width="5" style="5" bestFit="1" customWidth="1"/>
    <col min="4109" max="4112" width="6.625" style="5" bestFit="1" customWidth="1"/>
    <col min="4113" max="4114" width="15.25" style="5" bestFit="1" customWidth="1"/>
    <col min="4115" max="4116" width="9.875" style="5" bestFit="1" customWidth="1"/>
    <col min="4117" max="4118" width="22.5" style="5" bestFit="1" customWidth="1"/>
    <col min="4119" max="4120" width="5" style="5" bestFit="1" customWidth="1"/>
    <col min="4121" max="4122" width="8" style="5" bestFit="1" customWidth="1"/>
    <col min="4123" max="4127" width="6.625" style="5" bestFit="1" customWidth="1"/>
    <col min="4128" max="4129" width="12.5" style="5" bestFit="1" customWidth="1"/>
    <col min="4130" max="4131" width="11.5" style="5" bestFit="1" customWidth="1"/>
    <col min="4132" max="4133" width="5" style="5" bestFit="1" customWidth="1"/>
    <col min="4134" max="4137" width="6.625" style="5" bestFit="1" customWidth="1"/>
    <col min="4138" max="4143" width="8.25" style="5" bestFit="1" customWidth="1"/>
    <col min="4144" max="4144" width="7.25" style="5" bestFit="1" customWidth="1"/>
    <col min="4145" max="4145" width="6.625" style="5" bestFit="1" customWidth="1"/>
    <col min="4146" max="4147" width="9.875" style="5" bestFit="1" customWidth="1"/>
    <col min="4148" max="4151" width="8.25" style="5" bestFit="1" customWidth="1"/>
    <col min="4152" max="4154" width="6.625" style="5" bestFit="1" customWidth="1"/>
    <col min="4155" max="4156" width="18.875" style="5" bestFit="1" customWidth="1"/>
    <col min="4157" max="4158" width="6.625" style="5" bestFit="1" customWidth="1"/>
    <col min="4159" max="4160" width="20.625" style="5" bestFit="1" customWidth="1"/>
    <col min="4161" max="4162" width="8.25" style="5" bestFit="1" customWidth="1"/>
    <col min="4163" max="4164" width="18.875" style="5" bestFit="1" customWidth="1"/>
    <col min="4165" max="4166" width="8.25" style="5" bestFit="1" customWidth="1"/>
    <col min="4167" max="4168" width="6.625" style="5" bestFit="1" customWidth="1"/>
    <col min="4169" max="4169" width="49.125" style="5" bestFit="1" customWidth="1"/>
    <col min="4170" max="4352" width="9" style="5"/>
    <col min="4353" max="4353" width="23.625" style="5" bestFit="1" customWidth="1"/>
    <col min="4354" max="4354" width="6.625" style="5" bestFit="1" customWidth="1"/>
    <col min="4355" max="4356" width="9" style="5"/>
    <col min="4357" max="4360" width="6.625" style="5" bestFit="1" customWidth="1"/>
    <col min="4361" max="4361" width="5" style="5" bestFit="1" customWidth="1"/>
    <col min="4362" max="4363" width="9.75" style="5" bestFit="1" customWidth="1"/>
    <col min="4364" max="4364" width="5" style="5" bestFit="1" customWidth="1"/>
    <col min="4365" max="4368" width="6.625" style="5" bestFit="1" customWidth="1"/>
    <col min="4369" max="4370" width="15.25" style="5" bestFit="1" customWidth="1"/>
    <col min="4371" max="4372" width="9.875" style="5" bestFit="1" customWidth="1"/>
    <col min="4373" max="4374" width="22.5" style="5" bestFit="1" customWidth="1"/>
    <col min="4375" max="4376" width="5" style="5" bestFit="1" customWidth="1"/>
    <col min="4377" max="4378" width="8" style="5" bestFit="1" customWidth="1"/>
    <col min="4379" max="4383" width="6.625" style="5" bestFit="1" customWidth="1"/>
    <col min="4384" max="4385" width="12.5" style="5" bestFit="1" customWidth="1"/>
    <col min="4386" max="4387" width="11.5" style="5" bestFit="1" customWidth="1"/>
    <col min="4388" max="4389" width="5" style="5" bestFit="1" customWidth="1"/>
    <col min="4390" max="4393" width="6.625" style="5" bestFit="1" customWidth="1"/>
    <col min="4394" max="4399" width="8.25" style="5" bestFit="1" customWidth="1"/>
    <col min="4400" max="4400" width="7.25" style="5" bestFit="1" customWidth="1"/>
    <col min="4401" max="4401" width="6.625" style="5" bestFit="1" customWidth="1"/>
    <col min="4402" max="4403" width="9.875" style="5" bestFit="1" customWidth="1"/>
    <col min="4404" max="4407" width="8.25" style="5" bestFit="1" customWidth="1"/>
    <col min="4408" max="4410" width="6.625" style="5" bestFit="1" customWidth="1"/>
    <col min="4411" max="4412" width="18.875" style="5" bestFit="1" customWidth="1"/>
    <col min="4413" max="4414" width="6.625" style="5" bestFit="1" customWidth="1"/>
    <col min="4415" max="4416" width="20.625" style="5" bestFit="1" customWidth="1"/>
    <col min="4417" max="4418" width="8.25" style="5" bestFit="1" customWidth="1"/>
    <col min="4419" max="4420" width="18.875" style="5" bestFit="1" customWidth="1"/>
    <col min="4421" max="4422" width="8.25" style="5" bestFit="1" customWidth="1"/>
    <col min="4423" max="4424" width="6.625" style="5" bestFit="1" customWidth="1"/>
    <col min="4425" max="4425" width="49.125" style="5" bestFit="1" customWidth="1"/>
    <col min="4426" max="4608" width="9" style="5"/>
    <col min="4609" max="4609" width="23.625" style="5" bestFit="1" customWidth="1"/>
    <col min="4610" max="4610" width="6.625" style="5" bestFit="1" customWidth="1"/>
    <col min="4611" max="4612" width="9" style="5"/>
    <col min="4613" max="4616" width="6.625" style="5" bestFit="1" customWidth="1"/>
    <col min="4617" max="4617" width="5" style="5" bestFit="1" customWidth="1"/>
    <col min="4618" max="4619" width="9.75" style="5" bestFit="1" customWidth="1"/>
    <col min="4620" max="4620" width="5" style="5" bestFit="1" customWidth="1"/>
    <col min="4621" max="4624" width="6.625" style="5" bestFit="1" customWidth="1"/>
    <col min="4625" max="4626" width="15.25" style="5" bestFit="1" customWidth="1"/>
    <col min="4627" max="4628" width="9.875" style="5" bestFit="1" customWidth="1"/>
    <col min="4629" max="4630" width="22.5" style="5" bestFit="1" customWidth="1"/>
    <col min="4631" max="4632" width="5" style="5" bestFit="1" customWidth="1"/>
    <col min="4633" max="4634" width="8" style="5" bestFit="1" customWidth="1"/>
    <col min="4635" max="4639" width="6.625" style="5" bestFit="1" customWidth="1"/>
    <col min="4640" max="4641" width="12.5" style="5" bestFit="1" customWidth="1"/>
    <col min="4642" max="4643" width="11.5" style="5" bestFit="1" customWidth="1"/>
    <col min="4644" max="4645" width="5" style="5" bestFit="1" customWidth="1"/>
    <col min="4646" max="4649" width="6.625" style="5" bestFit="1" customWidth="1"/>
    <col min="4650" max="4655" width="8.25" style="5" bestFit="1" customWidth="1"/>
    <col min="4656" max="4656" width="7.25" style="5" bestFit="1" customWidth="1"/>
    <col min="4657" max="4657" width="6.625" style="5" bestFit="1" customWidth="1"/>
    <col min="4658" max="4659" width="9.875" style="5" bestFit="1" customWidth="1"/>
    <col min="4660" max="4663" width="8.25" style="5" bestFit="1" customWidth="1"/>
    <col min="4664" max="4666" width="6.625" style="5" bestFit="1" customWidth="1"/>
    <col min="4667" max="4668" width="18.875" style="5" bestFit="1" customWidth="1"/>
    <col min="4669" max="4670" width="6.625" style="5" bestFit="1" customWidth="1"/>
    <col min="4671" max="4672" width="20.625" style="5" bestFit="1" customWidth="1"/>
    <col min="4673" max="4674" width="8.25" style="5" bestFit="1" customWidth="1"/>
    <col min="4675" max="4676" width="18.875" style="5" bestFit="1" customWidth="1"/>
    <col min="4677" max="4678" width="8.25" style="5" bestFit="1" customWidth="1"/>
    <col min="4679" max="4680" width="6.625" style="5" bestFit="1" customWidth="1"/>
    <col min="4681" max="4681" width="49.125" style="5" bestFit="1" customWidth="1"/>
    <col min="4682" max="4864" width="9" style="5"/>
    <col min="4865" max="4865" width="23.625" style="5" bestFit="1" customWidth="1"/>
    <col min="4866" max="4866" width="6.625" style="5" bestFit="1" customWidth="1"/>
    <col min="4867" max="4868" width="9" style="5"/>
    <col min="4869" max="4872" width="6.625" style="5" bestFit="1" customWidth="1"/>
    <col min="4873" max="4873" width="5" style="5" bestFit="1" customWidth="1"/>
    <col min="4874" max="4875" width="9.75" style="5" bestFit="1" customWidth="1"/>
    <col min="4876" max="4876" width="5" style="5" bestFit="1" customWidth="1"/>
    <col min="4877" max="4880" width="6.625" style="5" bestFit="1" customWidth="1"/>
    <col min="4881" max="4882" width="15.25" style="5" bestFit="1" customWidth="1"/>
    <col min="4883" max="4884" width="9.875" style="5" bestFit="1" customWidth="1"/>
    <col min="4885" max="4886" width="22.5" style="5" bestFit="1" customWidth="1"/>
    <col min="4887" max="4888" width="5" style="5" bestFit="1" customWidth="1"/>
    <col min="4889" max="4890" width="8" style="5" bestFit="1" customWidth="1"/>
    <col min="4891" max="4895" width="6.625" style="5" bestFit="1" customWidth="1"/>
    <col min="4896" max="4897" width="12.5" style="5" bestFit="1" customWidth="1"/>
    <col min="4898" max="4899" width="11.5" style="5" bestFit="1" customWidth="1"/>
    <col min="4900" max="4901" width="5" style="5" bestFit="1" customWidth="1"/>
    <col min="4902" max="4905" width="6.625" style="5" bestFit="1" customWidth="1"/>
    <col min="4906" max="4911" width="8.25" style="5" bestFit="1" customWidth="1"/>
    <col min="4912" max="4912" width="7.25" style="5" bestFit="1" customWidth="1"/>
    <col min="4913" max="4913" width="6.625" style="5" bestFit="1" customWidth="1"/>
    <col min="4914" max="4915" width="9.875" style="5" bestFit="1" customWidth="1"/>
    <col min="4916" max="4919" width="8.25" style="5" bestFit="1" customWidth="1"/>
    <col min="4920" max="4922" width="6.625" style="5" bestFit="1" customWidth="1"/>
    <col min="4923" max="4924" width="18.875" style="5" bestFit="1" customWidth="1"/>
    <col min="4925" max="4926" width="6.625" style="5" bestFit="1" customWidth="1"/>
    <col min="4927" max="4928" width="20.625" style="5" bestFit="1" customWidth="1"/>
    <col min="4929" max="4930" width="8.25" style="5" bestFit="1" customWidth="1"/>
    <col min="4931" max="4932" width="18.875" style="5" bestFit="1" customWidth="1"/>
    <col min="4933" max="4934" width="8.25" style="5" bestFit="1" customWidth="1"/>
    <col min="4935" max="4936" width="6.625" style="5" bestFit="1" customWidth="1"/>
    <col min="4937" max="4937" width="49.125" style="5" bestFit="1" customWidth="1"/>
    <col min="4938" max="5120" width="9" style="5"/>
    <col min="5121" max="5121" width="23.625" style="5" bestFit="1" customWidth="1"/>
    <col min="5122" max="5122" width="6.625" style="5" bestFit="1" customWidth="1"/>
    <col min="5123" max="5124" width="9" style="5"/>
    <col min="5125" max="5128" width="6.625" style="5" bestFit="1" customWidth="1"/>
    <col min="5129" max="5129" width="5" style="5" bestFit="1" customWidth="1"/>
    <col min="5130" max="5131" width="9.75" style="5" bestFit="1" customWidth="1"/>
    <col min="5132" max="5132" width="5" style="5" bestFit="1" customWidth="1"/>
    <col min="5133" max="5136" width="6.625" style="5" bestFit="1" customWidth="1"/>
    <col min="5137" max="5138" width="15.25" style="5" bestFit="1" customWidth="1"/>
    <col min="5139" max="5140" width="9.875" style="5" bestFit="1" customWidth="1"/>
    <col min="5141" max="5142" width="22.5" style="5" bestFit="1" customWidth="1"/>
    <col min="5143" max="5144" width="5" style="5" bestFit="1" customWidth="1"/>
    <col min="5145" max="5146" width="8" style="5" bestFit="1" customWidth="1"/>
    <col min="5147" max="5151" width="6.625" style="5" bestFit="1" customWidth="1"/>
    <col min="5152" max="5153" width="12.5" style="5" bestFit="1" customWidth="1"/>
    <col min="5154" max="5155" width="11.5" style="5" bestFit="1" customWidth="1"/>
    <col min="5156" max="5157" width="5" style="5" bestFit="1" customWidth="1"/>
    <col min="5158" max="5161" width="6.625" style="5" bestFit="1" customWidth="1"/>
    <col min="5162" max="5167" width="8.25" style="5" bestFit="1" customWidth="1"/>
    <col min="5168" max="5168" width="7.25" style="5" bestFit="1" customWidth="1"/>
    <col min="5169" max="5169" width="6.625" style="5" bestFit="1" customWidth="1"/>
    <col min="5170" max="5171" width="9.875" style="5" bestFit="1" customWidth="1"/>
    <col min="5172" max="5175" width="8.25" style="5" bestFit="1" customWidth="1"/>
    <col min="5176" max="5178" width="6.625" style="5" bestFit="1" customWidth="1"/>
    <col min="5179" max="5180" width="18.875" style="5" bestFit="1" customWidth="1"/>
    <col min="5181" max="5182" width="6.625" style="5" bestFit="1" customWidth="1"/>
    <col min="5183" max="5184" width="20.625" style="5" bestFit="1" customWidth="1"/>
    <col min="5185" max="5186" width="8.25" style="5" bestFit="1" customWidth="1"/>
    <col min="5187" max="5188" width="18.875" style="5" bestFit="1" customWidth="1"/>
    <col min="5189" max="5190" width="8.25" style="5" bestFit="1" customWidth="1"/>
    <col min="5191" max="5192" width="6.625" style="5" bestFit="1" customWidth="1"/>
    <col min="5193" max="5193" width="49.125" style="5" bestFit="1" customWidth="1"/>
    <col min="5194" max="5376" width="9" style="5"/>
    <col min="5377" max="5377" width="23.625" style="5" bestFit="1" customWidth="1"/>
    <col min="5378" max="5378" width="6.625" style="5" bestFit="1" customWidth="1"/>
    <col min="5379" max="5380" width="9" style="5"/>
    <col min="5381" max="5384" width="6.625" style="5" bestFit="1" customWidth="1"/>
    <col min="5385" max="5385" width="5" style="5" bestFit="1" customWidth="1"/>
    <col min="5386" max="5387" width="9.75" style="5" bestFit="1" customWidth="1"/>
    <col min="5388" max="5388" width="5" style="5" bestFit="1" customWidth="1"/>
    <col min="5389" max="5392" width="6.625" style="5" bestFit="1" customWidth="1"/>
    <col min="5393" max="5394" width="15.25" style="5" bestFit="1" customWidth="1"/>
    <col min="5395" max="5396" width="9.875" style="5" bestFit="1" customWidth="1"/>
    <col min="5397" max="5398" width="22.5" style="5" bestFit="1" customWidth="1"/>
    <col min="5399" max="5400" width="5" style="5" bestFit="1" customWidth="1"/>
    <col min="5401" max="5402" width="8" style="5" bestFit="1" customWidth="1"/>
    <col min="5403" max="5407" width="6.625" style="5" bestFit="1" customWidth="1"/>
    <col min="5408" max="5409" width="12.5" style="5" bestFit="1" customWidth="1"/>
    <col min="5410" max="5411" width="11.5" style="5" bestFit="1" customWidth="1"/>
    <col min="5412" max="5413" width="5" style="5" bestFit="1" customWidth="1"/>
    <col min="5414" max="5417" width="6.625" style="5" bestFit="1" customWidth="1"/>
    <col min="5418" max="5423" width="8.25" style="5" bestFit="1" customWidth="1"/>
    <col min="5424" max="5424" width="7.25" style="5" bestFit="1" customWidth="1"/>
    <col min="5425" max="5425" width="6.625" style="5" bestFit="1" customWidth="1"/>
    <col min="5426" max="5427" width="9.875" style="5" bestFit="1" customWidth="1"/>
    <col min="5428" max="5431" width="8.25" style="5" bestFit="1" customWidth="1"/>
    <col min="5432" max="5434" width="6.625" style="5" bestFit="1" customWidth="1"/>
    <col min="5435" max="5436" width="18.875" style="5" bestFit="1" customWidth="1"/>
    <col min="5437" max="5438" width="6.625" style="5" bestFit="1" customWidth="1"/>
    <col min="5439" max="5440" width="20.625" style="5" bestFit="1" customWidth="1"/>
    <col min="5441" max="5442" width="8.25" style="5" bestFit="1" customWidth="1"/>
    <col min="5443" max="5444" width="18.875" style="5" bestFit="1" customWidth="1"/>
    <col min="5445" max="5446" width="8.25" style="5" bestFit="1" customWidth="1"/>
    <col min="5447" max="5448" width="6.625" style="5" bestFit="1" customWidth="1"/>
    <col min="5449" max="5449" width="49.125" style="5" bestFit="1" customWidth="1"/>
    <col min="5450" max="5632" width="9" style="5"/>
    <col min="5633" max="5633" width="23.625" style="5" bestFit="1" customWidth="1"/>
    <col min="5634" max="5634" width="6.625" style="5" bestFit="1" customWidth="1"/>
    <col min="5635" max="5636" width="9" style="5"/>
    <col min="5637" max="5640" width="6.625" style="5" bestFit="1" customWidth="1"/>
    <col min="5641" max="5641" width="5" style="5" bestFit="1" customWidth="1"/>
    <col min="5642" max="5643" width="9.75" style="5" bestFit="1" customWidth="1"/>
    <col min="5644" max="5644" width="5" style="5" bestFit="1" customWidth="1"/>
    <col min="5645" max="5648" width="6.625" style="5" bestFit="1" customWidth="1"/>
    <col min="5649" max="5650" width="15.25" style="5" bestFit="1" customWidth="1"/>
    <col min="5651" max="5652" width="9.875" style="5" bestFit="1" customWidth="1"/>
    <col min="5653" max="5654" width="22.5" style="5" bestFit="1" customWidth="1"/>
    <col min="5655" max="5656" width="5" style="5" bestFit="1" customWidth="1"/>
    <col min="5657" max="5658" width="8" style="5" bestFit="1" customWidth="1"/>
    <col min="5659" max="5663" width="6.625" style="5" bestFit="1" customWidth="1"/>
    <col min="5664" max="5665" width="12.5" style="5" bestFit="1" customWidth="1"/>
    <col min="5666" max="5667" width="11.5" style="5" bestFit="1" customWidth="1"/>
    <col min="5668" max="5669" width="5" style="5" bestFit="1" customWidth="1"/>
    <col min="5670" max="5673" width="6.625" style="5" bestFit="1" customWidth="1"/>
    <col min="5674" max="5679" width="8.25" style="5" bestFit="1" customWidth="1"/>
    <col min="5680" max="5680" width="7.25" style="5" bestFit="1" customWidth="1"/>
    <col min="5681" max="5681" width="6.625" style="5" bestFit="1" customWidth="1"/>
    <col min="5682" max="5683" width="9.875" style="5" bestFit="1" customWidth="1"/>
    <col min="5684" max="5687" width="8.25" style="5" bestFit="1" customWidth="1"/>
    <col min="5688" max="5690" width="6.625" style="5" bestFit="1" customWidth="1"/>
    <col min="5691" max="5692" width="18.875" style="5" bestFit="1" customWidth="1"/>
    <col min="5693" max="5694" width="6.625" style="5" bestFit="1" customWidth="1"/>
    <col min="5695" max="5696" width="20.625" style="5" bestFit="1" customWidth="1"/>
    <col min="5697" max="5698" width="8.25" style="5" bestFit="1" customWidth="1"/>
    <col min="5699" max="5700" width="18.875" style="5" bestFit="1" customWidth="1"/>
    <col min="5701" max="5702" width="8.25" style="5" bestFit="1" customWidth="1"/>
    <col min="5703" max="5704" width="6.625" style="5" bestFit="1" customWidth="1"/>
    <col min="5705" max="5705" width="49.125" style="5" bestFit="1" customWidth="1"/>
    <col min="5706" max="5888" width="9" style="5"/>
    <col min="5889" max="5889" width="23.625" style="5" bestFit="1" customWidth="1"/>
    <col min="5890" max="5890" width="6.625" style="5" bestFit="1" customWidth="1"/>
    <col min="5891" max="5892" width="9" style="5"/>
    <col min="5893" max="5896" width="6.625" style="5" bestFit="1" customWidth="1"/>
    <col min="5897" max="5897" width="5" style="5" bestFit="1" customWidth="1"/>
    <col min="5898" max="5899" width="9.75" style="5" bestFit="1" customWidth="1"/>
    <col min="5900" max="5900" width="5" style="5" bestFit="1" customWidth="1"/>
    <col min="5901" max="5904" width="6.625" style="5" bestFit="1" customWidth="1"/>
    <col min="5905" max="5906" width="15.25" style="5" bestFit="1" customWidth="1"/>
    <col min="5907" max="5908" width="9.875" style="5" bestFit="1" customWidth="1"/>
    <col min="5909" max="5910" width="22.5" style="5" bestFit="1" customWidth="1"/>
    <col min="5911" max="5912" width="5" style="5" bestFit="1" customWidth="1"/>
    <col min="5913" max="5914" width="8" style="5" bestFit="1" customWidth="1"/>
    <col min="5915" max="5919" width="6.625" style="5" bestFit="1" customWidth="1"/>
    <col min="5920" max="5921" width="12.5" style="5" bestFit="1" customWidth="1"/>
    <col min="5922" max="5923" width="11.5" style="5" bestFit="1" customWidth="1"/>
    <col min="5924" max="5925" width="5" style="5" bestFit="1" customWidth="1"/>
    <col min="5926" max="5929" width="6.625" style="5" bestFit="1" customWidth="1"/>
    <col min="5930" max="5935" width="8.25" style="5" bestFit="1" customWidth="1"/>
    <col min="5936" max="5936" width="7.25" style="5" bestFit="1" customWidth="1"/>
    <col min="5937" max="5937" width="6.625" style="5" bestFit="1" customWidth="1"/>
    <col min="5938" max="5939" width="9.875" style="5" bestFit="1" customWidth="1"/>
    <col min="5940" max="5943" width="8.25" style="5" bestFit="1" customWidth="1"/>
    <col min="5944" max="5946" width="6.625" style="5" bestFit="1" customWidth="1"/>
    <col min="5947" max="5948" width="18.875" style="5" bestFit="1" customWidth="1"/>
    <col min="5949" max="5950" width="6.625" style="5" bestFit="1" customWidth="1"/>
    <col min="5951" max="5952" width="20.625" style="5" bestFit="1" customWidth="1"/>
    <col min="5953" max="5954" width="8.25" style="5" bestFit="1" customWidth="1"/>
    <col min="5955" max="5956" width="18.875" style="5" bestFit="1" customWidth="1"/>
    <col min="5957" max="5958" width="8.25" style="5" bestFit="1" customWidth="1"/>
    <col min="5959" max="5960" width="6.625" style="5" bestFit="1" customWidth="1"/>
    <col min="5961" max="5961" width="49.125" style="5" bestFit="1" customWidth="1"/>
    <col min="5962" max="6144" width="9" style="5"/>
    <col min="6145" max="6145" width="23.625" style="5" bestFit="1" customWidth="1"/>
    <col min="6146" max="6146" width="6.625" style="5" bestFit="1" customWidth="1"/>
    <col min="6147" max="6148" width="9" style="5"/>
    <col min="6149" max="6152" width="6.625" style="5" bestFit="1" customWidth="1"/>
    <col min="6153" max="6153" width="5" style="5" bestFit="1" customWidth="1"/>
    <col min="6154" max="6155" width="9.75" style="5" bestFit="1" customWidth="1"/>
    <col min="6156" max="6156" width="5" style="5" bestFit="1" customWidth="1"/>
    <col min="6157" max="6160" width="6.625" style="5" bestFit="1" customWidth="1"/>
    <col min="6161" max="6162" width="15.25" style="5" bestFit="1" customWidth="1"/>
    <col min="6163" max="6164" width="9.875" style="5" bestFit="1" customWidth="1"/>
    <col min="6165" max="6166" width="22.5" style="5" bestFit="1" customWidth="1"/>
    <col min="6167" max="6168" width="5" style="5" bestFit="1" customWidth="1"/>
    <col min="6169" max="6170" width="8" style="5" bestFit="1" customWidth="1"/>
    <col min="6171" max="6175" width="6.625" style="5" bestFit="1" customWidth="1"/>
    <col min="6176" max="6177" width="12.5" style="5" bestFit="1" customWidth="1"/>
    <col min="6178" max="6179" width="11.5" style="5" bestFit="1" customWidth="1"/>
    <col min="6180" max="6181" width="5" style="5" bestFit="1" customWidth="1"/>
    <col min="6182" max="6185" width="6.625" style="5" bestFit="1" customWidth="1"/>
    <col min="6186" max="6191" width="8.25" style="5" bestFit="1" customWidth="1"/>
    <col min="6192" max="6192" width="7.25" style="5" bestFit="1" customWidth="1"/>
    <col min="6193" max="6193" width="6.625" style="5" bestFit="1" customWidth="1"/>
    <col min="6194" max="6195" width="9.875" style="5" bestFit="1" customWidth="1"/>
    <col min="6196" max="6199" width="8.25" style="5" bestFit="1" customWidth="1"/>
    <col min="6200" max="6202" width="6.625" style="5" bestFit="1" customWidth="1"/>
    <col min="6203" max="6204" width="18.875" style="5" bestFit="1" customWidth="1"/>
    <col min="6205" max="6206" width="6.625" style="5" bestFit="1" customWidth="1"/>
    <col min="6207" max="6208" width="20.625" style="5" bestFit="1" customWidth="1"/>
    <col min="6209" max="6210" width="8.25" style="5" bestFit="1" customWidth="1"/>
    <col min="6211" max="6212" width="18.875" style="5" bestFit="1" customWidth="1"/>
    <col min="6213" max="6214" width="8.25" style="5" bestFit="1" customWidth="1"/>
    <col min="6215" max="6216" width="6.625" style="5" bestFit="1" customWidth="1"/>
    <col min="6217" max="6217" width="49.125" style="5" bestFit="1" customWidth="1"/>
    <col min="6218" max="6400" width="9" style="5"/>
    <col min="6401" max="6401" width="23.625" style="5" bestFit="1" customWidth="1"/>
    <col min="6402" max="6402" width="6.625" style="5" bestFit="1" customWidth="1"/>
    <col min="6403" max="6404" width="9" style="5"/>
    <col min="6405" max="6408" width="6.625" style="5" bestFit="1" customWidth="1"/>
    <col min="6409" max="6409" width="5" style="5" bestFit="1" customWidth="1"/>
    <col min="6410" max="6411" width="9.75" style="5" bestFit="1" customWidth="1"/>
    <col min="6412" max="6412" width="5" style="5" bestFit="1" customWidth="1"/>
    <col min="6413" max="6416" width="6.625" style="5" bestFit="1" customWidth="1"/>
    <col min="6417" max="6418" width="15.25" style="5" bestFit="1" customWidth="1"/>
    <col min="6419" max="6420" width="9.875" style="5" bestFit="1" customWidth="1"/>
    <col min="6421" max="6422" width="22.5" style="5" bestFit="1" customWidth="1"/>
    <col min="6423" max="6424" width="5" style="5" bestFit="1" customWidth="1"/>
    <col min="6425" max="6426" width="8" style="5" bestFit="1" customWidth="1"/>
    <col min="6427" max="6431" width="6.625" style="5" bestFit="1" customWidth="1"/>
    <col min="6432" max="6433" width="12.5" style="5" bestFit="1" customWidth="1"/>
    <col min="6434" max="6435" width="11.5" style="5" bestFit="1" customWidth="1"/>
    <col min="6436" max="6437" width="5" style="5" bestFit="1" customWidth="1"/>
    <col min="6438" max="6441" width="6.625" style="5" bestFit="1" customWidth="1"/>
    <col min="6442" max="6447" width="8.25" style="5" bestFit="1" customWidth="1"/>
    <col min="6448" max="6448" width="7.25" style="5" bestFit="1" customWidth="1"/>
    <col min="6449" max="6449" width="6.625" style="5" bestFit="1" customWidth="1"/>
    <col min="6450" max="6451" width="9.875" style="5" bestFit="1" customWidth="1"/>
    <col min="6452" max="6455" width="8.25" style="5" bestFit="1" customWidth="1"/>
    <col min="6456" max="6458" width="6.625" style="5" bestFit="1" customWidth="1"/>
    <col min="6459" max="6460" width="18.875" style="5" bestFit="1" customWidth="1"/>
    <col min="6461" max="6462" width="6.625" style="5" bestFit="1" customWidth="1"/>
    <col min="6463" max="6464" width="20.625" style="5" bestFit="1" customWidth="1"/>
    <col min="6465" max="6466" width="8.25" style="5" bestFit="1" customWidth="1"/>
    <col min="6467" max="6468" width="18.875" style="5" bestFit="1" customWidth="1"/>
    <col min="6469" max="6470" width="8.25" style="5" bestFit="1" customWidth="1"/>
    <col min="6471" max="6472" width="6.625" style="5" bestFit="1" customWidth="1"/>
    <col min="6473" max="6473" width="49.125" style="5" bestFit="1" customWidth="1"/>
    <col min="6474" max="6656" width="9" style="5"/>
    <col min="6657" max="6657" width="23.625" style="5" bestFit="1" customWidth="1"/>
    <col min="6658" max="6658" width="6.625" style="5" bestFit="1" customWidth="1"/>
    <col min="6659" max="6660" width="9" style="5"/>
    <col min="6661" max="6664" width="6.625" style="5" bestFit="1" customWidth="1"/>
    <col min="6665" max="6665" width="5" style="5" bestFit="1" customWidth="1"/>
    <col min="6666" max="6667" width="9.75" style="5" bestFit="1" customWidth="1"/>
    <col min="6668" max="6668" width="5" style="5" bestFit="1" customWidth="1"/>
    <col min="6669" max="6672" width="6.625" style="5" bestFit="1" customWidth="1"/>
    <col min="6673" max="6674" width="15.25" style="5" bestFit="1" customWidth="1"/>
    <col min="6675" max="6676" width="9.875" style="5" bestFit="1" customWidth="1"/>
    <col min="6677" max="6678" width="22.5" style="5" bestFit="1" customWidth="1"/>
    <col min="6679" max="6680" width="5" style="5" bestFit="1" customWidth="1"/>
    <col min="6681" max="6682" width="8" style="5" bestFit="1" customWidth="1"/>
    <col min="6683" max="6687" width="6.625" style="5" bestFit="1" customWidth="1"/>
    <col min="6688" max="6689" width="12.5" style="5" bestFit="1" customWidth="1"/>
    <col min="6690" max="6691" width="11.5" style="5" bestFit="1" customWidth="1"/>
    <col min="6692" max="6693" width="5" style="5" bestFit="1" customWidth="1"/>
    <col min="6694" max="6697" width="6.625" style="5" bestFit="1" customWidth="1"/>
    <col min="6698" max="6703" width="8.25" style="5" bestFit="1" customWidth="1"/>
    <col min="6704" max="6704" width="7.25" style="5" bestFit="1" customWidth="1"/>
    <col min="6705" max="6705" width="6.625" style="5" bestFit="1" customWidth="1"/>
    <col min="6706" max="6707" width="9.875" style="5" bestFit="1" customWidth="1"/>
    <col min="6708" max="6711" width="8.25" style="5" bestFit="1" customWidth="1"/>
    <col min="6712" max="6714" width="6.625" style="5" bestFit="1" customWidth="1"/>
    <col min="6715" max="6716" width="18.875" style="5" bestFit="1" customWidth="1"/>
    <col min="6717" max="6718" width="6.625" style="5" bestFit="1" customWidth="1"/>
    <col min="6719" max="6720" width="20.625" style="5" bestFit="1" customWidth="1"/>
    <col min="6721" max="6722" width="8.25" style="5" bestFit="1" customWidth="1"/>
    <col min="6723" max="6724" width="18.875" style="5" bestFit="1" customWidth="1"/>
    <col min="6725" max="6726" width="8.25" style="5" bestFit="1" customWidth="1"/>
    <col min="6727" max="6728" width="6.625" style="5" bestFit="1" customWidth="1"/>
    <col min="6729" max="6729" width="49.125" style="5" bestFit="1" customWidth="1"/>
    <col min="6730" max="6912" width="9" style="5"/>
    <col min="6913" max="6913" width="23.625" style="5" bestFit="1" customWidth="1"/>
    <col min="6914" max="6914" width="6.625" style="5" bestFit="1" customWidth="1"/>
    <col min="6915" max="6916" width="9" style="5"/>
    <col min="6917" max="6920" width="6.625" style="5" bestFit="1" customWidth="1"/>
    <col min="6921" max="6921" width="5" style="5" bestFit="1" customWidth="1"/>
    <col min="6922" max="6923" width="9.75" style="5" bestFit="1" customWidth="1"/>
    <col min="6924" max="6924" width="5" style="5" bestFit="1" customWidth="1"/>
    <col min="6925" max="6928" width="6.625" style="5" bestFit="1" customWidth="1"/>
    <col min="6929" max="6930" width="15.25" style="5" bestFit="1" customWidth="1"/>
    <col min="6931" max="6932" width="9.875" style="5" bestFit="1" customWidth="1"/>
    <col min="6933" max="6934" width="22.5" style="5" bestFit="1" customWidth="1"/>
    <col min="6935" max="6936" width="5" style="5" bestFit="1" customWidth="1"/>
    <col min="6937" max="6938" width="8" style="5" bestFit="1" customWidth="1"/>
    <col min="6939" max="6943" width="6.625" style="5" bestFit="1" customWidth="1"/>
    <col min="6944" max="6945" width="12.5" style="5" bestFit="1" customWidth="1"/>
    <col min="6946" max="6947" width="11.5" style="5" bestFit="1" customWidth="1"/>
    <col min="6948" max="6949" width="5" style="5" bestFit="1" customWidth="1"/>
    <col min="6950" max="6953" width="6.625" style="5" bestFit="1" customWidth="1"/>
    <col min="6954" max="6959" width="8.25" style="5" bestFit="1" customWidth="1"/>
    <col min="6960" max="6960" width="7.25" style="5" bestFit="1" customWidth="1"/>
    <col min="6961" max="6961" width="6.625" style="5" bestFit="1" customWidth="1"/>
    <col min="6962" max="6963" width="9.875" style="5" bestFit="1" customWidth="1"/>
    <col min="6964" max="6967" width="8.25" style="5" bestFit="1" customWidth="1"/>
    <col min="6968" max="6970" width="6.625" style="5" bestFit="1" customWidth="1"/>
    <col min="6971" max="6972" width="18.875" style="5" bestFit="1" customWidth="1"/>
    <col min="6973" max="6974" width="6.625" style="5" bestFit="1" customWidth="1"/>
    <col min="6975" max="6976" width="20.625" style="5" bestFit="1" customWidth="1"/>
    <col min="6977" max="6978" width="8.25" style="5" bestFit="1" customWidth="1"/>
    <col min="6979" max="6980" width="18.875" style="5" bestFit="1" customWidth="1"/>
    <col min="6981" max="6982" width="8.25" style="5" bestFit="1" customWidth="1"/>
    <col min="6983" max="6984" width="6.625" style="5" bestFit="1" customWidth="1"/>
    <col min="6985" max="6985" width="49.125" style="5" bestFit="1" customWidth="1"/>
    <col min="6986" max="7168" width="9" style="5"/>
    <col min="7169" max="7169" width="23.625" style="5" bestFit="1" customWidth="1"/>
    <col min="7170" max="7170" width="6.625" style="5" bestFit="1" customWidth="1"/>
    <col min="7171" max="7172" width="9" style="5"/>
    <col min="7173" max="7176" width="6.625" style="5" bestFit="1" customWidth="1"/>
    <col min="7177" max="7177" width="5" style="5" bestFit="1" customWidth="1"/>
    <col min="7178" max="7179" width="9.75" style="5" bestFit="1" customWidth="1"/>
    <col min="7180" max="7180" width="5" style="5" bestFit="1" customWidth="1"/>
    <col min="7181" max="7184" width="6.625" style="5" bestFit="1" customWidth="1"/>
    <col min="7185" max="7186" width="15.25" style="5" bestFit="1" customWidth="1"/>
    <col min="7187" max="7188" width="9.875" style="5" bestFit="1" customWidth="1"/>
    <col min="7189" max="7190" width="22.5" style="5" bestFit="1" customWidth="1"/>
    <col min="7191" max="7192" width="5" style="5" bestFit="1" customWidth="1"/>
    <col min="7193" max="7194" width="8" style="5" bestFit="1" customWidth="1"/>
    <col min="7195" max="7199" width="6.625" style="5" bestFit="1" customWidth="1"/>
    <col min="7200" max="7201" width="12.5" style="5" bestFit="1" customWidth="1"/>
    <col min="7202" max="7203" width="11.5" style="5" bestFit="1" customWidth="1"/>
    <col min="7204" max="7205" width="5" style="5" bestFit="1" customWidth="1"/>
    <col min="7206" max="7209" width="6.625" style="5" bestFit="1" customWidth="1"/>
    <col min="7210" max="7215" width="8.25" style="5" bestFit="1" customWidth="1"/>
    <col min="7216" max="7216" width="7.25" style="5" bestFit="1" customWidth="1"/>
    <col min="7217" max="7217" width="6.625" style="5" bestFit="1" customWidth="1"/>
    <col min="7218" max="7219" width="9.875" style="5" bestFit="1" customWidth="1"/>
    <col min="7220" max="7223" width="8.25" style="5" bestFit="1" customWidth="1"/>
    <col min="7224" max="7226" width="6.625" style="5" bestFit="1" customWidth="1"/>
    <col min="7227" max="7228" width="18.875" style="5" bestFit="1" customWidth="1"/>
    <col min="7229" max="7230" width="6.625" style="5" bestFit="1" customWidth="1"/>
    <col min="7231" max="7232" width="20.625" style="5" bestFit="1" customWidth="1"/>
    <col min="7233" max="7234" width="8.25" style="5" bestFit="1" customWidth="1"/>
    <col min="7235" max="7236" width="18.875" style="5" bestFit="1" customWidth="1"/>
    <col min="7237" max="7238" width="8.25" style="5" bestFit="1" customWidth="1"/>
    <col min="7239" max="7240" width="6.625" style="5" bestFit="1" customWidth="1"/>
    <col min="7241" max="7241" width="49.125" style="5" bestFit="1" customWidth="1"/>
    <col min="7242" max="7424" width="9" style="5"/>
    <col min="7425" max="7425" width="23.625" style="5" bestFit="1" customWidth="1"/>
    <col min="7426" max="7426" width="6.625" style="5" bestFit="1" customWidth="1"/>
    <col min="7427" max="7428" width="9" style="5"/>
    <col min="7429" max="7432" width="6.625" style="5" bestFit="1" customWidth="1"/>
    <col min="7433" max="7433" width="5" style="5" bestFit="1" customWidth="1"/>
    <col min="7434" max="7435" width="9.75" style="5" bestFit="1" customWidth="1"/>
    <col min="7436" max="7436" width="5" style="5" bestFit="1" customWidth="1"/>
    <col min="7437" max="7440" width="6.625" style="5" bestFit="1" customWidth="1"/>
    <col min="7441" max="7442" width="15.25" style="5" bestFit="1" customWidth="1"/>
    <col min="7443" max="7444" width="9.875" style="5" bestFit="1" customWidth="1"/>
    <col min="7445" max="7446" width="22.5" style="5" bestFit="1" customWidth="1"/>
    <col min="7447" max="7448" width="5" style="5" bestFit="1" customWidth="1"/>
    <col min="7449" max="7450" width="8" style="5" bestFit="1" customWidth="1"/>
    <col min="7451" max="7455" width="6.625" style="5" bestFit="1" customWidth="1"/>
    <col min="7456" max="7457" width="12.5" style="5" bestFit="1" customWidth="1"/>
    <col min="7458" max="7459" width="11.5" style="5" bestFit="1" customWidth="1"/>
    <col min="7460" max="7461" width="5" style="5" bestFit="1" customWidth="1"/>
    <col min="7462" max="7465" width="6.625" style="5" bestFit="1" customWidth="1"/>
    <col min="7466" max="7471" width="8.25" style="5" bestFit="1" customWidth="1"/>
    <col min="7472" max="7472" width="7.25" style="5" bestFit="1" customWidth="1"/>
    <col min="7473" max="7473" width="6.625" style="5" bestFit="1" customWidth="1"/>
    <col min="7474" max="7475" width="9.875" style="5" bestFit="1" customWidth="1"/>
    <col min="7476" max="7479" width="8.25" style="5" bestFit="1" customWidth="1"/>
    <col min="7480" max="7482" width="6.625" style="5" bestFit="1" customWidth="1"/>
    <col min="7483" max="7484" width="18.875" style="5" bestFit="1" customWidth="1"/>
    <col min="7485" max="7486" width="6.625" style="5" bestFit="1" customWidth="1"/>
    <col min="7487" max="7488" width="20.625" style="5" bestFit="1" customWidth="1"/>
    <col min="7489" max="7490" width="8.25" style="5" bestFit="1" customWidth="1"/>
    <col min="7491" max="7492" width="18.875" style="5" bestFit="1" customWidth="1"/>
    <col min="7493" max="7494" width="8.25" style="5" bestFit="1" customWidth="1"/>
    <col min="7495" max="7496" width="6.625" style="5" bestFit="1" customWidth="1"/>
    <col min="7497" max="7497" width="49.125" style="5" bestFit="1" customWidth="1"/>
    <col min="7498" max="7680" width="9" style="5"/>
    <col min="7681" max="7681" width="23.625" style="5" bestFit="1" customWidth="1"/>
    <col min="7682" max="7682" width="6.625" style="5" bestFit="1" customWidth="1"/>
    <col min="7683" max="7684" width="9" style="5"/>
    <col min="7685" max="7688" width="6.625" style="5" bestFit="1" customWidth="1"/>
    <col min="7689" max="7689" width="5" style="5" bestFit="1" customWidth="1"/>
    <col min="7690" max="7691" width="9.75" style="5" bestFit="1" customWidth="1"/>
    <col min="7692" max="7692" width="5" style="5" bestFit="1" customWidth="1"/>
    <col min="7693" max="7696" width="6.625" style="5" bestFit="1" customWidth="1"/>
    <col min="7697" max="7698" width="15.25" style="5" bestFit="1" customWidth="1"/>
    <col min="7699" max="7700" width="9.875" style="5" bestFit="1" customWidth="1"/>
    <col min="7701" max="7702" width="22.5" style="5" bestFit="1" customWidth="1"/>
    <col min="7703" max="7704" width="5" style="5" bestFit="1" customWidth="1"/>
    <col min="7705" max="7706" width="8" style="5" bestFit="1" customWidth="1"/>
    <col min="7707" max="7711" width="6.625" style="5" bestFit="1" customWidth="1"/>
    <col min="7712" max="7713" width="12.5" style="5" bestFit="1" customWidth="1"/>
    <col min="7714" max="7715" width="11.5" style="5" bestFit="1" customWidth="1"/>
    <col min="7716" max="7717" width="5" style="5" bestFit="1" customWidth="1"/>
    <col min="7718" max="7721" width="6.625" style="5" bestFit="1" customWidth="1"/>
    <col min="7722" max="7727" width="8.25" style="5" bestFit="1" customWidth="1"/>
    <col min="7728" max="7728" width="7.25" style="5" bestFit="1" customWidth="1"/>
    <col min="7729" max="7729" width="6.625" style="5" bestFit="1" customWidth="1"/>
    <col min="7730" max="7731" width="9.875" style="5" bestFit="1" customWidth="1"/>
    <col min="7732" max="7735" width="8.25" style="5" bestFit="1" customWidth="1"/>
    <col min="7736" max="7738" width="6.625" style="5" bestFit="1" customWidth="1"/>
    <col min="7739" max="7740" width="18.875" style="5" bestFit="1" customWidth="1"/>
    <col min="7741" max="7742" width="6.625" style="5" bestFit="1" customWidth="1"/>
    <col min="7743" max="7744" width="20.625" style="5" bestFit="1" customWidth="1"/>
    <col min="7745" max="7746" width="8.25" style="5" bestFit="1" customWidth="1"/>
    <col min="7747" max="7748" width="18.875" style="5" bestFit="1" customWidth="1"/>
    <col min="7749" max="7750" width="8.25" style="5" bestFit="1" customWidth="1"/>
    <col min="7751" max="7752" width="6.625" style="5" bestFit="1" customWidth="1"/>
    <col min="7753" max="7753" width="49.125" style="5" bestFit="1" customWidth="1"/>
    <col min="7754" max="7936" width="9" style="5"/>
    <col min="7937" max="7937" width="23.625" style="5" bestFit="1" customWidth="1"/>
    <col min="7938" max="7938" width="6.625" style="5" bestFit="1" customWidth="1"/>
    <col min="7939" max="7940" width="9" style="5"/>
    <col min="7941" max="7944" width="6.625" style="5" bestFit="1" customWidth="1"/>
    <col min="7945" max="7945" width="5" style="5" bestFit="1" customWidth="1"/>
    <col min="7946" max="7947" width="9.75" style="5" bestFit="1" customWidth="1"/>
    <col min="7948" max="7948" width="5" style="5" bestFit="1" customWidth="1"/>
    <col min="7949" max="7952" width="6.625" style="5" bestFit="1" customWidth="1"/>
    <col min="7953" max="7954" width="15.25" style="5" bestFit="1" customWidth="1"/>
    <col min="7955" max="7956" width="9.875" style="5" bestFit="1" customWidth="1"/>
    <col min="7957" max="7958" width="22.5" style="5" bestFit="1" customWidth="1"/>
    <col min="7959" max="7960" width="5" style="5" bestFit="1" customWidth="1"/>
    <col min="7961" max="7962" width="8" style="5" bestFit="1" customWidth="1"/>
    <col min="7963" max="7967" width="6.625" style="5" bestFit="1" customWidth="1"/>
    <col min="7968" max="7969" width="12.5" style="5" bestFit="1" customWidth="1"/>
    <col min="7970" max="7971" width="11.5" style="5" bestFit="1" customWidth="1"/>
    <col min="7972" max="7973" width="5" style="5" bestFit="1" customWidth="1"/>
    <col min="7974" max="7977" width="6.625" style="5" bestFit="1" customWidth="1"/>
    <col min="7978" max="7983" width="8.25" style="5" bestFit="1" customWidth="1"/>
    <col min="7984" max="7984" width="7.25" style="5" bestFit="1" customWidth="1"/>
    <col min="7985" max="7985" width="6.625" style="5" bestFit="1" customWidth="1"/>
    <col min="7986" max="7987" width="9.875" style="5" bestFit="1" customWidth="1"/>
    <col min="7988" max="7991" width="8.25" style="5" bestFit="1" customWidth="1"/>
    <col min="7992" max="7994" width="6.625" style="5" bestFit="1" customWidth="1"/>
    <col min="7995" max="7996" width="18.875" style="5" bestFit="1" customWidth="1"/>
    <col min="7997" max="7998" width="6.625" style="5" bestFit="1" customWidth="1"/>
    <col min="7999" max="8000" width="20.625" style="5" bestFit="1" customWidth="1"/>
    <col min="8001" max="8002" width="8.25" style="5" bestFit="1" customWidth="1"/>
    <col min="8003" max="8004" width="18.875" style="5" bestFit="1" customWidth="1"/>
    <col min="8005" max="8006" width="8.25" style="5" bestFit="1" customWidth="1"/>
    <col min="8007" max="8008" width="6.625" style="5" bestFit="1" customWidth="1"/>
    <col min="8009" max="8009" width="49.125" style="5" bestFit="1" customWidth="1"/>
    <col min="8010" max="8192" width="9" style="5"/>
    <col min="8193" max="8193" width="23.625" style="5" bestFit="1" customWidth="1"/>
    <col min="8194" max="8194" width="6.625" style="5" bestFit="1" customWidth="1"/>
    <col min="8195" max="8196" width="9" style="5"/>
    <col min="8197" max="8200" width="6.625" style="5" bestFit="1" customWidth="1"/>
    <col min="8201" max="8201" width="5" style="5" bestFit="1" customWidth="1"/>
    <col min="8202" max="8203" width="9.75" style="5" bestFit="1" customWidth="1"/>
    <col min="8204" max="8204" width="5" style="5" bestFit="1" customWidth="1"/>
    <col min="8205" max="8208" width="6.625" style="5" bestFit="1" customWidth="1"/>
    <col min="8209" max="8210" width="15.25" style="5" bestFit="1" customWidth="1"/>
    <col min="8211" max="8212" width="9.875" style="5" bestFit="1" customWidth="1"/>
    <col min="8213" max="8214" width="22.5" style="5" bestFit="1" customWidth="1"/>
    <col min="8215" max="8216" width="5" style="5" bestFit="1" customWidth="1"/>
    <col min="8217" max="8218" width="8" style="5" bestFit="1" customWidth="1"/>
    <col min="8219" max="8223" width="6.625" style="5" bestFit="1" customWidth="1"/>
    <col min="8224" max="8225" width="12.5" style="5" bestFit="1" customWidth="1"/>
    <col min="8226" max="8227" width="11.5" style="5" bestFit="1" customWidth="1"/>
    <col min="8228" max="8229" width="5" style="5" bestFit="1" customWidth="1"/>
    <col min="8230" max="8233" width="6.625" style="5" bestFit="1" customWidth="1"/>
    <col min="8234" max="8239" width="8.25" style="5" bestFit="1" customWidth="1"/>
    <col min="8240" max="8240" width="7.25" style="5" bestFit="1" customWidth="1"/>
    <col min="8241" max="8241" width="6.625" style="5" bestFit="1" customWidth="1"/>
    <col min="8242" max="8243" width="9.875" style="5" bestFit="1" customWidth="1"/>
    <col min="8244" max="8247" width="8.25" style="5" bestFit="1" customWidth="1"/>
    <col min="8248" max="8250" width="6.625" style="5" bestFit="1" customWidth="1"/>
    <col min="8251" max="8252" width="18.875" style="5" bestFit="1" customWidth="1"/>
    <col min="8253" max="8254" width="6.625" style="5" bestFit="1" customWidth="1"/>
    <col min="8255" max="8256" width="20.625" style="5" bestFit="1" customWidth="1"/>
    <col min="8257" max="8258" width="8.25" style="5" bestFit="1" customWidth="1"/>
    <col min="8259" max="8260" width="18.875" style="5" bestFit="1" customWidth="1"/>
    <col min="8261" max="8262" width="8.25" style="5" bestFit="1" customWidth="1"/>
    <col min="8263" max="8264" width="6.625" style="5" bestFit="1" customWidth="1"/>
    <col min="8265" max="8265" width="49.125" style="5" bestFit="1" customWidth="1"/>
    <col min="8266" max="8448" width="9" style="5"/>
    <col min="8449" max="8449" width="23.625" style="5" bestFit="1" customWidth="1"/>
    <col min="8450" max="8450" width="6.625" style="5" bestFit="1" customWidth="1"/>
    <col min="8451" max="8452" width="9" style="5"/>
    <col min="8453" max="8456" width="6.625" style="5" bestFit="1" customWidth="1"/>
    <col min="8457" max="8457" width="5" style="5" bestFit="1" customWidth="1"/>
    <col min="8458" max="8459" width="9.75" style="5" bestFit="1" customWidth="1"/>
    <col min="8460" max="8460" width="5" style="5" bestFit="1" customWidth="1"/>
    <col min="8461" max="8464" width="6.625" style="5" bestFit="1" customWidth="1"/>
    <col min="8465" max="8466" width="15.25" style="5" bestFit="1" customWidth="1"/>
    <col min="8467" max="8468" width="9.875" style="5" bestFit="1" customWidth="1"/>
    <col min="8469" max="8470" width="22.5" style="5" bestFit="1" customWidth="1"/>
    <col min="8471" max="8472" width="5" style="5" bestFit="1" customWidth="1"/>
    <col min="8473" max="8474" width="8" style="5" bestFit="1" customWidth="1"/>
    <col min="8475" max="8479" width="6.625" style="5" bestFit="1" customWidth="1"/>
    <col min="8480" max="8481" width="12.5" style="5" bestFit="1" customWidth="1"/>
    <col min="8482" max="8483" width="11.5" style="5" bestFit="1" customWidth="1"/>
    <col min="8484" max="8485" width="5" style="5" bestFit="1" customWidth="1"/>
    <col min="8486" max="8489" width="6.625" style="5" bestFit="1" customWidth="1"/>
    <col min="8490" max="8495" width="8.25" style="5" bestFit="1" customWidth="1"/>
    <col min="8496" max="8496" width="7.25" style="5" bestFit="1" customWidth="1"/>
    <col min="8497" max="8497" width="6.625" style="5" bestFit="1" customWidth="1"/>
    <col min="8498" max="8499" width="9.875" style="5" bestFit="1" customWidth="1"/>
    <col min="8500" max="8503" width="8.25" style="5" bestFit="1" customWidth="1"/>
    <col min="8504" max="8506" width="6.625" style="5" bestFit="1" customWidth="1"/>
    <col min="8507" max="8508" width="18.875" style="5" bestFit="1" customWidth="1"/>
    <col min="8509" max="8510" width="6.625" style="5" bestFit="1" customWidth="1"/>
    <col min="8511" max="8512" width="20.625" style="5" bestFit="1" customWidth="1"/>
    <col min="8513" max="8514" width="8.25" style="5" bestFit="1" customWidth="1"/>
    <col min="8515" max="8516" width="18.875" style="5" bestFit="1" customWidth="1"/>
    <col min="8517" max="8518" width="8.25" style="5" bestFit="1" customWidth="1"/>
    <col min="8519" max="8520" width="6.625" style="5" bestFit="1" customWidth="1"/>
    <col min="8521" max="8521" width="49.125" style="5" bestFit="1" customWidth="1"/>
    <col min="8522" max="8704" width="9" style="5"/>
    <col min="8705" max="8705" width="23.625" style="5" bestFit="1" customWidth="1"/>
    <col min="8706" max="8706" width="6.625" style="5" bestFit="1" customWidth="1"/>
    <col min="8707" max="8708" width="9" style="5"/>
    <col min="8709" max="8712" width="6.625" style="5" bestFit="1" customWidth="1"/>
    <col min="8713" max="8713" width="5" style="5" bestFit="1" customWidth="1"/>
    <col min="8714" max="8715" width="9.75" style="5" bestFit="1" customWidth="1"/>
    <col min="8716" max="8716" width="5" style="5" bestFit="1" customWidth="1"/>
    <col min="8717" max="8720" width="6.625" style="5" bestFit="1" customWidth="1"/>
    <col min="8721" max="8722" width="15.25" style="5" bestFit="1" customWidth="1"/>
    <col min="8723" max="8724" width="9.875" style="5" bestFit="1" customWidth="1"/>
    <col min="8725" max="8726" width="22.5" style="5" bestFit="1" customWidth="1"/>
    <col min="8727" max="8728" width="5" style="5" bestFit="1" customWidth="1"/>
    <col min="8729" max="8730" width="8" style="5" bestFit="1" customWidth="1"/>
    <col min="8731" max="8735" width="6.625" style="5" bestFit="1" customWidth="1"/>
    <col min="8736" max="8737" width="12.5" style="5" bestFit="1" customWidth="1"/>
    <col min="8738" max="8739" width="11.5" style="5" bestFit="1" customWidth="1"/>
    <col min="8740" max="8741" width="5" style="5" bestFit="1" customWidth="1"/>
    <col min="8742" max="8745" width="6.625" style="5" bestFit="1" customWidth="1"/>
    <col min="8746" max="8751" width="8.25" style="5" bestFit="1" customWidth="1"/>
    <col min="8752" max="8752" width="7.25" style="5" bestFit="1" customWidth="1"/>
    <col min="8753" max="8753" width="6.625" style="5" bestFit="1" customWidth="1"/>
    <col min="8754" max="8755" width="9.875" style="5" bestFit="1" customWidth="1"/>
    <col min="8756" max="8759" width="8.25" style="5" bestFit="1" customWidth="1"/>
    <col min="8760" max="8762" width="6.625" style="5" bestFit="1" customWidth="1"/>
    <col min="8763" max="8764" width="18.875" style="5" bestFit="1" customWidth="1"/>
    <col min="8765" max="8766" width="6.625" style="5" bestFit="1" customWidth="1"/>
    <col min="8767" max="8768" width="20.625" style="5" bestFit="1" customWidth="1"/>
    <col min="8769" max="8770" width="8.25" style="5" bestFit="1" customWidth="1"/>
    <col min="8771" max="8772" width="18.875" style="5" bestFit="1" customWidth="1"/>
    <col min="8773" max="8774" width="8.25" style="5" bestFit="1" customWidth="1"/>
    <col min="8775" max="8776" width="6.625" style="5" bestFit="1" customWidth="1"/>
    <col min="8777" max="8777" width="49.125" style="5" bestFit="1" customWidth="1"/>
    <col min="8778" max="8960" width="9" style="5"/>
    <col min="8961" max="8961" width="23.625" style="5" bestFit="1" customWidth="1"/>
    <col min="8962" max="8962" width="6.625" style="5" bestFit="1" customWidth="1"/>
    <col min="8963" max="8964" width="9" style="5"/>
    <col min="8965" max="8968" width="6.625" style="5" bestFit="1" customWidth="1"/>
    <col min="8969" max="8969" width="5" style="5" bestFit="1" customWidth="1"/>
    <col min="8970" max="8971" width="9.75" style="5" bestFit="1" customWidth="1"/>
    <col min="8972" max="8972" width="5" style="5" bestFit="1" customWidth="1"/>
    <col min="8973" max="8976" width="6.625" style="5" bestFit="1" customWidth="1"/>
    <col min="8977" max="8978" width="15.25" style="5" bestFit="1" customWidth="1"/>
    <col min="8979" max="8980" width="9.875" style="5" bestFit="1" customWidth="1"/>
    <col min="8981" max="8982" width="22.5" style="5" bestFit="1" customWidth="1"/>
    <col min="8983" max="8984" width="5" style="5" bestFit="1" customWidth="1"/>
    <col min="8985" max="8986" width="8" style="5" bestFit="1" customWidth="1"/>
    <col min="8987" max="8991" width="6.625" style="5" bestFit="1" customWidth="1"/>
    <col min="8992" max="8993" width="12.5" style="5" bestFit="1" customWidth="1"/>
    <col min="8994" max="8995" width="11.5" style="5" bestFit="1" customWidth="1"/>
    <col min="8996" max="8997" width="5" style="5" bestFit="1" customWidth="1"/>
    <col min="8998" max="9001" width="6.625" style="5" bestFit="1" customWidth="1"/>
    <col min="9002" max="9007" width="8.25" style="5" bestFit="1" customWidth="1"/>
    <col min="9008" max="9008" width="7.25" style="5" bestFit="1" customWidth="1"/>
    <col min="9009" max="9009" width="6.625" style="5" bestFit="1" customWidth="1"/>
    <col min="9010" max="9011" width="9.875" style="5" bestFit="1" customWidth="1"/>
    <col min="9012" max="9015" width="8.25" style="5" bestFit="1" customWidth="1"/>
    <col min="9016" max="9018" width="6.625" style="5" bestFit="1" customWidth="1"/>
    <col min="9019" max="9020" width="18.875" style="5" bestFit="1" customWidth="1"/>
    <col min="9021" max="9022" width="6.625" style="5" bestFit="1" customWidth="1"/>
    <col min="9023" max="9024" width="20.625" style="5" bestFit="1" customWidth="1"/>
    <col min="9025" max="9026" width="8.25" style="5" bestFit="1" customWidth="1"/>
    <col min="9027" max="9028" width="18.875" style="5" bestFit="1" customWidth="1"/>
    <col min="9029" max="9030" width="8.25" style="5" bestFit="1" customWidth="1"/>
    <col min="9031" max="9032" width="6.625" style="5" bestFit="1" customWidth="1"/>
    <col min="9033" max="9033" width="49.125" style="5" bestFit="1" customWidth="1"/>
    <col min="9034" max="9216" width="9" style="5"/>
    <col min="9217" max="9217" width="23.625" style="5" bestFit="1" customWidth="1"/>
    <col min="9218" max="9218" width="6.625" style="5" bestFit="1" customWidth="1"/>
    <col min="9219" max="9220" width="9" style="5"/>
    <col min="9221" max="9224" width="6.625" style="5" bestFit="1" customWidth="1"/>
    <col min="9225" max="9225" width="5" style="5" bestFit="1" customWidth="1"/>
    <col min="9226" max="9227" width="9.75" style="5" bestFit="1" customWidth="1"/>
    <col min="9228" max="9228" width="5" style="5" bestFit="1" customWidth="1"/>
    <col min="9229" max="9232" width="6.625" style="5" bestFit="1" customWidth="1"/>
    <col min="9233" max="9234" width="15.25" style="5" bestFit="1" customWidth="1"/>
    <col min="9235" max="9236" width="9.875" style="5" bestFit="1" customWidth="1"/>
    <col min="9237" max="9238" width="22.5" style="5" bestFit="1" customWidth="1"/>
    <col min="9239" max="9240" width="5" style="5" bestFit="1" customWidth="1"/>
    <col min="9241" max="9242" width="8" style="5" bestFit="1" customWidth="1"/>
    <col min="9243" max="9247" width="6.625" style="5" bestFit="1" customWidth="1"/>
    <col min="9248" max="9249" width="12.5" style="5" bestFit="1" customWidth="1"/>
    <col min="9250" max="9251" width="11.5" style="5" bestFit="1" customWidth="1"/>
    <col min="9252" max="9253" width="5" style="5" bestFit="1" customWidth="1"/>
    <col min="9254" max="9257" width="6.625" style="5" bestFit="1" customWidth="1"/>
    <col min="9258" max="9263" width="8.25" style="5" bestFit="1" customWidth="1"/>
    <col min="9264" max="9264" width="7.25" style="5" bestFit="1" customWidth="1"/>
    <col min="9265" max="9265" width="6.625" style="5" bestFit="1" customWidth="1"/>
    <col min="9266" max="9267" width="9.875" style="5" bestFit="1" customWidth="1"/>
    <col min="9268" max="9271" width="8.25" style="5" bestFit="1" customWidth="1"/>
    <col min="9272" max="9274" width="6.625" style="5" bestFit="1" customWidth="1"/>
    <col min="9275" max="9276" width="18.875" style="5" bestFit="1" customWidth="1"/>
    <col min="9277" max="9278" width="6.625" style="5" bestFit="1" customWidth="1"/>
    <col min="9279" max="9280" width="20.625" style="5" bestFit="1" customWidth="1"/>
    <col min="9281" max="9282" width="8.25" style="5" bestFit="1" customWidth="1"/>
    <col min="9283" max="9284" width="18.875" style="5" bestFit="1" customWidth="1"/>
    <col min="9285" max="9286" width="8.25" style="5" bestFit="1" customWidth="1"/>
    <col min="9287" max="9288" width="6.625" style="5" bestFit="1" customWidth="1"/>
    <col min="9289" max="9289" width="49.125" style="5" bestFit="1" customWidth="1"/>
    <col min="9290" max="9472" width="9" style="5"/>
    <col min="9473" max="9473" width="23.625" style="5" bestFit="1" customWidth="1"/>
    <col min="9474" max="9474" width="6.625" style="5" bestFit="1" customWidth="1"/>
    <col min="9475" max="9476" width="9" style="5"/>
    <col min="9477" max="9480" width="6.625" style="5" bestFit="1" customWidth="1"/>
    <col min="9481" max="9481" width="5" style="5" bestFit="1" customWidth="1"/>
    <col min="9482" max="9483" width="9.75" style="5" bestFit="1" customWidth="1"/>
    <col min="9484" max="9484" width="5" style="5" bestFit="1" customWidth="1"/>
    <col min="9485" max="9488" width="6.625" style="5" bestFit="1" customWidth="1"/>
    <col min="9489" max="9490" width="15.25" style="5" bestFit="1" customWidth="1"/>
    <col min="9491" max="9492" width="9.875" style="5" bestFit="1" customWidth="1"/>
    <col min="9493" max="9494" width="22.5" style="5" bestFit="1" customWidth="1"/>
    <col min="9495" max="9496" width="5" style="5" bestFit="1" customWidth="1"/>
    <col min="9497" max="9498" width="8" style="5" bestFit="1" customWidth="1"/>
    <col min="9499" max="9503" width="6.625" style="5" bestFit="1" customWidth="1"/>
    <col min="9504" max="9505" width="12.5" style="5" bestFit="1" customWidth="1"/>
    <col min="9506" max="9507" width="11.5" style="5" bestFit="1" customWidth="1"/>
    <col min="9508" max="9509" width="5" style="5" bestFit="1" customWidth="1"/>
    <col min="9510" max="9513" width="6.625" style="5" bestFit="1" customWidth="1"/>
    <col min="9514" max="9519" width="8.25" style="5" bestFit="1" customWidth="1"/>
    <col min="9520" max="9520" width="7.25" style="5" bestFit="1" customWidth="1"/>
    <col min="9521" max="9521" width="6.625" style="5" bestFit="1" customWidth="1"/>
    <col min="9522" max="9523" width="9.875" style="5" bestFit="1" customWidth="1"/>
    <col min="9524" max="9527" width="8.25" style="5" bestFit="1" customWidth="1"/>
    <col min="9528" max="9530" width="6.625" style="5" bestFit="1" customWidth="1"/>
    <col min="9531" max="9532" width="18.875" style="5" bestFit="1" customWidth="1"/>
    <col min="9533" max="9534" width="6.625" style="5" bestFit="1" customWidth="1"/>
    <col min="9535" max="9536" width="20.625" style="5" bestFit="1" customWidth="1"/>
    <col min="9537" max="9538" width="8.25" style="5" bestFit="1" customWidth="1"/>
    <col min="9539" max="9540" width="18.875" style="5" bestFit="1" customWidth="1"/>
    <col min="9541" max="9542" width="8.25" style="5" bestFit="1" customWidth="1"/>
    <col min="9543" max="9544" width="6.625" style="5" bestFit="1" customWidth="1"/>
    <col min="9545" max="9545" width="49.125" style="5" bestFit="1" customWidth="1"/>
    <col min="9546" max="9728" width="9" style="5"/>
    <col min="9729" max="9729" width="23.625" style="5" bestFit="1" customWidth="1"/>
    <col min="9730" max="9730" width="6.625" style="5" bestFit="1" customWidth="1"/>
    <col min="9731" max="9732" width="9" style="5"/>
    <col min="9733" max="9736" width="6.625" style="5" bestFit="1" customWidth="1"/>
    <col min="9737" max="9737" width="5" style="5" bestFit="1" customWidth="1"/>
    <col min="9738" max="9739" width="9.75" style="5" bestFit="1" customWidth="1"/>
    <col min="9740" max="9740" width="5" style="5" bestFit="1" customWidth="1"/>
    <col min="9741" max="9744" width="6.625" style="5" bestFit="1" customWidth="1"/>
    <col min="9745" max="9746" width="15.25" style="5" bestFit="1" customWidth="1"/>
    <col min="9747" max="9748" width="9.875" style="5" bestFit="1" customWidth="1"/>
    <col min="9749" max="9750" width="22.5" style="5" bestFit="1" customWidth="1"/>
    <col min="9751" max="9752" width="5" style="5" bestFit="1" customWidth="1"/>
    <col min="9753" max="9754" width="8" style="5" bestFit="1" customWidth="1"/>
    <col min="9755" max="9759" width="6.625" style="5" bestFit="1" customWidth="1"/>
    <col min="9760" max="9761" width="12.5" style="5" bestFit="1" customWidth="1"/>
    <col min="9762" max="9763" width="11.5" style="5" bestFit="1" customWidth="1"/>
    <col min="9764" max="9765" width="5" style="5" bestFit="1" customWidth="1"/>
    <col min="9766" max="9769" width="6.625" style="5" bestFit="1" customWidth="1"/>
    <col min="9770" max="9775" width="8.25" style="5" bestFit="1" customWidth="1"/>
    <col min="9776" max="9776" width="7.25" style="5" bestFit="1" customWidth="1"/>
    <col min="9777" max="9777" width="6.625" style="5" bestFit="1" customWidth="1"/>
    <col min="9778" max="9779" width="9.875" style="5" bestFit="1" customWidth="1"/>
    <col min="9780" max="9783" width="8.25" style="5" bestFit="1" customWidth="1"/>
    <col min="9784" max="9786" width="6.625" style="5" bestFit="1" customWidth="1"/>
    <col min="9787" max="9788" width="18.875" style="5" bestFit="1" customWidth="1"/>
    <col min="9789" max="9790" width="6.625" style="5" bestFit="1" customWidth="1"/>
    <col min="9791" max="9792" width="20.625" style="5" bestFit="1" customWidth="1"/>
    <col min="9793" max="9794" width="8.25" style="5" bestFit="1" customWidth="1"/>
    <col min="9795" max="9796" width="18.875" style="5" bestFit="1" customWidth="1"/>
    <col min="9797" max="9798" width="8.25" style="5" bestFit="1" customWidth="1"/>
    <col min="9799" max="9800" width="6.625" style="5" bestFit="1" customWidth="1"/>
    <col min="9801" max="9801" width="49.125" style="5" bestFit="1" customWidth="1"/>
    <col min="9802" max="9984" width="9" style="5"/>
    <col min="9985" max="9985" width="23.625" style="5" bestFit="1" customWidth="1"/>
    <col min="9986" max="9986" width="6.625" style="5" bestFit="1" customWidth="1"/>
    <col min="9987" max="9988" width="9" style="5"/>
    <col min="9989" max="9992" width="6.625" style="5" bestFit="1" customWidth="1"/>
    <col min="9993" max="9993" width="5" style="5" bestFit="1" customWidth="1"/>
    <col min="9994" max="9995" width="9.75" style="5" bestFit="1" customWidth="1"/>
    <col min="9996" max="9996" width="5" style="5" bestFit="1" customWidth="1"/>
    <col min="9997" max="10000" width="6.625" style="5" bestFit="1" customWidth="1"/>
    <col min="10001" max="10002" width="15.25" style="5" bestFit="1" customWidth="1"/>
    <col min="10003" max="10004" width="9.875" style="5" bestFit="1" customWidth="1"/>
    <col min="10005" max="10006" width="22.5" style="5" bestFit="1" customWidth="1"/>
    <col min="10007" max="10008" width="5" style="5" bestFit="1" customWidth="1"/>
    <col min="10009" max="10010" width="8" style="5" bestFit="1" customWidth="1"/>
    <col min="10011" max="10015" width="6.625" style="5" bestFit="1" customWidth="1"/>
    <col min="10016" max="10017" width="12.5" style="5" bestFit="1" customWidth="1"/>
    <col min="10018" max="10019" width="11.5" style="5" bestFit="1" customWidth="1"/>
    <col min="10020" max="10021" width="5" style="5" bestFit="1" customWidth="1"/>
    <col min="10022" max="10025" width="6.625" style="5" bestFit="1" customWidth="1"/>
    <col min="10026" max="10031" width="8.25" style="5" bestFit="1" customWidth="1"/>
    <col min="10032" max="10032" width="7.25" style="5" bestFit="1" customWidth="1"/>
    <col min="10033" max="10033" width="6.625" style="5" bestFit="1" customWidth="1"/>
    <col min="10034" max="10035" width="9.875" style="5" bestFit="1" customWidth="1"/>
    <col min="10036" max="10039" width="8.25" style="5" bestFit="1" customWidth="1"/>
    <col min="10040" max="10042" width="6.625" style="5" bestFit="1" customWidth="1"/>
    <col min="10043" max="10044" width="18.875" style="5" bestFit="1" customWidth="1"/>
    <col min="10045" max="10046" width="6.625" style="5" bestFit="1" customWidth="1"/>
    <col min="10047" max="10048" width="20.625" style="5" bestFit="1" customWidth="1"/>
    <col min="10049" max="10050" width="8.25" style="5" bestFit="1" customWidth="1"/>
    <col min="10051" max="10052" width="18.875" style="5" bestFit="1" customWidth="1"/>
    <col min="10053" max="10054" width="8.25" style="5" bestFit="1" customWidth="1"/>
    <col min="10055" max="10056" width="6.625" style="5" bestFit="1" customWidth="1"/>
    <col min="10057" max="10057" width="49.125" style="5" bestFit="1" customWidth="1"/>
    <col min="10058" max="10240" width="9" style="5"/>
    <col min="10241" max="10241" width="23.625" style="5" bestFit="1" customWidth="1"/>
    <col min="10242" max="10242" width="6.625" style="5" bestFit="1" customWidth="1"/>
    <col min="10243" max="10244" width="9" style="5"/>
    <col min="10245" max="10248" width="6.625" style="5" bestFit="1" customWidth="1"/>
    <col min="10249" max="10249" width="5" style="5" bestFit="1" customWidth="1"/>
    <col min="10250" max="10251" width="9.75" style="5" bestFit="1" customWidth="1"/>
    <col min="10252" max="10252" width="5" style="5" bestFit="1" customWidth="1"/>
    <col min="10253" max="10256" width="6.625" style="5" bestFit="1" customWidth="1"/>
    <col min="10257" max="10258" width="15.25" style="5" bestFit="1" customWidth="1"/>
    <col min="10259" max="10260" width="9.875" style="5" bestFit="1" customWidth="1"/>
    <col min="10261" max="10262" width="22.5" style="5" bestFit="1" customWidth="1"/>
    <col min="10263" max="10264" width="5" style="5" bestFit="1" customWidth="1"/>
    <col min="10265" max="10266" width="8" style="5" bestFit="1" customWidth="1"/>
    <col min="10267" max="10271" width="6.625" style="5" bestFit="1" customWidth="1"/>
    <col min="10272" max="10273" width="12.5" style="5" bestFit="1" customWidth="1"/>
    <col min="10274" max="10275" width="11.5" style="5" bestFit="1" customWidth="1"/>
    <col min="10276" max="10277" width="5" style="5" bestFit="1" customWidth="1"/>
    <col min="10278" max="10281" width="6.625" style="5" bestFit="1" customWidth="1"/>
    <col min="10282" max="10287" width="8.25" style="5" bestFit="1" customWidth="1"/>
    <col min="10288" max="10288" width="7.25" style="5" bestFit="1" customWidth="1"/>
    <col min="10289" max="10289" width="6.625" style="5" bestFit="1" customWidth="1"/>
    <col min="10290" max="10291" width="9.875" style="5" bestFit="1" customWidth="1"/>
    <col min="10292" max="10295" width="8.25" style="5" bestFit="1" customWidth="1"/>
    <col min="10296" max="10298" width="6.625" style="5" bestFit="1" customWidth="1"/>
    <col min="10299" max="10300" width="18.875" style="5" bestFit="1" customWidth="1"/>
    <col min="10301" max="10302" width="6.625" style="5" bestFit="1" customWidth="1"/>
    <col min="10303" max="10304" width="20.625" style="5" bestFit="1" customWidth="1"/>
    <col min="10305" max="10306" width="8.25" style="5" bestFit="1" customWidth="1"/>
    <col min="10307" max="10308" width="18.875" style="5" bestFit="1" customWidth="1"/>
    <col min="10309" max="10310" width="8.25" style="5" bestFit="1" customWidth="1"/>
    <col min="10311" max="10312" width="6.625" style="5" bestFit="1" customWidth="1"/>
    <col min="10313" max="10313" width="49.125" style="5" bestFit="1" customWidth="1"/>
    <col min="10314" max="10496" width="9" style="5"/>
    <col min="10497" max="10497" width="23.625" style="5" bestFit="1" customWidth="1"/>
    <col min="10498" max="10498" width="6.625" style="5" bestFit="1" customWidth="1"/>
    <col min="10499" max="10500" width="9" style="5"/>
    <col min="10501" max="10504" width="6.625" style="5" bestFit="1" customWidth="1"/>
    <col min="10505" max="10505" width="5" style="5" bestFit="1" customWidth="1"/>
    <col min="10506" max="10507" width="9.75" style="5" bestFit="1" customWidth="1"/>
    <col min="10508" max="10508" width="5" style="5" bestFit="1" customWidth="1"/>
    <col min="10509" max="10512" width="6.625" style="5" bestFit="1" customWidth="1"/>
    <col min="10513" max="10514" width="15.25" style="5" bestFit="1" customWidth="1"/>
    <col min="10515" max="10516" width="9.875" style="5" bestFit="1" customWidth="1"/>
    <col min="10517" max="10518" width="22.5" style="5" bestFit="1" customWidth="1"/>
    <col min="10519" max="10520" width="5" style="5" bestFit="1" customWidth="1"/>
    <col min="10521" max="10522" width="8" style="5" bestFit="1" customWidth="1"/>
    <col min="10523" max="10527" width="6.625" style="5" bestFit="1" customWidth="1"/>
    <col min="10528" max="10529" width="12.5" style="5" bestFit="1" customWidth="1"/>
    <col min="10530" max="10531" width="11.5" style="5" bestFit="1" customWidth="1"/>
    <col min="10532" max="10533" width="5" style="5" bestFit="1" customWidth="1"/>
    <col min="10534" max="10537" width="6.625" style="5" bestFit="1" customWidth="1"/>
    <col min="10538" max="10543" width="8.25" style="5" bestFit="1" customWidth="1"/>
    <col min="10544" max="10544" width="7.25" style="5" bestFit="1" customWidth="1"/>
    <col min="10545" max="10545" width="6.625" style="5" bestFit="1" customWidth="1"/>
    <col min="10546" max="10547" width="9.875" style="5" bestFit="1" customWidth="1"/>
    <col min="10548" max="10551" width="8.25" style="5" bestFit="1" customWidth="1"/>
    <col min="10552" max="10554" width="6.625" style="5" bestFit="1" customWidth="1"/>
    <col min="10555" max="10556" width="18.875" style="5" bestFit="1" customWidth="1"/>
    <col min="10557" max="10558" width="6.625" style="5" bestFit="1" customWidth="1"/>
    <col min="10559" max="10560" width="20.625" style="5" bestFit="1" customWidth="1"/>
    <col min="10561" max="10562" width="8.25" style="5" bestFit="1" customWidth="1"/>
    <col min="10563" max="10564" width="18.875" style="5" bestFit="1" customWidth="1"/>
    <col min="10565" max="10566" width="8.25" style="5" bestFit="1" customWidth="1"/>
    <col min="10567" max="10568" width="6.625" style="5" bestFit="1" customWidth="1"/>
    <col min="10569" max="10569" width="49.125" style="5" bestFit="1" customWidth="1"/>
    <col min="10570" max="10752" width="9" style="5"/>
    <col min="10753" max="10753" width="23.625" style="5" bestFit="1" customWidth="1"/>
    <col min="10754" max="10754" width="6.625" style="5" bestFit="1" customWidth="1"/>
    <col min="10755" max="10756" width="9" style="5"/>
    <col min="10757" max="10760" width="6.625" style="5" bestFit="1" customWidth="1"/>
    <col min="10761" max="10761" width="5" style="5" bestFit="1" customWidth="1"/>
    <col min="10762" max="10763" width="9.75" style="5" bestFit="1" customWidth="1"/>
    <col min="10764" max="10764" width="5" style="5" bestFit="1" customWidth="1"/>
    <col min="10765" max="10768" width="6.625" style="5" bestFit="1" customWidth="1"/>
    <col min="10769" max="10770" width="15.25" style="5" bestFit="1" customWidth="1"/>
    <col min="10771" max="10772" width="9.875" style="5" bestFit="1" customWidth="1"/>
    <col min="10773" max="10774" width="22.5" style="5" bestFit="1" customWidth="1"/>
    <col min="10775" max="10776" width="5" style="5" bestFit="1" customWidth="1"/>
    <col min="10777" max="10778" width="8" style="5" bestFit="1" customWidth="1"/>
    <col min="10779" max="10783" width="6.625" style="5" bestFit="1" customWidth="1"/>
    <col min="10784" max="10785" width="12.5" style="5" bestFit="1" customWidth="1"/>
    <col min="10786" max="10787" width="11.5" style="5" bestFit="1" customWidth="1"/>
    <col min="10788" max="10789" width="5" style="5" bestFit="1" customWidth="1"/>
    <col min="10790" max="10793" width="6.625" style="5" bestFit="1" customWidth="1"/>
    <col min="10794" max="10799" width="8.25" style="5" bestFit="1" customWidth="1"/>
    <col min="10800" max="10800" width="7.25" style="5" bestFit="1" customWidth="1"/>
    <col min="10801" max="10801" width="6.625" style="5" bestFit="1" customWidth="1"/>
    <col min="10802" max="10803" width="9.875" style="5" bestFit="1" customWidth="1"/>
    <col min="10804" max="10807" width="8.25" style="5" bestFit="1" customWidth="1"/>
    <col min="10808" max="10810" width="6.625" style="5" bestFit="1" customWidth="1"/>
    <col min="10811" max="10812" width="18.875" style="5" bestFit="1" customWidth="1"/>
    <col min="10813" max="10814" width="6.625" style="5" bestFit="1" customWidth="1"/>
    <col min="10815" max="10816" width="20.625" style="5" bestFit="1" customWidth="1"/>
    <col min="10817" max="10818" width="8.25" style="5" bestFit="1" customWidth="1"/>
    <col min="10819" max="10820" width="18.875" style="5" bestFit="1" customWidth="1"/>
    <col min="10821" max="10822" width="8.25" style="5" bestFit="1" customWidth="1"/>
    <col min="10823" max="10824" width="6.625" style="5" bestFit="1" customWidth="1"/>
    <col min="10825" max="10825" width="49.125" style="5" bestFit="1" customWidth="1"/>
    <col min="10826" max="11008" width="9" style="5"/>
    <col min="11009" max="11009" width="23.625" style="5" bestFit="1" customWidth="1"/>
    <col min="11010" max="11010" width="6.625" style="5" bestFit="1" customWidth="1"/>
    <col min="11011" max="11012" width="9" style="5"/>
    <col min="11013" max="11016" width="6.625" style="5" bestFit="1" customWidth="1"/>
    <col min="11017" max="11017" width="5" style="5" bestFit="1" customWidth="1"/>
    <col min="11018" max="11019" width="9.75" style="5" bestFit="1" customWidth="1"/>
    <col min="11020" max="11020" width="5" style="5" bestFit="1" customWidth="1"/>
    <col min="11021" max="11024" width="6.625" style="5" bestFit="1" customWidth="1"/>
    <col min="11025" max="11026" width="15.25" style="5" bestFit="1" customWidth="1"/>
    <col min="11027" max="11028" width="9.875" style="5" bestFit="1" customWidth="1"/>
    <col min="11029" max="11030" width="22.5" style="5" bestFit="1" customWidth="1"/>
    <col min="11031" max="11032" width="5" style="5" bestFit="1" customWidth="1"/>
    <col min="11033" max="11034" width="8" style="5" bestFit="1" customWidth="1"/>
    <col min="11035" max="11039" width="6.625" style="5" bestFit="1" customWidth="1"/>
    <col min="11040" max="11041" width="12.5" style="5" bestFit="1" customWidth="1"/>
    <col min="11042" max="11043" width="11.5" style="5" bestFit="1" customWidth="1"/>
    <col min="11044" max="11045" width="5" style="5" bestFit="1" customWidth="1"/>
    <col min="11046" max="11049" width="6.625" style="5" bestFit="1" customWidth="1"/>
    <col min="11050" max="11055" width="8.25" style="5" bestFit="1" customWidth="1"/>
    <col min="11056" max="11056" width="7.25" style="5" bestFit="1" customWidth="1"/>
    <col min="11057" max="11057" width="6.625" style="5" bestFit="1" customWidth="1"/>
    <col min="11058" max="11059" width="9.875" style="5" bestFit="1" customWidth="1"/>
    <col min="11060" max="11063" width="8.25" style="5" bestFit="1" customWidth="1"/>
    <col min="11064" max="11066" width="6.625" style="5" bestFit="1" customWidth="1"/>
    <col min="11067" max="11068" width="18.875" style="5" bestFit="1" customWidth="1"/>
    <col min="11069" max="11070" width="6.625" style="5" bestFit="1" customWidth="1"/>
    <col min="11071" max="11072" width="20.625" style="5" bestFit="1" customWidth="1"/>
    <col min="11073" max="11074" width="8.25" style="5" bestFit="1" customWidth="1"/>
    <col min="11075" max="11076" width="18.875" style="5" bestFit="1" customWidth="1"/>
    <col min="11077" max="11078" width="8.25" style="5" bestFit="1" customWidth="1"/>
    <col min="11079" max="11080" width="6.625" style="5" bestFit="1" customWidth="1"/>
    <col min="11081" max="11081" width="49.125" style="5" bestFit="1" customWidth="1"/>
    <col min="11082" max="11264" width="9" style="5"/>
    <col min="11265" max="11265" width="23.625" style="5" bestFit="1" customWidth="1"/>
    <col min="11266" max="11266" width="6.625" style="5" bestFit="1" customWidth="1"/>
    <col min="11267" max="11268" width="9" style="5"/>
    <col min="11269" max="11272" width="6.625" style="5" bestFit="1" customWidth="1"/>
    <col min="11273" max="11273" width="5" style="5" bestFit="1" customWidth="1"/>
    <col min="11274" max="11275" width="9.75" style="5" bestFit="1" customWidth="1"/>
    <col min="11276" max="11276" width="5" style="5" bestFit="1" customWidth="1"/>
    <col min="11277" max="11280" width="6.625" style="5" bestFit="1" customWidth="1"/>
    <col min="11281" max="11282" width="15.25" style="5" bestFit="1" customWidth="1"/>
    <col min="11283" max="11284" width="9.875" style="5" bestFit="1" customWidth="1"/>
    <col min="11285" max="11286" width="22.5" style="5" bestFit="1" customWidth="1"/>
    <col min="11287" max="11288" width="5" style="5" bestFit="1" customWidth="1"/>
    <col min="11289" max="11290" width="8" style="5" bestFit="1" customWidth="1"/>
    <col min="11291" max="11295" width="6.625" style="5" bestFit="1" customWidth="1"/>
    <col min="11296" max="11297" width="12.5" style="5" bestFit="1" customWidth="1"/>
    <col min="11298" max="11299" width="11.5" style="5" bestFit="1" customWidth="1"/>
    <col min="11300" max="11301" width="5" style="5" bestFit="1" customWidth="1"/>
    <col min="11302" max="11305" width="6.625" style="5" bestFit="1" customWidth="1"/>
    <col min="11306" max="11311" width="8.25" style="5" bestFit="1" customWidth="1"/>
    <col min="11312" max="11312" width="7.25" style="5" bestFit="1" customWidth="1"/>
    <col min="11313" max="11313" width="6.625" style="5" bestFit="1" customWidth="1"/>
    <col min="11314" max="11315" width="9.875" style="5" bestFit="1" customWidth="1"/>
    <col min="11316" max="11319" width="8.25" style="5" bestFit="1" customWidth="1"/>
    <col min="11320" max="11322" width="6.625" style="5" bestFit="1" customWidth="1"/>
    <col min="11323" max="11324" width="18.875" style="5" bestFit="1" customWidth="1"/>
    <col min="11325" max="11326" width="6.625" style="5" bestFit="1" customWidth="1"/>
    <col min="11327" max="11328" width="20.625" style="5" bestFit="1" customWidth="1"/>
    <col min="11329" max="11330" width="8.25" style="5" bestFit="1" customWidth="1"/>
    <col min="11331" max="11332" width="18.875" style="5" bestFit="1" customWidth="1"/>
    <col min="11333" max="11334" width="8.25" style="5" bestFit="1" customWidth="1"/>
    <col min="11335" max="11336" width="6.625" style="5" bestFit="1" customWidth="1"/>
    <col min="11337" max="11337" width="49.125" style="5" bestFit="1" customWidth="1"/>
    <col min="11338" max="11520" width="9" style="5"/>
    <col min="11521" max="11521" width="23.625" style="5" bestFit="1" customWidth="1"/>
    <col min="11522" max="11522" width="6.625" style="5" bestFit="1" customWidth="1"/>
    <col min="11523" max="11524" width="9" style="5"/>
    <col min="11525" max="11528" width="6.625" style="5" bestFit="1" customWidth="1"/>
    <col min="11529" max="11529" width="5" style="5" bestFit="1" customWidth="1"/>
    <col min="11530" max="11531" width="9.75" style="5" bestFit="1" customWidth="1"/>
    <col min="11532" max="11532" width="5" style="5" bestFit="1" customWidth="1"/>
    <col min="11533" max="11536" width="6.625" style="5" bestFit="1" customWidth="1"/>
    <col min="11537" max="11538" width="15.25" style="5" bestFit="1" customWidth="1"/>
    <col min="11539" max="11540" width="9.875" style="5" bestFit="1" customWidth="1"/>
    <col min="11541" max="11542" width="22.5" style="5" bestFit="1" customWidth="1"/>
    <col min="11543" max="11544" width="5" style="5" bestFit="1" customWidth="1"/>
    <col min="11545" max="11546" width="8" style="5" bestFit="1" customWidth="1"/>
    <col min="11547" max="11551" width="6.625" style="5" bestFit="1" customWidth="1"/>
    <col min="11552" max="11553" width="12.5" style="5" bestFit="1" customWidth="1"/>
    <col min="11554" max="11555" width="11.5" style="5" bestFit="1" customWidth="1"/>
    <col min="11556" max="11557" width="5" style="5" bestFit="1" customWidth="1"/>
    <col min="11558" max="11561" width="6.625" style="5" bestFit="1" customWidth="1"/>
    <col min="11562" max="11567" width="8.25" style="5" bestFit="1" customWidth="1"/>
    <col min="11568" max="11568" width="7.25" style="5" bestFit="1" customWidth="1"/>
    <col min="11569" max="11569" width="6.625" style="5" bestFit="1" customWidth="1"/>
    <col min="11570" max="11571" width="9.875" style="5" bestFit="1" customWidth="1"/>
    <col min="11572" max="11575" width="8.25" style="5" bestFit="1" customWidth="1"/>
    <col min="11576" max="11578" width="6.625" style="5" bestFit="1" customWidth="1"/>
    <col min="11579" max="11580" width="18.875" style="5" bestFit="1" customWidth="1"/>
    <col min="11581" max="11582" width="6.625" style="5" bestFit="1" customWidth="1"/>
    <col min="11583" max="11584" width="20.625" style="5" bestFit="1" customWidth="1"/>
    <col min="11585" max="11586" width="8.25" style="5" bestFit="1" customWidth="1"/>
    <col min="11587" max="11588" width="18.875" style="5" bestFit="1" customWidth="1"/>
    <col min="11589" max="11590" width="8.25" style="5" bestFit="1" customWidth="1"/>
    <col min="11591" max="11592" width="6.625" style="5" bestFit="1" customWidth="1"/>
    <col min="11593" max="11593" width="49.125" style="5" bestFit="1" customWidth="1"/>
    <col min="11594" max="11776" width="9" style="5"/>
    <col min="11777" max="11777" width="23.625" style="5" bestFit="1" customWidth="1"/>
    <col min="11778" max="11778" width="6.625" style="5" bestFit="1" customWidth="1"/>
    <col min="11779" max="11780" width="9" style="5"/>
    <col min="11781" max="11784" width="6.625" style="5" bestFit="1" customWidth="1"/>
    <col min="11785" max="11785" width="5" style="5" bestFit="1" customWidth="1"/>
    <col min="11786" max="11787" width="9.75" style="5" bestFit="1" customWidth="1"/>
    <col min="11788" max="11788" width="5" style="5" bestFit="1" customWidth="1"/>
    <col min="11789" max="11792" width="6.625" style="5" bestFit="1" customWidth="1"/>
    <col min="11793" max="11794" width="15.25" style="5" bestFit="1" customWidth="1"/>
    <col min="11795" max="11796" width="9.875" style="5" bestFit="1" customWidth="1"/>
    <col min="11797" max="11798" width="22.5" style="5" bestFit="1" customWidth="1"/>
    <col min="11799" max="11800" width="5" style="5" bestFit="1" customWidth="1"/>
    <col min="11801" max="11802" width="8" style="5" bestFit="1" customWidth="1"/>
    <col min="11803" max="11807" width="6.625" style="5" bestFit="1" customWidth="1"/>
    <col min="11808" max="11809" width="12.5" style="5" bestFit="1" customWidth="1"/>
    <col min="11810" max="11811" width="11.5" style="5" bestFit="1" customWidth="1"/>
    <col min="11812" max="11813" width="5" style="5" bestFit="1" customWidth="1"/>
    <col min="11814" max="11817" width="6.625" style="5" bestFit="1" customWidth="1"/>
    <col min="11818" max="11823" width="8.25" style="5" bestFit="1" customWidth="1"/>
    <col min="11824" max="11824" width="7.25" style="5" bestFit="1" customWidth="1"/>
    <col min="11825" max="11825" width="6.625" style="5" bestFit="1" customWidth="1"/>
    <col min="11826" max="11827" width="9.875" style="5" bestFit="1" customWidth="1"/>
    <col min="11828" max="11831" width="8.25" style="5" bestFit="1" customWidth="1"/>
    <col min="11832" max="11834" width="6.625" style="5" bestFit="1" customWidth="1"/>
    <col min="11835" max="11836" width="18.875" style="5" bestFit="1" customWidth="1"/>
    <col min="11837" max="11838" width="6.625" style="5" bestFit="1" customWidth="1"/>
    <col min="11839" max="11840" width="20.625" style="5" bestFit="1" customWidth="1"/>
    <col min="11841" max="11842" width="8.25" style="5" bestFit="1" customWidth="1"/>
    <col min="11843" max="11844" width="18.875" style="5" bestFit="1" customWidth="1"/>
    <col min="11845" max="11846" width="8.25" style="5" bestFit="1" customWidth="1"/>
    <col min="11847" max="11848" width="6.625" style="5" bestFit="1" customWidth="1"/>
    <col min="11849" max="11849" width="49.125" style="5" bestFit="1" customWidth="1"/>
    <col min="11850" max="12032" width="9" style="5"/>
    <col min="12033" max="12033" width="23.625" style="5" bestFit="1" customWidth="1"/>
    <col min="12034" max="12034" width="6.625" style="5" bestFit="1" customWidth="1"/>
    <col min="12035" max="12036" width="9" style="5"/>
    <col min="12037" max="12040" width="6.625" style="5" bestFit="1" customWidth="1"/>
    <col min="12041" max="12041" width="5" style="5" bestFit="1" customWidth="1"/>
    <col min="12042" max="12043" width="9.75" style="5" bestFit="1" customWidth="1"/>
    <col min="12044" max="12044" width="5" style="5" bestFit="1" customWidth="1"/>
    <col min="12045" max="12048" width="6.625" style="5" bestFit="1" customWidth="1"/>
    <col min="12049" max="12050" width="15.25" style="5" bestFit="1" customWidth="1"/>
    <col min="12051" max="12052" width="9.875" style="5" bestFit="1" customWidth="1"/>
    <col min="12053" max="12054" width="22.5" style="5" bestFit="1" customWidth="1"/>
    <col min="12055" max="12056" width="5" style="5" bestFit="1" customWidth="1"/>
    <col min="12057" max="12058" width="8" style="5" bestFit="1" customWidth="1"/>
    <col min="12059" max="12063" width="6.625" style="5" bestFit="1" customWidth="1"/>
    <col min="12064" max="12065" width="12.5" style="5" bestFit="1" customWidth="1"/>
    <col min="12066" max="12067" width="11.5" style="5" bestFit="1" customWidth="1"/>
    <col min="12068" max="12069" width="5" style="5" bestFit="1" customWidth="1"/>
    <col min="12070" max="12073" width="6.625" style="5" bestFit="1" customWidth="1"/>
    <col min="12074" max="12079" width="8.25" style="5" bestFit="1" customWidth="1"/>
    <col min="12080" max="12080" width="7.25" style="5" bestFit="1" customWidth="1"/>
    <col min="12081" max="12081" width="6.625" style="5" bestFit="1" customWidth="1"/>
    <col min="12082" max="12083" width="9.875" style="5" bestFit="1" customWidth="1"/>
    <col min="12084" max="12087" width="8.25" style="5" bestFit="1" customWidth="1"/>
    <col min="12088" max="12090" width="6.625" style="5" bestFit="1" customWidth="1"/>
    <col min="12091" max="12092" width="18.875" style="5" bestFit="1" customWidth="1"/>
    <col min="12093" max="12094" width="6.625" style="5" bestFit="1" customWidth="1"/>
    <col min="12095" max="12096" width="20.625" style="5" bestFit="1" customWidth="1"/>
    <col min="12097" max="12098" width="8.25" style="5" bestFit="1" customWidth="1"/>
    <col min="12099" max="12100" width="18.875" style="5" bestFit="1" customWidth="1"/>
    <col min="12101" max="12102" width="8.25" style="5" bestFit="1" customWidth="1"/>
    <col min="12103" max="12104" width="6.625" style="5" bestFit="1" customWidth="1"/>
    <col min="12105" max="12105" width="49.125" style="5" bestFit="1" customWidth="1"/>
    <col min="12106" max="12288" width="9" style="5"/>
    <col min="12289" max="12289" width="23.625" style="5" bestFit="1" customWidth="1"/>
    <col min="12290" max="12290" width="6.625" style="5" bestFit="1" customWidth="1"/>
    <col min="12291" max="12292" width="9" style="5"/>
    <col min="12293" max="12296" width="6.625" style="5" bestFit="1" customWidth="1"/>
    <col min="12297" max="12297" width="5" style="5" bestFit="1" customWidth="1"/>
    <col min="12298" max="12299" width="9.75" style="5" bestFit="1" customWidth="1"/>
    <col min="12300" max="12300" width="5" style="5" bestFit="1" customWidth="1"/>
    <col min="12301" max="12304" width="6.625" style="5" bestFit="1" customWidth="1"/>
    <col min="12305" max="12306" width="15.25" style="5" bestFit="1" customWidth="1"/>
    <col min="12307" max="12308" width="9.875" style="5" bestFit="1" customWidth="1"/>
    <col min="12309" max="12310" width="22.5" style="5" bestFit="1" customWidth="1"/>
    <col min="12311" max="12312" width="5" style="5" bestFit="1" customWidth="1"/>
    <col min="12313" max="12314" width="8" style="5" bestFit="1" customWidth="1"/>
    <col min="12315" max="12319" width="6.625" style="5" bestFit="1" customWidth="1"/>
    <col min="12320" max="12321" width="12.5" style="5" bestFit="1" customWidth="1"/>
    <col min="12322" max="12323" width="11.5" style="5" bestFit="1" customWidth="1"/>
    <col min="12324" max="12325" width="5" style="5" bestFit="1" customWidth="1"/>
    <col min="12326" max="12329" width="6.625" style="5" bestFit="1" customWidth="1"/>
    <col min="12330" max="12335" width="8.25" style="5" bestFit="1" customWidth="1"/>
    <col min="12336" max="12336" width="7.25" style="5" bestFit="1" customWidth="1"/>
    <col min="12337" max="12337" width="6.625" style="5" bestFit="1" customWidth="1"/>
    <col min="12338" max="12339" width="9.875" style="5" bestFit="1" customWidth="1"/>
    <col min="12340" max="12343" width="8.25" style="5" bestFit="1" customWidth="1"/>
    <col min="12344" max="12346" width="6.625" style="5" bestFit="1" customWidth="1"/>
    <col min="12347" max="12348" width="18.875" style="5" bestFit="1" customWidth="1"/>
    <col min="12349" max="12350" width="6.625" style="5" bestFit="1" customWidth="1"/>
    <col min="12351" max="12352" width="20.625" style="5" bestFit="1" customWidth="1"/>
    <col min="12353" max="12354" width="8.25" style="5" bestFit="1" customWidth="1"/>
    <col min="12355" max="12356" width="18.875" style="5" bestFit="1" customWidth="1"/>
    <col min="12357" max="12358" width="8.25" style="5" bestFit="1" customWidth="1"/>
    <col min="12359" max="12360" width="6.625" style="5" bestFit="1" customWidth="1"/>
    <col min="12361" max="12361" width="49.125" style="5" bestFit="1" customWidth="1"/>
    <col min="12362" max="12544" width="9" style="5"/>
    <col min="12545" max="12545" width="23.625" style="5" bestFit="1" customWidth="1"/>
    <col min="12546" max="12546" width="6.625" style="5" bestFit="1" customWidth="1"/>
    <col min="12547" max="12548" width="9" style="5"/>
    <col min="12549" max="12552" width="6.625" style="5" bestFit="1" customWidth="1"/>
    <col min="12553" max="12553" width="5" style="5" bestFit="1" customWidth="1"/>
    <col min="12554" max="12555" width="9.75" style="5" bestFit="1" customWidth="1"/>
    <col min="12556" max="12556" width="5" style="5" bestFit="1" customWidth="1"/>
    <col min="12557" max="12560" width="6.625" style="5" bestFit="1" customWidth="1"/>
    <col min="12561" max="12562" width="15.25" style="5" bestFit="1" customWidth="1"/>
    <col min="12563" max="12564" width="9.875" style="5" bestFit="1" customWidth="1"/>
    <col min="12565" max="12566" width="22.5" style="5" bestFit="1" customWidth="1"/>
    <col min="12567" max="12568" width="5" style="5" bestFit="1" customWidth="1"/>
    <col min="12569" max="12570" width="8" style="5" bestFit="1" customWidth="1"/>
    <col min="12571" max="12575" width="6.625" style="5" bestFit="1" customWidth="1"/>
    <col min="12576" max="12577" width="12.5" style="5" bestFit="1" customWidth="1"/>
    <col min="12578" max="12579" width="11.5" style="5" bestFit="1" customWidth="1"/>
    <col min="12580" max="12581" width="5" style="5" bestFit="1" customWidth="1"/>
    <col min="12582" max="12585" width="6.625" style="5" bestFit="1" customWidth="1"/>
    <col min="12586" max="12591" width="8.25" style="5" bestFit="1" customWidth="1"/>
    <col min="12592" max="12592" width="7.25" style="5" bestFit="1" customWidth="1"/>
    <col min="12593" max="12593" width="6.625" style="5" bestFit="1" customWidth="1"/>
    <col min="12594" max="12595" width="9.875" style="5" bestFit="1" customWidth="1"/>
    <col min="12596" max="12599" width="8.25" style="5" bestFit="1" customWidth="1"/>
    <col min="12600" max="12602" width="6.625" style="5" bestFit="1" customWidth="1"/>
    <col min="12603" max="12604" width="18.875" style="5" bestFit="1" customWidth="1"/>
    <col min="12605" max="12606" width="6.625" style="5" bestFit="1" customWidth="1"/>
    <col min="12607" max="12608" width="20.625" style="5" bestFit="1" customWidth="1"/>
    <col min="12609" max="12610" width="8.25" style="5" bestFit="1" customWidth="1"/>
    <col min="12611" max="12612" width="18.875" style="5" bestFit="1" customWidth="1"/>
    <col min="12613" max="12614" width="8.25" style="5" bestFit="1" customWidth="1"/>
    <col min="12615" max="12616" width="6.625" style="5" bestFit="1" customWidth="1"/>
    <col min="12617" max="12617" width="49.125" style="5" bestFit="1" customWidth="1"/>
    <col min="12618" max="12800" width="9" style="5"/>
    <col min="12801" max="12801" width="23.625" style="5" bestFit="1" customWidth="1"/>
    <col min="12802" max="12802" width="6.625" style="5" bestFit="1" customWidth="1"/>
    <col min="12803" max="12804" width="9" style="5"/>
    <col min="12805" max="12808" width="6.625" style="5" bestFit="1" customWidth="1"/>
    <col min="12809" max="12809" width="5" style="5" bestFit="1" customWidth="1"/>
    <col min="12810" max="12811" width="9.75" style="5" bestFit="1" customWidth="1"/>
    <col min="12812" max="12812" width="5" style="5" bestFit="1" customWidth="1"/>
    <col min="12813" max="12816" width="6.625" style="5" bestFit="1" customWidth="1"/>
    <col min="12817" max="12818" width="15.25" style="5" bestFit="1" customWidth="1"/>
    <col min="12819" max="12820" width="9.875" style="5" bestFit="1" customWidth="1"/>
    <col min="12821" max="12822" width="22.5" style="5" bestFit="1" customWidth="1"/>
    <col min="12823" max="12824" width="5" style="5" bestFit="1" customWidth="1"/>
    <col min="12825" max="12826" width="8" style="5" bestFit="1" customWidth="1"/>
    <col min="12827" max="12831" width="6.625" style="5" bestFit="1" customWidth="1"/>
    <col min="12832" max="12833" width="12.5" style="5" bestFit="1" customWidth="1"/>
    <col min="12834" max="12835" width="11.5" style="5" bestFit="1" customWidth="1"/>
    <col min="12836" max="12837" width="5" style="5" bestFit="1" customWidth="1"/>
    <col min="12838" max="12841" width="6.625" style="5" bestFit="1" customWidth="1"/>
    <col min="12842" max="12847" width="8.25" style="5" bestFit="1" customWidth="1"/>
    <col min="12848" max="12848" width="7.25" style="5" bestFit="1" customWidth="1"/>
    <col min="12849" max="12849" width="6.625" style="5" bestFit="1" customWidth="1"/>
    <col min="12850" max="12851" width="9.875" style="5" bestFit="1" customWidth="1"/>
    <col min="12852" max="12855" width="8.25" style="5" bestFit="1" customWidth="1"/>
    <col min="12856" max="12858" width="6.625" style="5" bestFit="1" customWidth="1"/>
    <col min="12859" max="12860" width="18.875" style="5" bestFit="1" customWidth="1"/>
    <col min="12861" max="12862" width="6.625" style="5" bestFit="1" customWidth="1"/>
    <col min="12863" max="12864" width="20.625" style="5" bestFit="1" customWidth="1"/>
    <col min="12865" max="12866" width="8.25" style="5" bestFit="1" customWidth="1"/>
    <col min="12867" max="12868" width="18.875" style="5" bestFit="1" customWidth="1"/>
    <col min="12869" max="12870" width="8.25" style="5" bestFit="1" customWidth="1"/>
    <col min="12871" max="12872" width="6.625" style="5" bestFit="1" customWidth="1"/>
    <col min="12873" max="12873" width="49.125" style="5" bestFit="1" customWidth="1"/>
    <col min="12874" max="13056" width="9" style="5"/>
    <col min="13057" max="13057" width="23.625" style="5" bestFit="1" customWidth="1"/>
    <col min="13058" max="13058" width="6.625" style="5" bestFit="1" customWidth="1"/>
    <col min="13059" max="13060" width="9" style="5"/>
    <col min="13061" max="13064" width="6.625" style="5" bestFit="1" customWidth="1"/>
    <col min="13065" max="13065" width="5" style="5" bestFit="1" customWidth="1"/>
    <col min="13066" max="13067" width="9.75" style="5" bestFit="1" customWidth="1"/>
    <col min="13068" max="13068" width="5" style="5" bestFit="1" customWidth="1"/>
    <col min="13069" max="13072" width="6.625" style="5" bestFit="1" customWidth="1"/>
    <col min="13073" max="13074" width="15.25" style="5" bestFit="1" customWidth="1"/>
    <col min="13075" max="13076" width="9.875" style="5" bestFit="1" customWidth="1"/>
    <col min="13077" max="13078" width="22.5" style="5" bestFit="1" customWidth="1"/>
    <col min="13079" max="13080" width="5" style="5" bestFit="1" customWidth="1"/>
    <col min="13081" max="13082" width="8" style="5" bestFit="1" customWidth="1"/>
    <col min="13083" max="13087" width="6.625" style="5" bestFit="1" customWidth="1"/>
    <col min="13088" max="13089" width="12.5" style="5" bestFit="1" customWidth="1"/>
    <col min="13090" max="13091" width="11.5" style="5" bestFit="1" customWidth="1"/>
    <col min="13092" max="13093" width="5" style="5" bestFit="1" customWidth="1"/>
    <col min="13094" max="13097" width="6.625" style="5" bestFit="1" customWidth="1"/>
    <col min="13098" max="13103" width="8.25" style="5" bestFit="1" customWidth="1"/>
    <col min="13104" max="13104" width="7.25" style="5" bestFit="1" customWidth="1"/>
    <col min="13105" max="13105" width="6.625" style="5" bestFit="1" customWidth="1"/>
    <col min="13106" max="13107" width="9.875" style="5" bestFit="1" customWidth="1"/>
    <col min="13108" max="13111" width="8.25" style="5" bestFit="1" customWidth="1"/>
    <col min="13112" max="13114" width="6.625" style="5" bestFit="1" customWidth="1"/>
    <col min="13115" max="13116" width="18.875" style="5" bestFit="1" customWidth="1"/>
    <col min="13117" max="13118" width="6.625" style="5" bestFit="1" customWidth="1"/>
    <col min="13119" max="13120" width="20.625" style="5" bestFit="1" customWidth="1"/>
    <col min="13121" max="13122" width="8.25" style="5" bestFit="1" customWidth="1"/>
    <col min="13123" max="13124" width="18.875" style="5" bestFit="1" customWidth="1"/>
    <col min="13125" max="13126" width="8.25" style="5" bestFit="1" customWidth="1"/>
    <col min="13127" max="13128" width="6.625" style="5" bestFit="1" customWidth="1"/>
    <col min="13129" max="13129" width="49.125" style="5" bestFit="1" customWidth="1"/>
    <col min="13130" max="13312" width="9" style="5"/>
    <col min="13313" max="13313" width="23.625" style="5" bestFit="1" customWidth="1"/>
    <col min="13314" max="13314" width="6.625" style="5" bestFit="1" customWidth="1"/>
    <col min="13315" max="13316" width="9" style="5"/>
    <col min="13317" max="13320" width="6.625" style="5" bestFit="1" customWidth="1"/>
    <col min="13321" max="13321" width="5" style="5" bestFit="1" customWidth="1"/>
    <col min="13322" max="13323" width="9.75" style="5" bestFit="1" customWidth="1"/>
    <col min="13324" max="13324" width="5" style="5" bestFit="1" customWidth="1"/>
    <col min="13325" max="13328" width="6.625" style="5" bestFit="1" customWidth="1"/>
    <col min="13329" max="13330" width="15.25" style="5" bestFit="1" customWidth="1"/>
    <col min="13331" max="13332" width="9.875" style="5" bestFit="1" customWidth="1"/>
    <col min="13333" max="13334" width="22.5" style="5" bestFit="1" customWidth="1"/>
    <col min="13335" max="13336" width="5" style="5" bestFit="1" customWidth="1"/>
    <col min="13337" max="13338" width="8" style="5" bestFit="1" customWidth="1"/>
    <col min="13339" max="13343" width="6.625" style="5" bestFit="1" customWidth="1"/>
    <col min="13344" max="13345" width="12.5" style="5" bestFit="1" customWidth="1"/>
    <col min="13346" max="13347" width="11.5" style="5" bestFit="1" customWidth="1"/>
    <col min="13348" max="13349" width="5" style="5" bestFit="1" customWidth="1"/>
    <col min="13350" max="13353" width="6.625" style="5" bestFit="1" customWidth="1"/>
    <col min="13354" max="13359" width="8.25" style="5" bestFit="1" customWidth="1"/>
    <col min="13360" max="13360" width="7.25" style="5" bestFit="1" customWidth="1"/>
    <col min="13361" max="13361" width="6.625" style="5" bestFit="1" customWidth="1"/>
    <col min="13362" max="13363" width="9.875" style="5" bestFit="1" customWidth="1"/>
    <col min="13364" max="13367" width="8.25" style="5" bestFit="1" customWidth="1"/>
    <col min="13368" max="13370" width="6.625" style="5" bestFit="1" customWidth="1"/>
    <col min="13371" max="13372" width="18.875" style="5" bestFit="1" customWidth="1"/>
    <col min="13373" max="13374" width="6.625" style="5" bestFit="1" customWidth="1"/>
    <col min="13375" max="13376" width="20.625" style="5" bestFit="1" customWidth="1"/>
    <col min="13377" max="13378" width="8.25" style="5" bestFit="1" customWidth="1"/>
    <col min="13379" max="13380" width="18.875" style="5" bestFit="1" customWidth="1"/>
    <col min="13381" max="13382" width="8.25" style="5" bestFit="1" customWidth="1"/>
    <col min="13383" max="13384" width="6.625" style="5" bestFit="1" customWidth="1"/>
    <col min="13385" max="13385" width="49.125" style="5" bestFit="1" customWidth="1"/>
    <col min="13386" max="13568" width="9" style="5"/>
    <col min="13569" max="13569" width="23.625" style="5" bestFit="1" customWidth="1"/>
    <col min="13570" max="13570" width="6.625" style="5" bestFit="1" customWidth="1"/>
    <col min="13571" max="13572" width="9" style="5"/>
    <col min="13573" max="13576" width="6.625" style="5" bestFit="1" customWidth="1"/>
    <col min="13577" max="13577" width="5" style="5" bestFit="1" customWidth="1"/>
    <col min="13578" max="13579" width="9.75" style="5" bestFit="1" customWidth="1"/>
    <col min="13580" max="13580" width="5" style="5" bestFit="1" customWidth="1"/>
    <col min="13581" max="13584" width="6.625" style="5" bestFit="1" customWidth="1"/>
    <col min="13585" max="13586" width="15.25" style="5" bestFit="1" customWidth="1"/>
    <col min="13587" max="13588" width="9.875" style="5" bestFit="1" customWidth="1"/>
    <col min="13589" max="13590" width="22.5" style="5" bestFit="1" customWidth="1"/>
    <col min="13591" max="13592" width="5" style="5" bestFit="1" customWidth="1"/>
    <col min="13593" max="13594" width="8" style="5" bestFit="1" customWidth="1"/>
    <col min="13595" max="13599" width="6.625" style="5" bestFit="1" customWidth="1"/>
    <col min="13600" max="13601" width="12.5" style="5" bestFit="1" customWidth="1"/>
    <col min="13602" max="13603" width="11.5" style="5" bestFit="1" customWidth="1"/>
    <col min="13604" max="13605" width="5" style="5" bestFit="1" customWidth="1"/>
    <col min="13606" max="13609" width="6.625" style="5" bestFit="1" customWidth="1"/>
    <col min="13610" max="13615" width="8.25" style="5" bestFit="1" customWidth="1"/>
    <col min="13616" max="13616" width="7.25" style="5" bestFit="1" customWidth="1"/>
    <col min="13617" max="13617" width="6.625" style="5" bestFit="1" customWidth="1"/>
    <col min="13618" max="13619" width="9.875" style="5" bestFit="1" customWidth="1"/>
    <col min="13620" max="13623" width="8.25" style="5" bestFit="1" customWidth="1"/>
    <col min="13624" max="13626" width="6.625" style="5" bestFit="1" customWidth="1"/>
    <col min="13627" max="13628" width="18.875" style="5" bestFit="1" customWidth="1"/>
    <col min="13629" max="13630" width="6.625" style="5" bestFit="1" customWidth="1"/>
    <col min="13631" max="13632" width="20.625" style="5" bestFit="1" customWidth="1"/>
    <col min="13633" max="13634" width="8.25" style="5" bestFit="1" customWidth="1"/>
    <col min="13635" max="13636" width="18.875" style="5" bestFit="1" customWidth="1"/>
    <col min="13637" max="13638" width="8.25" style="5" bestFit="1" customWidth="1"/>
    <col min="13639" max="13640" width="6.625" style="5" bestFit="1" customWidth="1"/>
    <col min="13641" max="13641" width="49.125" style="5" bestFit="1" customWidth="1"/>
    <col min="13642" max="13824" width="9" style="5"/>
    <col min="13825" max="13825" width="23.625" style="5" bestFit="1" customWidth="1"/>
    <col min="13826" max="13826" width="6.625" style="5" bestFit="1" customWidth="1"/>
    <col min="13827" max="13828" width="9" style="5"/>
    <col min="13829" max="13832" width="6.625" style="5" bestFit="1" customWidth="1"/>
    <col min="13833" max="13833" width="5" style="5" bestFit="1" customWidth="1"/>
    <col min="13834" max="13835" width="9.75" style="5" bestFit="1" customWidth="1"/>
    <col min="13836" max="13836" width="5" style="5" bestFit="1" customWidth="1"/>
    <col min="13837" max="13840" width="6.625" style="5" bestFit="1" customWidth="1"/>
    <col min="13841" max="13842" width="15.25" style="5" bestFit="1" customWidth="1"/>
    <col min="13843" max="13844" width="9.875" style="5" bestFit="1" customWidth="1"/>
    <col min="13845" max="13846" width="22.5" style="5" bestFit="1" customWidth="1"/>
    <col min="13847" max="13848" width="5" style="5" bestFit="1" customWidth="1"/>
    <col min="13849" max="13850" width="8" style="5" bestFit="1" customWidth="1"/>
    <col min="13851" max="13855" width="6.625" style="5" bestFit="1" customWidth="1"/>
    <col min="13856" max="13857" width="12.5" style="5" bestFit="1" customWidth="1"/>
    <col min="13858" max="13859" width="11.5" style="5" bestFit="1" customWidth="1"/>
    <col min="13860" max="13861" width="5" style="5" bestFit="1" customWidth="1"/>
    <col min="13862" max="13865" width="6.625" style="5" bestFit="1" customWidth="1"/>
    <col min="13866" max="13871" width="8.25" style="5" bestFit="1" customWidth="1"/>
    <col min="13872" max="13872" width="7.25" style="5" bestFit="1" customWidth="1"/>
    <col min="13873" max="13873" width="6.625" style="5" bestFit="1" customWidth="1"/>
    <col min="13874" max="13875" width="9.875" style="5" bestFit="1" customWidth="1"/>
    <col min="13876" max="13879" width="8.25" style="5" bestFit="1" customWidth="1"/>
    <col min="13880" max="13882" width="6.625" style="5" bestFit="1" customWidth="1"/>
    <col min="13883" max="13884" width="18.875" style="5" bestFit="1" customWidth="1"/>
    <col min="13885" max="13886" width="6.625" style="5" bestFit="1" customWidth="1"/>
    <col min="13887" max="13888" width="20.625" style="5" bestFit="1" customWidth="1"/>
    <col min="13889" max="13890" width="8.25" style="5" bestFit="1" customWidth="1"/>
    <col min="13891" max="13892" width="18.875" style="5" bestFit="1" customWidth="1"/>
    <col min="13893" max="13894" width="8.25" style="5" bestFit="1" customWidth="1"/>
    <col min="13895" max="13896" width="6.625" style="5" bestFit="1" customWidth="1"/>
    <col min="13897" max="13897" width="49.125" style="5" bestFit="1" customWidth="1"/>
    <col min="13898" max="14080" width="9" style="5"/>
    <col min="14081" max="14081" width="23.625" style="5" bestFit="1" customWidth="1"/>
    <col min="14082" max="14082" width="6.625" style="5" bestFit="1" customWidth="1"/>
    <col min="14083" max="14084" width="9" style="5"/>
    <col min="14085" max="14088" width="6.625" style="5" bestFit="1" customWidth="1"/>
    <col min="14089" max="14089" width="5" style="5" bestFit="1" customWidth="1"/>
    <col min="14090" max="14091" width="9.75" style="5" bestFit="1" customWidth="1"/>
    <col min="14092" max="14092" width="5" style="5" bestFit="1" customWidth="1"/>
    <col min="14093" max="14096" width="6.625" style="5" bestFit="1" customWidth="1"/>
    <col min="14097" max="14098" width="15.25" style="5" bestFit="1" customWidth="1"/>
    <col min="14099" max="14100" width="9.875" style="5" bestFit="1" customWidth="1"/>
    <col min="14101" max="14102" width="22.5" style="5" bestFit="1" customWidth="1"/>
    <col min="14103" max="14104" width="5" style="5" bestFit="1" customWidth="1"/>
    <col min="14105" max="14106" width="8" style="5" bestFit="1" customWidth="1"/>
    <col min="14107" max="14111" width="6.625" style="5" bestFit="1" customWidth="1"/>
    <col min="14112" max="14113" width="12.5" style="5" bestFit="1" customWidth="1"/>
    <col min="14114" max="14115" width="11.5" style="5" bestFit="1" customWidth="1"/>
    <col min="14116" max="14117" width="5" style="5" bestFit="1" customWidth="1"/>
    <col min="14118" max="14121" width="6.625" style="5" bestFit="1" customWidth="1"/>
    <col min="14122" max="14127" width="8.25" style="5" bestFit="1" customWidth="1"/>
    <col min="14128" max="14128" width="7.25" style="5" bestFit="1" customWidth="1"/>
    <col min="14129" max="14129" width="6.625" style="5" bestFit="1" customWidth="1"/>
    <col min="14130" max="14131" width="9.875" style="5" bestFit="1" customWidth="1"/>
    <col min="14132" max="14135" width="8.25" style="5" bestFit="1" customWidth="1"/>
    <col min="14136" max="14138" width="6.625" style="5" bestFit="1" customWidth="1"/>
    <col min="14139" max="14140" width="18.875" style="5" bestFit="1" customWidth="1"/>
    <col min="14141" max="14142" width="6.625" style="5" bestFit="1" customWidth="1"/>
    <col min="14143" max="14144" width="20.625" style="5" bestFit="1" customWidth="1"/>
    <col min="14145" max="14146" width="8.25" style="5" bestFit="1" customWidth="1"/>
    <col min="14147" max="14148" width="18.875" style="5" bestFit="1" customWidth="1"/>
    <col min="14149" max="14150" width="8.25" style="5" bestFit="1" customWidth="1"/>
    <col min="14151" max="14152" width="6.625" style="5" bestFit="1" customWidth="1"/>
    <col min="14153" max="14153" width="49.125" style="5" bestFit="1" customWidth="1"/>
    <col min="14154" max="14336" width="9" style="5"/>
    <col min="14337" max="14337" width="23.625" style="5" bestFit="1" customWidth="1"/>
    <col min="14338" max="14338" width="6.625" style="5" bestFit="1" customWidth="1"/>
    <col min="14339" max="14340" width="9" style="5"/>
    <col min="14341" max="14344" width="6.625" style="5" bestFit="1" customWidth="1"/>
    <col min="14345" max="14345" width="5" style="5" bestFit="1" customWidth="1"/>
    <col min="14346" max="14347" width="9.75" style="5" bestFit="1" customWidth="1"/>
    <col min="14348" max="14348" width="5" style="5" bestFit="1" customWidth="1"/>
    <col min="14349" max="14352" width="6.625" style="5" bestFit="1" customWidth="1"/>
    <col min="14353" max="14354" width="15.25" style="5" bestFit="1" customWidth="1"/>
    <col min="14355" max="14356" width="9.875" style="5" bestFit="1" customWidth="1"/>
    <col min="14357" max="14358" width="22.5" style="5" bestFit="1" customWidth="1"/>
    <col min="14359" max="14360" width="5" style="5" bestFit="1" customWidth="1"/>
    <col min="14361" max="14362" width="8" style="5" bestFit="1" customWidth="1"/>
    <col min="14363" max="14367" width="6.625" style="5" bestFit="1" customWidth="1"/>
    <col min="14368" max="14369" width="12.5" style="5" bestFit="1" customWidth="1"/>
    <col min="14370" max="14371" width="11.5" style="5" bestFit="1" customWidth="1"/>
    <col min="14372" max="14373" width="5" style="5" bestFit="1" customWidth="1"/>
    <col min="14374" max="14377" width="6.625" style="5" bestFit="1" customWidth="1"/>
    <col min="14378" max="14383" width="8.25" style="5" bestFit="1" customWidth="1"/>
    <col min="14384" max="14384" width="7.25" style="5" bestFit="1" customWidth="1"/>
    <col min="14385" max="14385" width="6.625" style="5" bestFit="1" customWidth="1"/>
    <col min="14386" max="14387" width="9.875" style="5" bestFit="1" customWidth="1"/>
    <col min="14388" max="14391" width="8.25" style="5" bestFit="1" customWidth="1"/>
    <col min="14392" max="14394" width="6.625" style="5" bestFit="1" customWidth="1"/>
    <col min="14395" max="14396" width="18.875" style="5" bestFit="1" customWidth="1"/>
    <col min="14397" max="14398" width="6.625" style="5" bestFit="1" customWidth="1"/>
    <col min="14399" max="14400" width="20.625" style="5" bestFit="1" customWidth="1"/>
    <col min="14401" max="14402" width="8.25" style="5" bestFit="1" customWidth="1"/>
    <col min="14403" max="14404" width="18.875" style="5" bestFit="1" customWidth="1"/>
    <col min="14405" max="14406" width="8.25" style="5" bestFit="1" customWidth="1"/>
    <col min="14407" max="14408" width="6.625" style="5" bestFit="1" customWidth="1"/>
    <col min="14409" max="14409" width="49.125" style="5" bestFit="1" customWidth="1"/>
    <col min="14410" max="14592" width="9" style="5"/>
    <col min="14593" max="14593" width="23.625" style="5" bestFit="1" customWidth="1"/>
    <col min="14594" max="14594" width="6.625" style="5" bestFit="1" customWidth="1"/>
    <col min="14595" max="14596" width="9" style="5"/>
    <col min="14597" max="14600" width="6.625" style="5" bestFit="1" customWidth="1"/>
    <col min="14601" max="14601" width="5" style="5" bestFit="1" customWidth="1"/>
    <col min="14602" max="14603" width="9.75" style="5" bestFit="1" customWidth="1"/>
    <col min="14604" max="14604" width="5" style="5" bestFit="1" customWidth="1"/>
    <col min="14605" max="14608" width="6.625" style="5" bestFit="1" customWidth="1"/>
    <col min="14609" max="14610" width="15.25" style="5" bestFit="1" customWidth="1"/>
    <col min="14611" max="14612" width="9.875" style="5" bestFit="1" customWidth="1"/>
    <col min="14613" max="14614" width="22.5" style="5" bestFit="1" customWidth="1"/>
    <col min="14615" max="14616" width="5" style="5" bestFit="1" customWidth="1"/>
    <col min="14617" max="14618" width="8" style="5" bestFit="1" customWidth="1"/>
    <col min="14619" max="14623" width="6.625" style="5" bestFit="1" customWidth="1"/>
    <col min="14624" max="14625" width="12.5" style="5" bestFit="1" customWidth="1"/>
    <col min="14626" max="14627" width="11.5" style="5" bestFit="1" customWidth="1"/>
    <col min="14628" max="14629" width="5" style="5" bestFit="1" customWidth="1"/>
    <col min="14630" max="14633" width="6.625" style="5" bestFit="1" customWidth="1"/>
    <col min="14634" max="14639" width="8.25" style="5" bestFit="1" customWidth="1"/>
    <col min="14640" max="14640" width="7.25" style="5" bestFit="1" customWidth="1"/>
    <col min="14641" max="14641" width="6.625" style="5" bestFit="1" customWidth="1"/>
    <col min="14642" max="14643" width="9.875" style="5" bestFit="1" customWidth="1"/>
    <col min="14644" max="14647" width="8.25" style="5" bestFit="1" customWidth="1"/>
    <col min="14648" max="14650" width="6.625" style="5" bestFit="1" customWidth="1"/>
    <col min="14651" max="14652" width="18.875" style="5" bestFit="1" customWidth="1"/>
    <col min="14653" max="14654" width="6.625" style="5" bestFit="1" customWidth="1"/>
    <col min="14655" max="14656" width="20.625" style="5" bestFit="1" customWidth="1"/>
    <col min="14657" max="14658" width="8.25" style="5" bestFit="1" customWidth="1"/>
    <col min="14659" max="14660" width="18.875" style="5" bestFit="1" customWidth="1"/>
    <col min="14661" max="14662" width="8.25" style="5" bestFit="1" customWidth="1"/>
    <col min="14663" max="14664" width="6.625" style="5" bestFit="1" customWidth="1"/>
    <col min="14665" max="14665" width="49.125" style="5" bestFit="1" customWidth="1"/>
    <col min="14666" max="14848" width="9" style="5"/>
    <col min="14849" max="14849" width="23.625" style="5" bestFit="1" customWidth="1"/>
    <col min="14850" max="14850" width="6.625" style="5" bestFit="1" customWidth="1"/>
    <col min="14851" max="14852" width="9" style="5"/>
    <col min="14853" max="14856" width="6.625" style="5" bestFit="1" customWidth="1"/>
    <col min="14857" max="14857" width="5" style="5" bestFit="1" customWidth="1"/>
    <col min="14858" max="14859" width="9.75" style="5" bestFit="1" customWidth="1"/>
    <col min="14860" max="14860" width="5" style="5" bestFit="1" customWidth="1"/>
    <col min="14861" max="14864" width="6.625" style="5" bestFit="1" customWidth="1"/>
    <col min="14865" max="14866" width="15.25" style="5" bestFit="1" customWidth="1"/>
    <col min="14867" max="14868" width="9.875" style="5" bestFit="1" customWidth="1"/>
    <col min="14869" max="14870" width="22.5" style="5" bestFit="1" customWidth="1"/>
    <col min="14871" max="14872" width="5" style="5" bestFit="1" customWidth="1"/>
    <col min="14873" max="14874" width="8" style="5" bestFit="1" customWidth="1"/>
    <col min="14875" max="14879" width="6.625" style="5" bestFit="1" customWidth="1"/>
    <col min="14880" max="14881" width="12.5" style="5" bestFit="1" customWidth="1"/>
    <col min="14882" max="14883" width="11.5" style="5" bestFit="1" customWidth="1"/>
    <col min="14884" max="14885" width="5" style="5" bestFit="1" customWidth="1"/>
    <col min="14886" max="14889" width="6.625" style="5" bestFit="1" customWidth="1"/>
    <col min="14890" max="14895" width="8.25" style="5" bestFit="1" customWidth="1"/>
    <col min="14896" max="14896" width="7.25" style="5" bestFit="1" customWidth="1"/>
    <col min="14897" max="14897" width="6.625" style="5" bestFit="1" customWidth="1"/>
    <col min="14898" max="14899" width="9.875" style="5" bestFit="1" customWidth="1"/>
    <col min="14900" max="14903" width="8.25" style="5" bestFit="1" customWidth="1"/>
    <col min="14904" max="14906" width="6.625" style="5" bestFit="1" customWidth="1"/>
    <col min="14907" max="14908" width="18.875" style="5" bestFit="1" customWidth="1"/>
    <col min="14909" max="14910" width="6.625" style="5" bestFit="1" customWidth="1"/>
    <col min="14911" max="14912" width="20.625" style="5" bestFit="1" customWidth="1"/>
    <col min="14913" max="14914" width="8.25" style="5" bestFit="1" customWidth="1"/>
    <col min="14915" max="14916" width="18.875" style="5" bestFit="1" customWidth="1"/>
    <col min="14917" max="14918" width="8.25" style="5" bestFit="1" customWidth="1"/>
    <col min="14919" max="14920" width="6.625" style="5" bestFit="1" customWidth="1"/>
    <col min="14921" max="14921" width="49.125" style="5" bestFit="1" customWidth="1"/>
    <col min="14922" max="15104" width="9" style="5"/>
    <col min="15105" max="15105" width="23.625" style="5" bestFit="1" customWidth="1"/>
    <col min="15106" max="15106" width="6.625" style="5" bestFit="1" customWidth="1"/>
    <col min="15107" max="15108" width="9" style="5"/>
    <col min="15109" max="15112" width="6.625" style="5" bestFit="1" customWidth="1"/>
    <col min="15113" max="15113" width="5" style="5" bestFit="1" customWidth="1"/>
    <col min="15114" max="15115" width="9.75" style="5" bestFit="1" customWidth="1"/>
    <col min="15116" max="15116" width="5" style="5" bestFit="1" customWidth="1"/>
    <col min="15117" max="15120" width="6.625" style="5" bestFit="1" customWidth="1"/>
    <col min="15121" max="15122" width="15.25" style="5" bestFit="1" customWidth="1"/>
    <col min="15123" max="15124" width="9.875" style="5" bestFit="1" customWidth="1"/>
    <col min="15125" max="15126" width="22.5" style="5" bestFit="1" customWidth="1"/>
    <col min="15127" max="15128" width="5" style="5" bestFit="1" customWidth="1"/>
    <col min="15129" max="15130" width="8" style="5" bestFit="1" customWidth="1"/>
    <col min="15131" max="15135" width="6.625" style="5" bestFit="1" customWidth="1"/>
    <col min="15136" max="15137" width="12.5" style="5" bestFit="1" customWidth="1"/>
    <col min="15138" max="15139" width="11.5" style="5" bestFit="1" customWidth="1"/>
    <col min="15140" max="15141" width="5" style="5" bestFit="1" customWidth="1"/>
    <col min="15142" max="15145" width="6.625" style="5" bestFit="1" customWidth="1"/>
    <col min="15146" max="15151" width="8.25" style="5" bestFit="1" customWidth="1"/>
    <col min="15152" max="15152" width="7.25" style="5" bestFit="1" customWidth="1"/>
    <col min="15153" max="15153" width="6.625" style="5" bestFit="1" customWidth="1"/>
    <col min="15154" max="15155" width="9.875" style="5" bestFit="1" customWidth="1"/>
    <col min="15156" max="15159" width="8.25" style="5" bestFit="1" customWidth="1"/>
    <col min="15160" max="15162" width="6.625" style="5" bestFit="1" customWidth="1"/>
    <col min="15163" max="15164" width="18.875" style="5" bestFit="1" customWidth="1"/>
    <col min="15165" max="15166" width="6.625" style="5" bestFit="1" customWidth="1"/>
    <col min="15167" max="15168" width="20.625" style="5" bestFit="1" customWidth="1"/>
    <col min="15169" max="15170" width="8.25" style="5" bestFit="1" customWidth="1"/>
    <col min="15171" max="15172" width="18.875" style="5" bestFit="1" customWidth="1"/>
    <col min="15173" max="15174" width="8.25" style="5" bestFit="1" customWidth="1"/>
    <col min="15175" max="15176" width="6.625" style="5" bestFit="1" customWidth="1"/>
    <col min="15177" max="15177" width="49.125" style="5" bestFit="1" customWidth="1"/>
    <col min="15178" max="15360" width="9" style="5"/>
    <col min="15361" max="15361" width="23.625" style="5" bestFit="1" customWidth="1"/>
    <col min="15362" max="15362" width="6.625" style="5" bestFit="1" customWidth="1"/>
    <col min="15363" max="15364" width="9" style="5"/>
    <col min="15365" max="15368" width="6.625" style="5" bestFit="1" customWidth="1"/>
    <col min="15369" max="15369" width="5" style="5" bestFit="1" customWidth="1"/>
    <col min="15370" max="15371" width="9.75" style="5" bestFit="1" customWidth="1"/>
    <col min="15372" max="15372" width="5" style="5" bestFit="1" customWidth="1"/>
    <col min="15373" max="15376" width="6.625" style="5" bestFit="1" customWidth="1"/>
    <col min="15377" max="15378" width="15.25" style="5" bestFit="1" customWidth="1"/>
    <col min="15379" max="15380" width="9.875" style="5" bestFit="1" customWidth="1"/>
    <col min="15381" max="15382" width="22.5" style="5" bestFit="1" customWidth="1"/>
    <col min="15383" max="15384" width="5" style="5" bestFit="1" customWidth="1"/>
    <col min="15385" max="15386" width="8" style="5" bestFit="1" customWidth="1"/>
    <col min="15387" max="15391" width="6.625" style="5" bestFit="1" customWidth="1"/>
    <col min="15392" max="15393" width="12.5" style="5" bestFit="1" customWidth="1"/>
    <col min="15394" max="15395" width="11.5" style="5" bestFit="1" customWidth="1"/>
    <col min="15396" max="15397" width="5" style="5" bestFit="1" customWidth="1"/>
    <col min="15398" max="15401" width="6.625" style="5" bestFit="1" customWidth="1"/>
    <col min="15402" max="15407" width="8.25" style="5" bestFit="1" customWidth="1"/>
    <col min="15408" max="15408" width="7.25" style="5" bestFit="1" customWidth="1"/>
    <col min="15409" max="15409" width="6.625" style="5" bestFit="1" customWidth="1"/>
    <col min="15410" max="15411" width="9.875" style="5" bestFit="1" customWidth="1"/>
    <col min="15412" max="15415" width="8.25" style="5" bestFit="1" customWidth="1"/>
    <col min="15416" max="15418" width="6.625" style="5" bestFit="1" customWidth="1"/>
    <col min="15419" max="15420" width="18.875" style="5" bestFit="1" customWidth="1"/>
    <col min="15421" max="15422" width="6.625" style="5" bestFit="1" customWidth="1"/>
    <col min="15423" max="15424" width="20.625" style="5" bestFit="1" customWidth="1"/>
    <col min="15425" max="15426" width="8.25" style="5" bestFit="1" customWidth="1"/>
    <col min="15427" max="15428" width="18.875" style="5" bestFit="1" customWidth="1"/>
    <col min="15429" max="15430" width="8.25" style="5" bestFit="1" customWidth="1"/>
    <col min="15431" max="15432" width="6.625" style="5" bestFit="1" customWidth="1"/>
    <col min="15433" max="15433" width="49.125" style="5" bestFit="1" customWidth="1"/>
    <col min="15434" max="15616" width="9" style="5"/>
    <col min="15617" max="15617" width="23.625" style="5" bestFit="1" customWidth="1"/>
    <col min="15618" max="15618" width="6.625" style="5" bestFit="1" customWidth="1"/>
    <col min="15619" max="15620" width="9" style="5"/>
    <col min="15621" max="15624" width="6.625" style="5" bestFit="1" customWidth="1"/>
    <col min="15625" max="15625" width="5" style="5" bestFit="1" customWidth="1"/>
    <col min="15626" max="15627" width="9.75" style="5" bestFit="1" customWidth="1"/>
    <col min="15628" max="15628" width="5" style="5" bestFit="1" customWidth="1"/>
    <col min="15629" max="15632" width="6.625" style="5" bestFit="1" customWidth="1"/>
    <col min="15633" max="15634" width="15.25" style="5" bestFit="1" customWidth="1"/>
    <col min="15635" max="15636" width="9.875" style="5" bestFit="1" customWidth="1"/>
    <col min="15637" max="15638" width="22.5" style="5" bestFit="1" customWidth="1"/>
    <col min="15639" max="15640" width="5" style="5" bestFit="1" customWidth="1"/>
    <col min="15641" max="15642" width="8" style="5" bestFit="1" customWidth="1"/>
    <col min="15643" max="15647" width="6.625" style="5" bestFit="1" customWidth="1"/>
    <col min="15648" max="15649" width="12.5" style="5" bestFit="1" customWidth="1"/>
    <col min="15650" max="15651" width="11.5" style="5" bestFit="1" customWidth="1"/>
    <col min="15652" max="15653" width="5" style="5" bestFit="1" customWidth="1"/>
    <col min="15654" max="15657" width="6.625" style="5" bestFit="1" customWidth="1"/>
    <col min="15658" max="15663" width="8.25" style="5" bestFit="1" customWidth="1"/>
    <col min="15664" max="15664" width="7.25" style="5" bestFit="1" customWidth="1"/>
    <col min="15665" max="15665" width="6.625" style="5" bestFit="1" customWidth="1"/>
    <col min="15666" max="15667" width="9.875" style="5" bestFit="1" customWidth="1"/>
    <col min="15668" max="15671" width="8.25" style="5" bestFit="1" customWidth="1"/>
    <col min="15672" max="15674" width="6.625" style="5" bestFit="1" customWidth="1"/>
    <col min="15675" max="15676" width="18.875" style="5" bestFit="1" customWidth="1"/>
    <col min="15677" max="15678" width="6.625" style="5" bestFit="1" customWidth="1"/>
    <col min="15679" max="15680" width="20.625" style="5" bestFit="1" customWidth="1"/>
    <col min="15681" max="15682" width="8.25" style="5" bestFit="1" customWidth="1"/>
    <col min="15683" max="15684" width="18.875" style="5" bestFit="1" customWidth="1"/>
    <col min="15685" max="15686" width="8.25" style="5" bestFit="1" customWidth="1"/>
    <col min="15687" max="15688" width="6.625" style="5" bestFit="1" customWidth="1"/>
    <col min="15689" max="15689" width="49.125" style="5" bestFit="1" customWidth="1"/>
    <col min="15690" max="15872" width="9" style="5"/>
    <col min="15873" max="15873" width="23.625" style="5" bestFit="1" customWidth="1"/>
    <col min="15874" max="15874" width="6.625" style="5" bestFit="1" customWidth="1"/>
    <col min="15875" max="15876" width="9" style="5"/>
    <col min="15877" max="15880" width="6.625" style="5" bestFit="1" customWidth="1"/>
    <col min="15881" max="15881" width="5" style="5" bestFit="1" customWidth="1"/>
    <col min="15882" max="15883" width="9.75" style="5" bestFit="1" customWidth="1"/>
    <col min="15884" max="15884" width="5" style="5" bestFit="1" customWidth="1"/>
    <col min="15885" max="15888" width="6.625" style="5" bestFit="1" customWidth="1"/>
    <col min="15889" max="15890" width="15.25" style="5" bestFit="1" customWidth="1"/>
    <col min="15891" max="15892" width="9.875" style="5" bestFit="1" customWidth="1"/>
    <col min="15893" max="15894" width="22.5" style="5" bestFit="1" customWidth="1"/>
    <col min="15895" max="15896" width="5" style="5" bestFit="1" customWidth="1"/>
    <col min="15897" max="15898" width="8" style="5" bestFit="1" customWidth="1"/>
    <col min="15899" max="15903" width="6.625" style="5" bestFit="1" customWidth="1"/>
    <col min="15904" max="15905" width="12.5" style="5" bestFit="1" customWidth="1"/>
    <col min="15906" max="15907" width="11.5" style="5" bestFit="1" customWidth="1"/>
    <col min="15908" max="15909" width="5" style="5" bestFit="1" customWidth="1"/>
    <col min="15910" max="15913" width="6.625" style="5" bestFit="1" customWidth="1"/>
    <col min="15914" max="15919" width="8.25" style="5" bestFit="1" customWidth="1"/>
    <col min="15920" max="15920" width="7.25" style="5" bestFit="1" customWidth="1"/>
    <col min="15921" max="15921" width="6.625" style="5" bestFit="1" customWidth="1"/>
    <col min="15922" max="15923" width="9.875" style="5" bestFit="1" customWidth="1"/>
    <col min="15924" max="15927" width="8.25" style="5" bestFit="1" customWidth="1"/>
    <col min="15928" max="15930" width="6.625" style="5" bestFit="1" customWidth="1"/>
    <col min="15931" max="15932" width="18.875" style="5" bestFit="1" customWidth="1"/>
    <col min="15933" max="15934" width="6.625" style="5" bestFit="1" customWidth="1"/>
    <col min="15935" max="15936" width="20.625" style="5" bestFit="1" customWidth="1"/>
    <col min="15937" max="15938" width="8.25" style="5" bestFit="1" customWidth="1"/>
    <col min="15939" max="15940" width="18.875" style="5" bestFit="1" customWidth="1"/>
    <col min="15941" max="15942" width="8.25" style="5" bestFit="1" customWidth="1"/>
    <col min="15943" max="15944" width="6.625" style="5" bestFit="1" customWidth="1"/>
    <col min="15945" max="15945" width="49.125" style="5" bestFit="1" customWidth="1"/>
    <col min="15946" max="16128" width="9" style="5"/>
    <col min="16129" max="16129" width="23.625" style="5" bestFit="1" customWidth="1"/>
    <col min="16130" max="16130" width="6.625" style="5" bestFit="1" customWidth="1"/>
    <col min="16131" max="16132" width="9" style="5"/>
    <col min="16133" max="16136" width="6.625" style="5" bestFit="1" customWidth="1"/>
    <col min="16137" max="16137" width="5" style="5" bestFit="1" customWidth="1"/>
    <col min="16138" max="16139" width="9.75" style="5" bestFit="1" customWidth="1"/>
    <col min="16140" max="16140" width="5" style="5" bestFit="1" customWidth="1"/>
    <col min="16141" max="16144" width="6.625" style="5" bestFit="1" customWidth="1"/>
    <col min="16145" max="16146" width="15.25" style="5" bestFit="1" customWidth="1"/>
    <col min="16147" max="16148" width="9.875" style="5" bestFit="1" customWidth="1"/>
    <col min="16149" max="16150" width="22.5" style="5" bestFit="1" customWidth="1"/>
    <col min="16151" max="16152" width="5" style="5" bestFit="1" customWidth="1"/>
    <col min="16153" max="16154" width="8" style="5" bestFit="1" customWidth="1"/>
    <col min="16155" max="16159" width="6.625" style="5" bestFit="1" customWidth="1"/>
    <col min="16160" max="16161" width="12.5" style="5" bestFit="1" customWidth="1"/>
    <col min="16162" max="16163" width="11.5" style="5" bestFit="1" customWidth="1"/>
    <col min="16164" max="16165" width="5" style="5" bestFit="1" customWidth="1"/>
    <col min="16166" max="16169" width="6.625" style="5" bestFit="1" customWidth="1"/>
    <col min="16170" max="16175" width="8.25" style="5" bestFit="1" customWidth="1"/>
    <col min="16176" max="16176" width="7.25" style="5" bestFit="1" customWidth="1"/>
    <col min="16177" max="16177" width="6.625" style="5" bestFit="1" customWidth="1"/>
    <col min="16178" max="16179" width="9.875" style="5" bestFit="1" customWidth="1"/>
    <col min="16180" max="16183" width="8.25" style="5" bestFit="1" customWidth="1"/>
    <col min="16184" max="16186" width="6.625" style="5" bestFit="1" customWidth="1"/>
    <col min="16187" max="16188" width="18.875" style="5" bestFit="1" customWidth="1"/>
    <col min="16189" max="16190" width="6.625" style="5" bestFit="1" customWidth="1"/>
    <col min="16191" max="16192" width="20.625" style="5" bestFit="1" customWidth="1"/>
    <col min="16193" max="16194" width="8.25" style="5" bestFit="1" customWidth="1"/>
    <col min="16195" max="16196" width="18.875" style="5" bestFit="1" customWidth="1"/>
    <col min="16197" max="16198" width="8.25" style="5" bestFit="1" customWidth="1"/>
    <col min="16199" max="16200" width="6.625" style="5" bestFit="1" customWidth="1"/>
    <col min="16201" max="16201" width="49.125" style="5" bestFit="1" customWidth="1"/>
    <col min="16202" max="16384" width="9" style="5"/>
  </cols>
  <sheetData>
    <row r="1" spans="1:73" s="3" customFormat="1" ht="13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2" t="s">
        <v>12</v>
      </c>
      <c r="N1" s="2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3" t="s">
        <v>52</v>
      </c>
      <c r="BB1" s="3" t="s">
        <v>53</v>
      </c>
      <c r="BC1" s="3" t="s">
        <v>54</v>
      </c>
      <c r="BD1" s="3" t="s">
        <v>55</v>
      </c>
      <c r="BE1" s="3" t="s">
        <v>56</v>
      </c>
      <c r="BF1" s="3" t="s">
        <v>57</v>
      </c>
      <c r="BG1" s="3" t="s">
        <v>58</v>
      </c>
      <c r="BH1" s="3" t="s">
        <v>59</v>
      </c>
      <c r="BI1" s="3" t="s">
        <v>60</v>
      </c>
      <c r="BJ1" s="3" t="s">
        <v>61</v>
      </c>
      <c r="BK1" s="3" t="s">
        <v>62</v>
      </c>
      <c r="BL1" s="3" t="s">
        <v>63</v>
      </c>
      <c r="BM1" s="3" t="s">
        <v>64</v>
      </c>
      <c r="BN1" s="3" t="s">
        <v>65</v>
      </c>
      <c r="BO1" s="3" t="s">
        <v>66</v>
      </c>
      <c r="BP1" s="3" t="s">
        <v>67</v>
      </c>
      <c r="BQ1" s="3" t="s">
        <v>68</v>
      </c>
      <c r="BR1" s="3" t="s">
        <v>69</v>
      </c>
      <c r="BS1" s="3" t="s">
        <v>70</v>
      </c>
      <c r="BT1" s="3" t="s">
        <v>71</v>
      </c>
      <c r="BU1" s="3" t="s">
        <v>4097</v>
      </c>
    </row>
    <row r="2" spans="1:73" ht="13.5" customHeight="1">
      <c r="A2" s="7" t="str">
        <f>HYPERLINK("http://kyu.snu.ac.kr/sdhj/index.jsp?type=hj/GK14754_00IH_0001_0001a.jpg","1852_수현내면_0001a")</f>
        <v>1852_수현내면_0001a</v>
      </c>
      <c r="B2" s="4">
        <v>1852</v>
      </c>
      <c r="C2" s="4" t="s">
        <v>4098</v>
      </c>
      <c r="D2" s="4" t="s">
        <v>4099</v>
      </c>
      <c r="E2" s="4">
        <v>1</v>
      </c>
      <c r="F2" s="5">
        <v>1</v>
      </c>
      <c r="G2" s="5" t="s">
        <v>4100</v>
      </c>
      <c r="H2" s="5" t="s">
        <v>4101</v>
      </c>
      <c r="I2" s="5">
        <v>1</v>
      </c>
      <c r="J2" s="5" t="s">
        <v>72</v>
      </c>
      <c r="K2" s="5" t="s">
        <v>73</v>
      </c>
      <c r="L2" s="5">
        <v>1</v>
      </c>
      <c r="M2" s="4" t="s">
        <v>74</v>
      </c>
      <c r="N2" s="4" t="s">
        <v>75</v>
      </c>
      <c r="T2" s="5" t="s">
        <v>4102</v>
      </c>
      <c r="U2" s="5" t="s">
        <v>76</v>
      </c>
      <c r="V2" s="5" t="s">
        <v>77</v>
      </c>
      <c r="W2" s="5" t="s">
        <v>78</v>
      </c>
      <c r="X2" s="5" t="s">
        <v>79</v>
      </c>
      <c r="Y2" s="5" t="s">
        <v>80</v>
      </c>
      <c r="Z2" s="5" t="s">
        <v>81</v>
      </c>
      <c r="AC2" s="5">
        <v>32</v>
      </c>
      <c r="AD2" s="5" t="s">
        <v>82</v>
      </c>
      <c r="AE2" s="5" t="s">
        <v>83</v>
      </c>
      <c r="AJ2" s="5" t="s">
        <v>35</v>
      </c>
      <c r="AK2" s="5" t="s">
        <v>36</v>
      </c>
      <c r="AL2" s="5" t="s">
        <v>84</v>
      </c>
      <c r="AM2" s="5" t="s">
        <v>85</v>
      </c>
      <c r="AT2" s="5" t="s">
        <v>86</v>
      </c>
      <c r="AU2" s="5" t="s">
        <v>87</v>
      </c>
      <c r="AV2" s="5" t="s">
        <v>88</v>
      </c>
      <c r="AW2" s="5" t="s">
        <v>89</v>
      </c>
      <c r="BG2" s="5" t="s">
        <v>86</v>
      </c>
      <c r="BH2" s="5" t="s">
        <v>87</v>
      </c>
      <c r="BI2" s="5" t="s">
        <v>90</v>
      </c>
      <c r="BJ2" s="5" t="s">
        <v>91</v>
      </c>
      <c r="BK2" s="5" t="s">
        <v>86</v>
      </c>
      <c r="BL2" s="5" t="s">
        <v>87</v>
      </c>
      <c r="BM2" s="5" t="s">
        <v>92</v>
      </c>
      <c r="BN2" s="5" t="s">
        <v>93</v>
      </c>
      <c r="BO2" s="5" t="s">
        <v>86</v>
      </c>
      <c r="BP2" s="5" t="s">
        <v>87</v>
      </c>
      <c r="BQ2" s="5" t="s">
        <v>94</v>
      </c>
      <c r="BR2" s="5" t="s">
        <v>95</v>
      </c>
      <c r="BS2" s="5" t="s">
        <v>96</v>
      </c>
      <c r="BT2" s="5" t="s">
        <v>97</v>
      </c>
    </row>
    <row r="3" spans="1:73" ht="13.5" customHeight="1">
      <c r="A3" s="7" t="str">
        <f>HYPERLINK("http://kyu.snu.ac.kr/sdhj/index.jsp?type=hj/GK14754_00IH_0001_0001a.jpg","1852_수현내면_0001a")</f>
        <v>1852_수현내면_0001a</v>
      </c>
      <c r="B3" s="4">
        <v>1852</v>
      </c>
      <c r="C3" s="4" t="s">
        <v>4103</v>
      </c>
      <c r="D3" s="4" t="s">
        <v>4104</v>
      </c>
      <c r="E3" s="4">
        <v>2</v>
      </c>
      <c r="F3" s="5">
        <v>1</v>
      </c>
      <c r="G3" s="5" t="s">
        <v>4105</v>
      </c>
      <c r="H3" s="5" t="s">
        <v>4106</v>
      </c>
      <c r="I3" s="5">
        <v>1</v>
      </c>
      <c r="L3" s="5">
        <v>1</v>
      </c>
      <c r="M3" s="4" t="s">
        <v>74</v>
      </c>
      <c r="N3" s="4" t="s">
        <v>75</v>
      </c>
      <c r="S3" s="5" t="s">
        <v>98</v>
      </c>
      <c r="T3" s="5" t="s">
        <v>99</v>
      </c>
      <c r="W3" s="5" t="s">
        <v>100</v>
      </c>
      <c r="X3" s="5" t="s">
        <v>101</v>
      </c>
      <c r="Y3" s="5" t="s">
        <v>102</v>
      </c>
      <c r="Z3" s="5" t="s">
        <v>103</v>
      </c>
      <c r="AC3" s="5">
        <v>75</v>
      </c>
      <c r="AD3" s="5" t="s">
        <v>104</v>
      </c>
      <c r="AE3" s="5" t="s">
        <v>105</v>
      </c>
    </row>
    <row r="4" spans="1:73" ht="13.5" customHeight="1">
      <c r="A4" s="7" t="str">
        <f>HYPERLINK("http://kyu.snu.ac.kr/sdhj/index.jsp?type=hj/GK14754_00IH_0001_0001a.jpg","1852_수현내면_0001a")</f>
        <v>1852_수현내면_0001a</v>
      </c>
      <c r="B4" s="4">
        <v>1852</v>
      </c>
      <c r="C4" s="4" t="s">
        <v>4107</v>
      </c>
      <c r="D4" s="4" t="s">
        <v>4108</v>
      </c>
      <c r="E4" s="4">
        <v>3</v>
      </c>
      <c r="F4" s="5">
        <v>1</v>
      </c>
      <c r="G4" s="5" t="s">
        <v>4109</v>
      </c>
      <c r="H4" s="5" t="s">
        <v>4110</v>
      </c>
      <c r="I4" s="5">
        <v>1</v>
      </c>
      <c r="L4" s="5">
        <v>1</v>
      </c>
      <c r="M4" s="4" t="s">
        <v>74</v>
      </c>
      <c r="N4" s="4" t="s">
        <v>75</v>
      </c>
      <c r="S4" s="5" t="s">
        <v>106</v>
      </c>
      <c r="T4" s="5" t="s">
        <v>107</v>
      </c>
      <c r="W4" s="5" t="s">
        <v>108</v>
      </c>
      <c r="X4" s="5" t="s">
        <v>109</v>
      </c>
      <c r="Y4" s="5" t="s">
        <v>102</v>
      </c>
      <c r="Z4" s="5" t="s">
        <v>103</v>
      </c>
      <c r="AC4" s="5">
        <v>44</v>
      </c>
      <c r="AD4" s="5" t="s">
        <v>110</v>
      </c>
      <c r="AE4" s="5" t="s">
        <v>111</v>
      </c>
    </row>
    <row r="5" spans="1:73" ht="13.5" customHeight="1">
      <c r="A5" s="7" t="str">
        <f>HYPERLINK("http://kyu.snu.ac.kr/sdhj/index.jsp?type=hj/GK14754_00IH_0001_0001a.jpg","1852_수현내면_0001a")</f>
        <v>1852_수현내면_0001a</v>
      </c>
      <c r="B5" s="4">
        <v>1852</v>
      </c>
      <c r="C5" s="4" t="s">
        <v>4107</v>
      </c>
      <c r="D5" s="4" t="s">
        <v>4108</v>
      </c>
      <c r="E5" s="4">
        <v>4</v>
      </c>
      <c r="F5" s="5">
        <v>1</v>
      </c>
      <c r="G5" s="5" t="s">
        <v>4109</v>
      </c>
      <c r="H5" s="5" t="s">
        <v>4110</v>
      </c>
      <c r="I5" s="5">
        <v>1</v>
      </c>
      <c r="L5" s="5">
        <v>1</v>
      </c>
      <c r="M5" s="4" t="s">
        <v>74</v>
      </c>
      <c r="N5" s="4" t="s">
        <v>75</v>
      </c>
      <c r="S5" s="5" t="s">
        <v>112</v>
      </c>
      <c r="T5" s="5" t="s">
        <v>113</v>
      </c>
      <c r="Y5" s="5" t="s">
        <v>114</v>
      </c>
      <c r="Z5" s="5" t="s">
        <v>115</v>
      </c>
      <c r="AC5" s="5">
        <v>20</v>
      </c>
      <c r="AD5" s="5" t="s">
        <v>116</v>
      </c>
      <c r="AE5" s="5" t="s">
        <v>117</v>
      </c>
    </row>
    <row r="6" spans="1:73" ht="13.5" customHeight="1">
      <c r="A6" s="7" t="str">
        <f>HYPERLINK("http://kyu.snu.ac.kr/sdhj/index.jsp?type=hj/GK14754_00IH_0001_0001a.jpg","1852_수현내면_0001a")</f>
        <v>1852_수현내면_0001a</v>
      </c>
      <c r="B6" s="4">
        <v>1852</v>
      </c>
      <c r="C6" s="4" t="s">
        <v>4107</v>
      </c>
      <c r="D6" s="4" t="s">
        <v>4108</v>
      </c>
      <c r="E6" s="4">
        <v>5</v>
      </c>
      <c r="F6" s="5">
        <v>1</v>
      </c>
      <c r="G6" s="5" t="s">
        <v>4109</v>
      </c>
      <c r="H6" s="5" t="s">
        <v>4110</v>
      </c>
      <c r="I6" s="5">
        <v>1</v>
      </c>
      <c r="L6" s="5">
        <v>1</v>
      </c>
      <c r="M6" s="4" t="s">
        <v>74</v>
      </c>
      <c r="N6" s="4" t="s">
        <v>75</v>
      </c>
      <c r="T6" s="5" t="s">
        <v>4111</v>
      </c>
      <c r="U6" s="5" t="s">
        <v>118</v>
      </c>
      <c r="V6" s="5" t="s">
        <v>119</v>
      </c>
      <c r="Y6" s="5" t="s">
        <v>120</v>
      </c>
      <c r="Z6" s="5" t="s">
        <v>121</v>
      </c>
      <c r="AC6" s="5">
        <v>70</v>
      </c>
      <c r="AD6" s="5" t="s">
        <v>122</v>
      </c>
      <c r="AE6" s="5" t="s">
        <v>123</v>
      </c>
    </row>
    <row r="7" spans="1:73" ht="13.5" customHeight="1">
      <c r="A7" s="7" t="str">
        <f>HYPERLINK("http://kyu.snu.ac.kr/sdhj/index.jsp?type=hj/GK14754_00IH_0001_0001a.jpg","1852_수현내면_0001a")</f>
        <v>1852_수현내면_0001a</v>
      </c>
      <c r="B7" s="4">
        <v>1852</v>
      </c>
      <c r="C7" s="4" t="s">
        <v>4107</v>
      </c>
      <c r="D7" s="4" t="s">
        <v>4108</v>
      </c>
      <c r="E7" s="4">
        <v>6</v>
      </c>
      <c r="F7" s="5">
        <v>1</v>
      </c>
      <c r="G7" s="5" t="s">
        <v>4109</v>
      </c>
      <c r="H7" s="5" t="s">
        <v>4110</v>
      </c>
      <c r="I7" s="5">
        <v>1</v>
      </c>
      <c r="L7" s="5">
        <v>1</v>
      </c>
      <c r="M7" s="4" t="s">
        <v>74</v>
      </c>
      <c r="N7" s="4" t="s">
        <v>75</v>
      </c>
      <c r="T7" s="5" t="s">
        <v>4111</v>
      </c>
      <c r="U7" s="5" t="s">
        <v>118</v>
      </c>
      <c r="V7" s="5" t="s">
        <v>119</v>
      </c>
      <c r="Y7" s="5" t="s">
        <v>124</v>
      </c>
      <c r="Z7" s="5" t="s">
        <v>4112</v>
      </c>
      <c r="AC7" s="5">
        <v>30</v>
      </c>
      <c r="AD7" s="5" t="s">
        <v>125</v>
      </c>
      <c r="AE7" s="5" t="s">
        <v>126</v>
      </c>
    </row>
    <row r="8" spans="1:73" ht="13.5" customHeight="1">
      <c r="A8" s="7" t="str">
        <f>HYPERLINK("http://kyu.snu.ac.kr/sdhj/index.jsp?type=hj/GK14754_00IH_0001_0001a.jpg","1852_수현내면_0001a")</f>
        <v>1852_수현내면_0001a</v>
      </c>
      <c r="B8" s="4">
        <v>1852</v>
      </c>
      <c r="C8" s="4" t="s">
        <v>4107</v>
      </c>
      <c r="D8" s="4" t="s">
        <v>4108</v>
      </c>
      <c r="E8" s="4">
        <v>7</v>
      </c>
      <c r="F8" s="5">
        <v>1</v>
      </c>
      <c r="G8" s="5" t="s">
        <v>4109</v>
      </c>
      <c r="H8" s="5" t="s">
        <v>4110</v>
      </c>
      <c r="I8" s="5">
        <v>1</v>
      </c>
      <c r="L8" s="5">
        <v>2</v>
      </c>
      <c r="M8" s="4" t="s">
        <v>127</v>
      </c>
      <c r="N8" s="4" t="s">
        <v>128</v>
      </c>
      <c r="T8" s="5" t="s">
        <v>4113</v>
      </c>
      <c r="U8" s="5" t="s">
        <v>76</v>
      </c>
      <c r="V8" s="5" t="s">
        <v>77</v>
      </c>
      <c r="W8" s="5" t="s">
        <v>78</v>
      </c>
      <c r="X8" s="5" t="s">
        <v>79</v>
      </c>
      <c r="Y8" s="5" t="s">
        <v>129</v>
      </c>
      <c r="Z8" s="5" t="s">
        <v>130</v>
      </c>
      <c r="AC8" s="5">
        <v>33</v>
      </c>
      <c r="AD8" s="5" t="s">
        <v>131</v>
      </c>
      <c r="AE8" s="5" t="s">
        <v>132</v>
      </c>
      <c r="AJ8" s="5" t="s">
        <v>35</v>
      </c>
      <c r="AK8" s="5" t="s">
        <v>36</v>
      </c>
      <c r="AL8" s="5" t="s">
        <v>84</v>
      </c>
      <c r="AM8" s="5" t="s">
        <v>85</v>
      </c>
      <c r="AT8" s="5" t="s">
        <v>86</v>
      </c>
      <c r="AU8" s="5" t="s">
        <v>87</v>
      </c>
      <c r="AV8" s="5" t="s">
        <v>133</v>
      </c>
      <c r="AW8" s="5" t="s">
        <v>134</v>
      </c>
      <c r="AX8" s="5" t="s">
        <v>76</v>
      </c>
      <c r="AY8" s="5" t="s">
        <v>77</v>
      </c>
      <c r="AZ8" s="5" t="s">
        <v>135</v>
      </c>
      <c r="BA8" s="5" t="s">
        <v>4114</v>
      </c>
      <c r="BG8" s="5" t="s">
        <v>86</v>
      </c>
      <c r="BH8" s="5" t="s">
        <v>87</v>
      </c>
      <c r="BI8" s="5" t="s">
        <v>136</v>
      </c>
      <c r="BJ8" s="5" t="s">
        <v>137</v>
      </c>
      <c r="BK8" s="5" t="s">
        <v>86</v>
      </c>
      <c r="BL8" s="5" t="s">
        <v>87</v>
      </c>
      <c r="BM8" s="5" t="s">
        <v>138</v>
      </c>
      <c r="BN8" s="5" t="s">
        <v>139</v>
      </c>
      <c r="BO8" s="5" t="s">
        <v>86</v>
      </c>
      <c r="BP8" s="5" t="s">
        <v>87</v>
      </c>
      <c r="BQ8" s="5" t="s">
        <v>140</v>
      </c>
      <c r="BR8" s="5" t="s">
        <v>141</v>
      </c>
      <c r="BS8" s="5" t="s">
        <v>142</v>
      </c>
      <c r="BT8" s="5" t="s">
        <v>143</v>
      </c>
    </row>
    <row r="9" spans="1:73" ht="13.5" customHeight="1">
      <c r="A9" s="7" t="str">
        <f>HYPERLINK("http://kyu.snu.ac.kr/sdhj/index.jsp?type=hj/GK14754_00IH_0001_0001a.jpg","1852_수현내면_0001a")</f>
        <v>1852_수현내면_0001a</v>
      </c>
      <c r="B9" s="4">
        <v>1852</v>
      </c>
      <c r="C9" s="4" t="s">
        <v>4115</v>
      </c>
      <c r="D9" s="4" t="s">
        <v>4116</v>
      </c>
      <c r="E9" s="4">
        <v>8</v>
      </c>
      <c r="F9" s="5">
        <v>1</v>
      </c>
      <c r="G9" s="5" t="s">
        <v>4117</v>
      </c>
      <c r="H9" s="5" t="s">
        <v>4118</v>
      </c>
      <c r="I9" s="5">
        <v>1</v>
      </c>
      <c r="L9" s="5">
        <v>2</v>
      </c>
      <c r="M9" s="4" t="s">
        <v>127</v>
      </c>
      <c r="N9" s="4" t="s">
        <v>128</v>
      </c>
      <c r="S9" s="5" t="s">
        <v>144</v>
      </c>
      <c r="T9" s="5" t="s">
        <v>145</v>
      </c>
      <c r="W9" s="5" t="s">
        <v>146</v>
      </c>
      <c r="X9" s="5" t="s">
        <v>4119</v>
      </c>
      <c r="Y9" s="5" t="s">
        <v>102</v>
      </c>
      <c r="Z9" s="5" t="s">
        <v>103</v>
      </c>
      <c r="AC9" s="5">
        <v>38</v>
      </c>
      <c r="AD9" s="5" t="s">
        <v>147</v>
      </c>
      <c r="AE9" s="5" t="s">
        <v>148</v>
      </c>
      <c r="AJ9" s="5" t="s">
        <v>149</v>
      </c>
      <c r="AK9" s="5" t="s">
        <v>150</v>
      </c>
      <c r="AL9" s="5" t="s">
        <v>151</v>
      </c>
      <c r="AM9" s="5" t="s">
        <v>152</v>
      </c>
      <c r="AT9" s="5" t="s">
        <v>86</v>
      </c>
      <c r="AU9" s="5" t="s">
        <v>87</v>
      </c>
      <c r="AV9" s="5" t="s">
        <v>153</v>
      </c>
      <c r="AW9" s="5" t="s">
        <v>154</v>
      </c>
      <c r="BG9" s="5" t="s">
        <v>86</v>
      </c>
      <c r="BH9" s="5" t="s">
        <v>87</v>
      </c>
      <c r="BI9" s="5" t="s">
        <v>155</v>
      </c>
      <c r="BJ9" s="5" t="s">
        <v>156</v>
      </c>
      <c r="BK9" s="5" t="s">
        <v>86</v>
      </c>
      <c r="BL9" s="5" t="s">
        <v>87</v>
      </c>
      <c r="BM9" s="5" t="s">
        <v>157</v>
      </c>
      <c r="BN9" s="5" t="s">
        <v>158</v>
      </c>
      <c r="BO9" s="5" t="s">
        <v>86</v>
      </c>
      <c r="BP9" s="5" t="s">
        <v>87</v>
      </c>
      <c r="BQ9" s="5" t="s">
        <v>159</v>
      </c>
      <c r="BR9" s="5" t="s">
        <v>160</v>
      </c>
      <c r="BS9" s="5" t="s">
        <v>161</v>
      </c>
      <c r="BT9" s="5" t="s">
        <v>162</v>
      </c>
    </row>
    <row r="10" spans="1:73" ht="13.5" customHeight="1">
      <c r="A10" s="7" t="str">
        <f>HYPERLINK("http://kyu.snu.ac.kr/sdhj/index.jsp?type=hj/GK14754_00IH_0001_0001a.jpg","1852_수현내면_0001a")</f>
        <v>1852_수현내면_0001a</v>
      </c>
      <c r="B10" s="4">
        <v>1852</v>
      </c>
      <c r="C10" s="4" t="s">
        <v>4120</v>
      </c>
      <c r="D10" s="4" t="s">
        <v>4121</v>
      </c>
      <c r="E10" s="4">
        <v>9</v>
      </c>
      <c r="F10" s="5">
        <v>1</v>
      </c>
      <c r="G10" s="5" t="s">
        <v>4122</v>
      </c>
      <c r="H10" s="5" t="s">
        <v>4123</v>
      </c>
      <c r="I10" s="5">
        <v>1</v>
      </c>
      <c r="L10" s="5">
        <v>2</v>
      </c>
      <c r="M10" s="4" t="s">
        <v>127</v>
      </c>
      <c r="N10" s="4" t="s">
        <v>128</v>
      </c>
      <c r="S10" s="5" t="s">
        <v>98</v>
      </c>
      <c r="T10" s="5" t="s">
        <v>99</v>
      </c>
      <c r="W10" s="5" t="s">
        <v>163</v>
      </c>
      <c r="X10" s="5" t="s">
        <v>4124</v>
      </c>
      <c r="Y10" s="5" t="s">
        <v>102</v>
      </c>
      <c r="Z10" s="5" t="s">
        <v>103</v>
      </c>
      <c r="AC10" s="5">
        <v>52</v>
      </c>
      <c r="AD10" s="5" t="s">
        <v>164</v>
      </c>
      <c r="AE10" s="5" t="s">
        <v>165</v>
      </c>
    </row>
    <row r="11" spans="1:73" ht="13.5" customHeight="1">
      <c r="A11" s="7" t="str">
        <f>HYPERLINK("http://kyu.snu.ac.kr/sdhj/index.jsp?type=hj/GK14754_00IH_0001_0001a.jpg","1852_수현내면_0001a")</f>
        <v>1852_수현내면_0001a</v>
      </c>
      <c r="B11" s="4">
        <v>1852</v>
      </c>
      <c r="C11" s="4" t="s">
        <v>4125</v>
      </c>
      <c r="D11" s="4" t="s">
        <v>4126</v>
      </c>
      <c r="E11" s="4">
        <v>10</v>
      </c>
      <c r="F11" s="5">
        <v>1</v>
      </c>
      <c r="G11" s="5" t="s">
        <v>4127</v>
      </c>
      <c r="H11" s="5" t="s">
        <v>4128</v>
      </c>
      <c r="I11" s="5">
        <v>1</v>
      </c>
      <c r="L11" s="5">
        <v>2</v>
      </c>
      <c r="M11" s="4" t="s">
        <v>127</v>
      </c>
      <c r="N11" s="4" t="s">
        <v>128</v>
      </c>
      <c r="S11" s="5" t="s">
        <v>166</v>
      </c>
      <c r="T11" s="5" t="s">
        <v>167</v>
      </c>
      <c r="Y11" s="5" t="s">
        <v>168</v>
      </c>
      <c r="Z11" s="5" t="s">
        <v>169</v>
      </c>
      <c r="AC11" s="5">
        <v>14</v>
      </c>
      <c r="AD11" s="5" t="s">
        <v>170</v>
      </c>
      <c r="AE11" s="5" t="s">
        <v>171</v>
      </c>
    </row>
    <row r="12" spans="1:73" ht="13.5" customHeight="1">
      <c r="A12" s="7" t="str">
        <f>HYPERLINK("http://kyu.snu.ac.kr/sdhj/index.jsp?type=hj/GK14754_00IH_0001_0001a.jpg","1852_수현내면_0001a")</f>
        <v>1852_수현내면_0001a</v>
      </c>
      <c r="B12" s="4">
        <v>1852</v>
      </c>
      <c r="C12" s="4" t="s">
        <v>4125</v>
      </c>
      <c r="D12" s="4" t="s">
        <v>4126</v>
      </c>
      <c r="E12" s="4">
        <v>11</v>
      </c>
      <c r="F12" s="5">
        <v>1</v>
      </c>
      <c r="G12" s="5" t="s">
        <v>4127</v>
      </c>
      <c r="H12" s="5" t="s">
        <v>4128</v>
      </c>
      <c r="I12" s="5">
        <v>1</v>
      </c>
      <c r="L12" s="5">
        <v>2</v>
      </c>
      <c r="M12" s="4" t="s">
        <v>127</v>
      </c>
      <c r="N12" s="4" t="s">
        <v>128</v>
      </c>
      <c r="T12" s="5" t="s">
        <v>4129</v>
      </c>
      <c r="U12" s="5" t="s">
        <v>118</v>
      </c>
      <c r="V12" s="5" t="s">
        <v>119</v>
      </c>
      <c r="Y12" s="5" t="s">
        <v>172</v>
      </c>
      <c r="Z12" s="5" t="s">
        <v>173</v>
      </c>
      <c r="AC12" s="5">
        <v>20</v>
      </c>
      <c r="AD12" s="5" t="s">
        <v>116</v>
      </c>
      <c r="AE12" s="5" t="s">
        <v>117</v>
      </c>
    </row>
    <row r="13" spans="1:73" ht="13.5" customHeight="1">
      <c r="A13" s="7" t="str">
        <f>HYPERLINK("http://kyu.snu.ac.kr/sdhj/index.jsp?type=hj/GK14754_00IH_0001_0001a.jpg","1852_수현내면_0001a")</f>
        <v>1852_수현내면_0001a</v>
      </c>
      <c r="B13" s="4">
        <v>1852</v>
      </c>
      <c r="C13" s="4" t="s">
        <v>4125</v>
      </c>
      <c r="D13" s="4" t="s">
        <v>4126</v>
      </c>
      <c r="E13" s="4">
        <v>12</v>
      </c>
      <c r="F13" s="5">
        <v>1</v>
      </c>
      <c r="G13" s="5" t="s">
        <v>4127</v>
      </c>
      <c r="H13" s="5" t="s">
        <v>4128</v>
      </c>
      <c r="I13" s="5">
        <v>1</v>
      </c>
      <c r="L13" s="5">
        <v>2</v>
      </c>
      <c r="M13" s="4" t="s">
        <v>127</v>
      </c>
      <c r="N13" s="4" t="s">
        <v>128</v>
      </c>
      <c r="T13" s="5" t="s">
        <v>4129</v>
      </c>
      <c r="U13" s="5" t="s">
        <v>174</v>
      </c>
      <c r="V13" s="5" t="s">
        <v>175</v>
      </c>
      <c r="Y13" s="5" t="s">
        <v>176</v>
      </c>
      <c r="Z13" s="5" t="s">
        <v>177</v>
      </c>
      <c r="AC13" s="5">
        <v>16</v>
      </c>
      <c r="AD13" s="5" t="s">
        <v>178</v>
      </c>
      <c r="AE13" s="5" t="s">
        <v>179</v>
      </c>
      <c r="BB13" s="5" t="s">
        <v>180</v>
      </c>
      <c r="BC13" s="5" t="s">
        <v>181</v>
      </c>
      <c r="BD13" s="5" t="s">
        <v>182</v>
      </c>
      <c r="BE13" s="5" t="s">
        <v>183</v>
      </c>
      <c r="BF13" s="5" t="s">
        <v>184</v>
      </c>
    </row>
    <row r="14" spans="1:73" ht="13.5" customHeight="1">
      <c r="A14" s="7" t="str">
        <f>HYPERLINK("http://kyu.snu.ac.kr/sdhj/index.jsp?type=hj/GK14754_00IH_0001_0001a.jpg","1852_수현내면_0001a")</f>
        <v>1852_수현내면_0001a</v>
      </c>
      <c r="B14" s="4">
        <v>1852</v>
      </c>
      <c r="C14" s="4" t="s">
        <v>4130</v>
      </c>
      <c r="D14" s="4" t="s">
        <v>4131</v>
      </c>
      <c r="E14" s="4">
        <v>13</v>
      </c>
      <c r="F14" s="5">
        <v>1</v>
      </c>
      <c r="G14" s="5" t="s">
        <v>4132</v>
      </c>
      <c r="H14" s="5" t="s">
        <v>4133</v>
      </c>
      <c r="I14" s="5">
        <v>1</v>
      </c>
      <c r="L14" s="5">
        <v>2</v>
      </c>
      <c r="M14" s="4" t="s">
        <v>127</v>
      </c>
      <c r="N14" s="4" t="s">
        <v>128</v>
      </c>
      <c r="T14" s="5" t="s">
        <v>4129</v>
      </c>
      <c r="U14" s="5" t="s">
        <v>174</v>
      </c>
      <c r="V14" s="5" t="s">
        <v>175</v>
      </c>
      <c r="Y14" s="5" t="s">
        <v>185</v>
      </c>
      <c r="Z14" s="5" t="s">
        <v>4134</v>
      </c>
      <c r="AC14" s="5">
        <v>49</v>
      </c>
      <c r="AD14" s="5" t="s">
        <v>186</v>
      </c>
      <c r="AE14" s="5" t="s">
        <v>187</v>
      </c>
      <c r="AF14" s="5" t="s">
        <v>188</v>
      </c>
      <c r="AG14" s="5" t="s">
        <v>189</v>
      </c>
    </row>
    <row r="15" spans="1:73" ht="13.5" customHeight="1">
      <c r="A15" s="7" t="str">
        <f>HYPERLINK("http://kyu.snu.ac.kr/sdhj/index.jsp?type=hj/GK14754_00IH_0001_0001a.jpg","1852_수현내면_0001a")</f>
        <v>1852_수현내면_0001a</v>
      </c>
      <c r="B15" s="4">
        <v>1852</v>
      </c>
      <c r="C15" s="4" t="s">
        <v>4125</v>
      </c>
      <c r="D15" s="4" t="s">
        <v>4126</v>
      </c>
      <c r="E15" s="4">
        <v>14</v>
      </c>
      <c r="F15" s="5">
        <v>1</v>
      </c>
      <c r="G15" s="5" t="s">
        <v>4127</v>
      </c>
      <c r="H15" s="5" t="s">
        <v>4128</v>
      </c>
      <c r="I15" s="5">
        <v>1</v>
      </c>
      <c r="L15" s="5">
        <v>2</v>
      </c>
      <c r="M15" s="4" t="s">
        <v>127</v>
      </c>
      <c r="N15" s="4" t="s">
        <v>128</v>
      </c>
      <c r="T15" s="5" t="s">
        <v>4129</v>
      </c>
      <c r="U15" s="5" t="s">
        <v>118</v>
      </c>
      <c r="V15" s="5" t="s">
        <v>119</v>
      </c>
      <c r="Y15" s="5" t="s">
        <v>190</v>
      </c>
      <c r="Z15" s="5" t="s">
        <v>191</v>
      </c>
      <c r="AC15" s="5">
        <v>21</v>
      </c>
      <c r="AD15" s="5" t="s">
        <v>192</v>
      </c>
      <c r="AE15" s="5" t="s">
        <v>193</v>
      </c>
      <c r="AF15" s="5" t="s">
        <v>188</v>
      </c>
      <c r="AG15" s="5" t="s">
        <v>189</v>
      </c>
    </row>
    <row r="16" spans="1:73" ht="13.5" customHeight="1">
      <c r="A16" s="7" t="str">
        <f>HYPERLINK("http://kyu.snu.ac.kr/sdhj/index.jsp?type=hj/GK14754_00IH_0001_0001a.jpg","1852_수현내면_0001a")</f>
        <v>1852_수현내면_0001a</v>
      </c>
      <c r="B16" s="4">
        <v>1852</v>
      </c>
      <c r="C16" s="4" t="s">
        <v>4125</v>
      </c>
      <c r="D16" s="4" t="s">
        <v>4126</v>
      </c>
      <c r="E16" s="4">
        <v>15</v>
      </c>
      <c r="F16" s="5">
        <v>1</v>
      </c>
      <c r="G16" s="5" t="s">
        <v>4127</v>
      </c>
      <c r="H16" s="5" t="s">
        <v>4128</v>
      </c>
      <c r="I16" s="5">
        <v>1</v>
      </c>
      <c r="L16" s="5">
        <v>3</v>
      </c>
      <c r="M16" s="4" t="s">
        <v>194</v>
      </c>
      <c r="N16" s="4" t="s">
        <v>195</v>
      </c>
      <c r="T16" s="5" t="s">
        <v>4135</v>
      </c>
      <c r="U16" s="5" t="s">
        <v>76</v>
      </c>
      <c r="V16" s="5" t="s">
        <v>77</v>
      </c>
      <c r="W16" s="5" t="s">
        <v>78</v>
      </c>
      <c r="X16" s="5" t="s">
        <v>79</v>
      </c>
      <c r="Y16" s="5" t="s">
        <v>196</v>
      </c>
      <c r="Z16" s="5" t="s">
        <v>197</v>
      </c>
      <c r="AC16" s="5">
        <v>52</v>
      </c>
      <c r="AD16" s="5" t="s">
        <v>164</v>
      </c>
      <c r="AE16" s="5" t="s">
        <v>165</v>
      </c>
      <c r="AJ16" s="5" t="s">
        <v>35</v>
      </c>
      <c r="AK16" s="5" t="s">
        <v>36</v>
      </c>
      <c r="AL16" s="5" t="s">
        <v>84</v>
      </c>
      <c r="AM16" s="5" t="s">
        <v>85</v>
      </c>
      <c r="AT16" s="5" t="s">
        <v>86</v>
      </c>
      <c r="AU16" s="5" t="s">
        <v>87</v>
      </c>
      <c r="AV16" s="5" t="s">
        <v>198</v>
      </c>
      <c r="AW16" s="5" t="s">
        <v>199</v>
      </c>
      <c r="BG16" s="5" t="s">
        <v>86</v>
      </c>
      <c r="BH16" s="5" t="s">
        <v>87</v>
      </c>
      <c r="BI16" s="5" t="s">
        <v>200</v>
      </c>
      <c r="BJ16" s="5" t="s">
        <v>201</v>
      </c>
      <c r="BK16" s="5" t="s">
        <v>86</v>
      </c>
      <c r="BL16" s="5" t="s">
        <v>87</v>
      </c>
      <c r="BM16" s="5" t="s">
        <v>202</v>
      </c>
      <c r="BN16" s="5" t="s">
        <v>203</v>
      </c>
      <c r="BO16" s="5" t="s">
        <v>86</v>
      </c>
      <c r="BP16" s="5" t="s">
        <v>87</v>
      </c>
      <c r="BQ16" s="5" t="s">
        <v>204</v>
      </c>
      <c r="BR16" s="5" t="s">
        <v>205</v>
      </c>
      <c r="BS16" s="5" t="s">
        <v>206</v>
      </c>
      <c r="BT16" s="5" t="s">
        <v>207</v>
      </c>
    </row>
    <row r="17" spans="1:72" ht="13.5" customHeight="1">
      <c r="A17" s="7" t="str">
        <f>HYPERLINK("http://kyu.snu.ac.kr/sdhj/index.jsp?type=hj/GK14754_00IH_0001_0001a.jpg","1852_수현내면_0001a")</f>
        <v>1852_수현내면_0001a</v>
      </c>
      <c r="B17" s="4">
        <v>1852</v>
      </c>
      <c r="C17" s="4" t="s">
        <v>4136</v>
      </c>
      <c r="D17" s="4" t="s">
        <v>4137</v>
      </c>
      <c r="E17" s="4">
        <v>16</v>
      </c>
      <c r="F17" s="5">
        <v>1</v>
      </c>
      <c r="G17" s="5" t="s">
        <v>4138</v>
      </c>
      <c r="H17" s="5" t="s">
        <v>4139</v>
      </c>
      <c r="I17" s="5">
        <v>1</v>
      </c>
      <c r="L17" s="5">
        <v>3</v>
      </c>
      <c r="M17" s="4" t="s">
        <v>194</v>
      </c>
      <c r="N17" s="4" t="s">
        <v>195</v>
      </c>
      <c r="S17" s="5" t="s">
        <v>144</v>
      </c>
      <c r="T17" s="5" t="s">
        <v>145</v>
      </c>
      <c r="W17" s="5" t="s">
        <v>208</v>
      </c>
      <c r="X17" s="5" t="s">
        <v>209</v>
      </c>
      <c r="Y17" s="5" t="s">
        <v>102</v>
      </c>
      <c r="Z17" s="5" t="s">
        <v>103</v>
      </c>
      <c r="AC17" s="5">
        <v>37</v>
      </c>
      <c r="AD17" s="5" t="s">
        <v>210</v>
      </c>
      <c r="AE17" s="5" t="s">
        <v>211</v>
      </c>
      <c r="AJ17" s="5" t="s">
        <v>149</v>
      </c>
      <c r="AK17" s="5" t="s">
        <v>150</v>
      </c>
      <c r="AL17" s="5" t="s">
        <v>212</v>
      </c>
      <c r="AM17" s="5" t="s">
        <v>213</v>
      </c>
      <c r="AT17" s="5" t="s">
        <v>86</v>
      </c>
      <c r="AU17" s="5" t="s">
        <v>87</v>
      </c>
      <c r="AV17" s="5" t="s">
        <v>214</v>
      </c>
      <c r="AW17" s="5" t="s">
        <v>215</v>
      </c>
      <c r="BG17" s="5" t="s">
        <v>86</v>
      </c>
      <c r="BH17" s="5" t="s">
        <v>87</v>
      </c>
      <c r="BI17" s="5" t="s">
        <v>216</v>
      </c>
      <c r="BJ17" s="5" t="s">
        <v>217</v>
      </c>
      <c r="BK17" s="5" t="s">
        <v>86</v>
      </c>
      <c r="BL17" s="5" t="s">
        <v>87</v>
      </c>
      <c r="BM17" s="5" t="s">
        <v>218</v>
      </c>
      <c r="BN17" s="5" t="s">
        <v>219</v>
      </c>
      <c r="BO17" s="5" t="s">
        <v>86</v>
      </c>
      <c r="BP17" s="5" t="s">
        <v>87</v>
      </c>
      <c r="BQ17" s="5" t="s">
        <v>220</v>
      </c>
      <c r="BR17" s="5" t="s">
        <v>221</v>
      </c>
      <c r="BS17" s="5" t="s">
        <v>222</v>
      </c>
      <c r="BT17" s="5" t="s">
        <v>223</v>
      </c>
    </row>
    <row r="18" spans="1:72" ht="13.5" customHeight="1">
      <c r="A18" s="7" t="str">
        <f>HYPERLINK("http://kyu.snu.ac.kr/sdhj/index.jsp?type=hj/GK14754_00IH_0001_0001a.jpg","1852_수현내면_0001a")</f>
        <v>1852_수현내면_0001a</v>
      </c>
      <c r="B18" s="4">
        <v>1852</v>
      </c>
      <c r="C18" s="4" t="s">
        <v>4140</v>
      </c>
      <c r="D18" s="4" t="s">
        <v>4141</v>
      </c>
      <c r="E18" s="4">
        <v>17</v>
      </c>
      <c r="F18" s="5">
        <v>1</v>
      </c>
      <c r="G18" s="5" t="s">
        <v>4142</v>
      </c>
      <c r="H18" s="5" t="s">
        <v>4143</v>
      </c>
      <c r="I18" s="5">
        <v>1</v>
      </c>
      <c r="L18" s="5">
        <v>3</v>
      </c>
      <c r="M18" s="4" t="s">
        <v>194</v>
      </c>
      <c r="N18" s="4" t="s">
        <v>195</v>
      </c>
      <c r="S18" s="5" t="s">
        <v>98</v>
      </c>
      <c r="T18" s="5" t="s">
        <v>99</v>
      </c>
      <c r="W18" s="5" t="s">
        <v>146</v>
      </c>
      <c r="X18" s="5" t="s">
        <v>4144</v>
      </c>
      <c r="Y18" s="5" t="s">
        <v>102</v>
      </c>
      <c r="Z18" s="5" t="s">
        <v>103</v>
      </c>
      <c r="AC18" s="5">
        <v>74</v>
      </c>
      <c r="AD18" s="5" t="s">
        <v>170</v>
      </c>
      <c r="AE18" s="5" t="s">
        <v>171</v>
      </c>
    </row>
    <row r="19" spans="1:72" ht="13.5" customHeight="1">
      <c r="A19" s="7" t="str">
        <f>HYPERLINK("http://kyu.snu.ac.kr/sdhj/index.jsp?type=hj/GK14754_00IH_0001_0001a.jpg","1852_수현내면_0001a")</f>
        <v>1852_수현내면_0001a</v>
      </c>
      <c r="B19" s="4">
        <v>1852</v>
      </c>
      <c r="C19" s="4" t="s">
        <v>4145</v>
      </c>
      <c r="D19" s="4" t="s">
        <v>4146</v>
      </c>
      <c r="E19" s="4">
        <v>18</v>
      </c>
      <c r="F19" s="5">
        <v>1</v>
      </c>
      <c r="G19" s="5" t="s">
        <v>4147</v>
      </c>
      <c r="H19" s="5" t="s">
        <v>4148</v>
      </c>
      <c r="I19" s="5">
        <v>1</v>
      </c>
      <c r="L19" s="5">
        <v>3</v>
      </c>
      <c r="M19" s="4" t="s">
        <v>194</v>
      </c>
      <c r="N19" s="4" t="s">
        <v>195</v>
      </c>
      <c r="S19" s="5" t="s">
        <v>224</v>
      </c>
      <c r="T19" s="5" t="s">
        <v>225</v>
      </c>
      <c r="W19" s="5" t="s">
        <v>163</v>
      </c>
      <c r="X19" s="5" t="s">
        <v>4149</v>
      </c>
      <c r="Y19" s="5" t="s">
        <v>102</v>
      </c>
      <c r="Z19" s="5" t="s">
        <v>103</v>
      </c>
      <c r="AC19" s="5">
        <v>28</v>
      </c>
      <c r="AD19" s="5" t="s">
        <v>226</v>
      </c>
      <c r="AE19" s="5" t="s">
        <v>227</v>
      </c>
    </row>
    <row r="20" spans="1:72" ht="13.5" customHeight="1">
      <c r="A20" s="7" t="str">
        <f>HYPERLINK("http://kyu.snu.ac.kr/sdhj/index.jsp?type=hj/GK14754_00IH_0001_0001a.jpg","1852_수현내면_0001a")</f>
        <v>1852_수현내면_0001a</v>
      </c>
      <c r="B20" s="4">
        <v>1852</v>
      </c>
      <c r="C20" s="4" t="s">
        <v>4145</v>
      </c>
      <c r="D20" s="4" t="s">
        <v>4146</v>
      </c>
      <c r="E20" s="4">
        <v>19</v>
      </c>
      <c r="F20" s="5">
        <v>1</v>
      </c>
      <c r="G20" s="5" t="s">
        <v>4147</v>
      </c>
      <c r="H20" s="5" t="s">
        <v>4148</v>
      </c>
      <c r="I20" s="5">
        <v>1</v>
      </c>
      <c r="L20" s="5">
        <v>3</v>
      </c>
      <c r="M20" s="4" t="s">
        <v>194</v>
      </c>
      <c r="N20" s="4" t="s">
        <v>195</v>
      </c>
      <c r="S20" s="5" t="s">
        <v>166</v>
      </c>
      <c r="T20" s="5" t="s">
        <v>167</v>
      </c>
      <c r="Y20" s="5" t="s">
        <v>228</v>
      </c>
      <c r="Z20" s="5" t="s">
        <v>229</v>
      </c>
      <c r="AC20" s="5">
        <v>16</v>
      </c>
      <c r="AD20" s="5" t="s">
        <v>178</v>
      </c>
      <c r="AE20" s="5" t="s">
        <v>179</v>
      </c>
    </row>
    <row r="21" spans="1:72" ht="13.5" customHeight="1">
      <c r="A21" s="7" t="str">
        <f>HYPERLINK("http://kyu.snu.ac.kr/sdhj/index.jsp?type=hj/GK14754_00IH_0001_0001a.jpg","1852_수현내면_0001a")</f>
        <v>1852_수현내면_0001a</v>
      </c>
      <c r="B21" s="4">
        <v>1852</v>
      </c>
      <c r="C21" s="4" t="s">
        <v>4145</v>
      </c>
      <c r="D21" s="4" t="s">
        <v>4146</v>
      </c>
      <c r="E21" s="4">
        <v>20</v>
      </c>
      <c r="F21" s="5">
        <v>1</v>
      </c>
      <c r="G21" s="5" t="s">
        <v>4147</v>
      </c>
      <c r="H21" s="5" t="s">
        <v>4148</v>
      </c>
      <c r="I21" s="5">
        <v>1</v>
      </c>
      <c r="L21" s="5">
        <v>3</v>
      </c>
      <c r="M21" s="4" t="s">
        <v>194</v>
      </c>
      <c r="N21" s="4" t="s">
        <v>195</v>
      </c>
      <c r="S21" s="5" t="s">
        <v>166</v>
      </c>
      <c r="T21" s="5" t="s">
        <v>167</v>
      </c>
      <c r="Y21" s="5" t="s">
        <v>230</v>
      </c>
      <c r="Z21" s="5" t="s">
        <v>231</v>
      </c>
      <c r="AC21" s="5">
        <v>11</v>
      </c>
      <c r="AD21" s="5" t="s">
        <v>232</v>
      </c>
      <c r="AE21" s="5" t="s">
        <v>233</v>
      </c>
    </row>
    <row r="22" spans="1:72" ht="13.5" customHeight="1">
      <c r="A22" s="7" t="str">
        <f>HYPERLINK("http://kyu.snu.ac.kr/sdhj/index.jsp?type=hj/GK14754_00IH_0001_0001a.jpg","1852_수현내면_0001a")</f>
        <v>1852_수현내면_0001a</v>
      </c>
      <c r="B22" s="4">
        <v>1852</v>
      </c>
      <c r="C22" s="4" t="s">
        <v>4145</v>
      </c>
      <c r="D22" s="4" t="s">
        <v>4146</v>
      </c>
      <c r="E22" s="4">
        <v>21</v>
      </c>
      <c r="F22" s="5">
        <v>1</v>
      </c>
      <c r="G22" s="5" t="s">
        <v>4147</v>
      </c>
      <c r="H22" s="5" t="s">
        <v>4148</v>
      </c>
      <c r="I22" s="5">
        <v>1</v>
      </c>
      <c r="L22" s="5">
        <v>3</v>
      </c>
      <c r="M22" s="4" t="s">
        <v>194</v>
      </c>
      <c r="N22" s="4" t="s">
        <v>195</v>
      </c>
      <c r="T22" s="5" t="s">
        <v>4150</v>
      </c>
      <c r="U22" s="5" t="s">
        <v>118</v>
      </c>
      <c r="V22" s="5" t="s">
        <v>119</v>
      </c>
      <c r="Y22" s="5" t="s">
        <v>234</v>
      </c>
      <c r="Z22" s="5" t="s">
        <v>235</v>
      </c>
      <c r="AC22" s="5">
        <v>91</v>
      </c>
      <c r="AD22" s="5" t="s">
        <v>236</v>
      </c>
      <c r="AE22" s="5" t="s">
        <v>237</v>
      </c>
    </row>
    <row r="23" spans="1:72" ht="13.5" customHeight="1">
      <c r="A23" s="7" t="str">
        <f>HYPERLINK("http://kyu.snu.ac.kr/sdhj/index.jsp?type=hj/GK14754_00IH_0001_0001a.jpg","1852_수현내면_0001a")</f>
        <v>1852_수현내면_0001a</v>
      </c>
      <c r="B23" s="4">
        <v>1852</v>
      </c>
      <c r="C23" s="4" t="s">
        <v>4145</v>
      </c>
      <c r="D23" s="4" t="s">
        <v>4146</v>
      </c>
      <c r="E23" s="4">
        <v>22</v>
      </c>
      <c r="F23" s="5">
        <v>1</v>
      </c>
      <c r="G23" s="5" t="s">
        <v>4147</v>
      </c>
      <c r="H23" s="5" t="s">
        <v>4148</v>
      </c>
      <c r="I23" s="5">
        <v>1</v>
      </c>
      <c r="L23" s="5">
        <v>3</v>
      </c>
      <c r="M23" s="4" t="s">
        <v>194</v>
      </c>
      <c r="N23" s="4" t="s">
        <v>195</v>
      </c>
      <c r="T23" s="5" t="s">
        <v>4150</v>
      </c>
      <c r="U23" s="5" t="s">
        <v>180</v>
      </c>
      <c r="V23" s="5" t="s">
        <v>181</v>
      </c>
      <c r="Y23" s="5" t="s">
        <v>238</v>
      </c>
      <c r="Z23" s="5" t="s">
        <v>239</v>
      </c>
      <c r="AC23" s="5">
        <v>29</v>
      </c>
      <c r="AD23" s="5" t="s">
        <v>240</v>
      </c>
      <c r="AE23" s="5" t="s">
        <v>241</v>
      </c>
    </row>
    <row r="24" spans="1:72" ht="13.5" customHeight="1">
      <c r="A24" s="7" t="str">
        <f>HYPERLINK("http://kyu.snu.ac.kr/sdhj/index.jsp?type=hj/GK14754_00IH_0001_0001a.jpg","1852_수현내면_0001a")</f>
        <v>1852_수현내면_0001a</v>
      </c>
      <c r="B24" s="4">
        <v>1852</v>
      </c>
      <c r="C24" s="4" t="s">
        <v>4145</v>
      </c>
      <c r="D24" s="4" t="s">
        <v>4146</v>
      </c>
      <c r="E24" s="4">
        <v>23</v>
      </c>
      <c r="F24" s="5">
        <v>1</v>
      </c>
      <c r="G24" s="5" t="s">
        <v>4147</v>
      </c>
      <c r="H24" s="5" t="s">
        <v>4148</v>
      </c>
      <c r="I24" s="5">
        <v>1</v>
      </c>
      <c r="L24" s="5">
        <v>4</v>
      </c>
      <c r="M24" s="4" t="s">
        <v>242</v>
      </c>
      <c r="N24" s="4" t="s">
        <v>243</v>
      </c>
      <c r="O24" s="5" t="s">
        <v>14</v>
      </c>
      <c r="P24" s="5" t="s">
        <v>15</v>
      </c>
      <c r="T24" s="5" t="s">
        <v>4135</v>
      </c>
      <c r="U24" s="5" t="s">
        <v>244</v>
      </c>
      <c r="V24" s="5" t="s">
        <v>245</v>
      </c>
      <c r="Y24" s="5" t="s">
        <v>4151</v>
      </c>
      <c r="Z24" s="5" t="s">
        <v>243</v>
      </c>
      <c r="AC24" s="5">
        <v>33</v>
      </c>
      <c r="AD24" s="5" t="s">
        <v>131</v>
      </c>
      <c r="AE24" s="5" t="s">
        <v>132</v>
      </c>
      <c r="AT24" s="5" t="s">
        <v>246</v>
      </c>
      <c r="AU24" s="5" t="s">
        <v>247</v>
      </c>
      <c r="AV24" s="5" t="s">
        <v>248</v>
      </c>
      <c r="AW24" s="5" t="s">
        <v>249</v>
      </c>
      <c r="BG24" s="5" t="s">
        <v>246</v>
      </c>
      <c r="BH24" s="5" t="s">
        <v>247</v>
      </c>
      <c r="BI24" s="5" t="s">
        <v>250</v>
      </c>
      <c r="BJ24" s="5" t="s">
        <v>251</v>
      </c>
      <c r="BK24" s="5" t="s">
        <v>246</v>
      </c>
      <c r="BL24" s="5" t="s">
        <v>247</v>
      </c>
      <c r="BM24" s="5" t="s">
        <v>252</v>
      </c>
      <c r="BN24" s="5" t="s">
        <v>253</v>
      </c>
      <c r="BO24" s="5" t="s">
        <v>246</v>
      </c>
      <c r="BP24" s="5" t="s">
        <v>247</v>
      </c>
      <c r="BQ24" s="5" t="s">
        <v>254</v>
      </c>
      <c r="BR24" s="5" t="s">
        <v>255</v>
      </c>
      <c r="BS24" s="5" t="s">
        <v>256</v>
      </c>
      <c r="BT24" s="5" t="s">
        <v>257</v>
      </c>
    </row>
    <row r="25" spans="1:72" ht="13.5" customHeight="1">
      <c r="A25" s="7" t="str">
        <f>HYPERLINK("http://kyu.snu.ac.kr/sdhj/index.jsp?type=hj/GK14754_00IH_0001_0001a.jpg","1852_수현내면_0001a")</f>
        <v>1852_수현내면_0001a</v>
      </c>
      <c r="B25" s="4">
        <v>1852</v>
      </c>
      <c r="C25" s="4" t="s">
        <v>4152</v>
      </c>
      <c r="D25" s="4" t="s">
        <v>4153</v>
      </c>
      <c r="E25" s="4">
        <v>24</v>
      </c>
      <c r="F25" s="5">
        <v>1</v>
      </c>
      <c r="G25" s="5" t="s">
        <v>4154</v>
      </c>
      <c r="H25" s="5" t="s">
        <v>4155</v>
      </c>
      <c r="I25" s="5">
        <v>1</v>
      </c>
      <c r="L25" s="5">
        <v>4</v>
      </c>
      <c r="M25" s="4" t="s">
        <v>242</v>
      </c>
      <c r="N25" s="4" t="s">
        <v>243</v>
      </c>
      <c r="S25" s="5" t="s">
        <v>258</v>
      </c>
      <c r="T25" s="5" t="s">
        <v>259</v>
      </c>
      <c r="U25" s="5" t="s">
        <v>260</v>
      </c>
      <c r="V25" s="5" t="s">
        <v>261</v>
      </c>
      <c r="AC25" s="5">
        <v>54</v>
      </c>
      <c r="AD25" s="5" t="s">
        <v>262</v>
      </c>
      <c r="AE25" s="5" t="s">
        <v>263</v>
      </c>
    </row>
    <row r="26" spans="1:72" ht="13.5" customHeight="1">
      <c r="A26" s="7" t="str">
        <f>HYPERLINK("http://kyu.snu.ac.kr/sdhj/index.jsp?type=hj/GK14754_00IH_0001_0001a.jpg","1852_수현내면_0001a")</f>
        <v>1852_수현내면_0001a</v>
      </c>
      <c r="B26" s="4">
        <v>1852</v>
      </c>
      <c r="C26" s="4" t="s">
        <v>4152</v>
      </c>
      <c r="D26" s="4" t="s">
        <v>4153</v>
      </c>
      <c r="E26" s="4">
        <v>25</v>
      </c>
      <c r="F26" s="5">
        <v>1</v>
      </c>
      <c r="G26" s="5" t="s">
        <v>4154</v>
      </c>
      <c r="H26" s="5" t="s">
        <v>4155</v>
      </c>
      <c r="I26" s="5">
        <v>1</v>
      </c>
      <c r="L26" s="5">
        <v>5</v>
      </c>
      <c r="M26" s="4" t="s">
        <v>264</v>
      </c>
      <c r="N26" s="4" t="s">
        <v>265</v>
      </c>
      <c r="T26" s="5" t="s">
        <v>4156</v>
      </c>
      <c r="U26" s="5" t="s">
        <v>76</v>
      </c>
      <c r="V26" s="5" t="s">
        <v>77</v>
      </c>
      <c r="W26" s="5" t="s">
        <v>78</v>
      </c>
      <c r="X26" s="5" t="s">
        <v>79</v>
      </c>
      <c r="Y26" s="5" t="s">
        <v>266</v>
      </c>
      <c r="Z26" s="5" t="s">
        <v>267</v>
      </c>
      <c r="AC26" s="5">
        <v>48</v>
      </c>
      <c r="AD26" s="5" t="s">
        <v>268</v>
      </c>
      <c r="AE26" s="5" t="s">
        <v>269</v>
      </c>
      <c r="AJ26" s="5" t="s">
        <v>35</v>
      </c>
      <c r="AK26" s="5" t="s">
        <v>36</v>
      </c>
      <c r="AL26" s="5" t="s">
        <v>84</v>
      </c>
      <c r="AM26" s="5" t="s">
        <v>85</v>
      </c>
      <c r="AT26" s="5" t="s">
        <v>86</v>
      </c>
      <c r="AU26" s="5" t="s">
        <v>87</v>
      </c>
      <c r="AV26" s="5" t="s">
        <v>270</v>
      </c>
      <c r="AW26" s="5" t="s">
        <v>271</v>
      </c>
      <c r="BG26" s="5" t="s">
        <v>86</v>
      </c>
      <c r="BH26" s="5" t="s">
        <v>87</v>
      </c>
      <c r="BI26" s="5" t="s">
        <v>272</v>
      </c>
      <c r="BJ26" s="5" t="s">
        <v>273</v>
      </c>
      <c r="BK26" s="5" t="s">
        <v>86</v>
      </c>
      <c r="BL26" s="5" t="s">
        <v>87</v>
      </c>
      <c r="BM26" s="5" t="s">
        <v>274</v>
      </c>
      <c r="BN26" s="5" t="s">
        <v>275</v>
      </c>
      <c r="BO26" s="5" t="s">
        <v>86</v>
      </c>
      <c r="BP26" s="5" t="s">
        <v>87</v>
      </c>
      <c r="BQ26" s="5" t="s">
        <v>276</v>
      </c>
      <c r="BR26" s="5" t="s">
        <v>277</v>
      </c>
      <c r="BS26" s="5" t="s">
        <v>278</v>
      </c>
      <c r="BT26" s="5" t="s">
        <v>4157</v>
      </c>
    </row>
    <row r="27" spans="1:72" ht="13.5" customHeight="1">
      <c r="A27" s="7" t="str">
        <f>HYPERLINK("http://kyu.snu.ac.kr/sdhj/index.jsp?type=hj/GK14754_00IH_0001_0001a.jpg","1852_수현내면_0001a")</f>
        <v>1852_수현내면_0001a</v>
      </c>
      <c r="B27" s="4">
        <v>1852</v>
      </c>
      <c r="C27" s="4" t="s">
        <v>4158</v>
      </c>
      <c r="D27" s="4" t="s">
        <v>4159</v>
      </c>
      <c r="E27" s="4">
        <v>26</v>
      </c>
      <c r="F27" s="5">
        <v>1</v>
      </c>
      <c r="G27" s="5" t="s">
        <v>4160</v>
      </c>
      <c r="H27" s="5" t="s">
        <v>4161</v>
      </c>
      <c r="I27" s="5">
        <v>1</v>
      </c>
      <c r="L27" s="5">
        <v>5</v>
      </c>
      <c r="M27" s="4" t="s">
        <v>264</v>
      </c>
      <c r="N27" s="4" t="s">
        <v>265</v>
      </c>
      <c r="S27" s="5" t="s">
        <v>98</v>
      </c>
      <c r="T27" s="5" t="s">
        <v>99</v>
      </c>
      <c r="W27" s="5" t="s">
        <v>279</v>
      </c>
      <c r="X27" s="5" t="s">
        <v>4162</v>
      </c>
      <c r="Y27" s="5" t="s">
        <v>102</v>
      </c>
      <c r="Z27" s="5" t="s">
        <v>103</v>
      </c>
      <c r="AC27" s="5">
        <v>69</v>
      </c>
      <c r="AD27" s="5" t="s">
        <v>280</v>
      </c>
      <c r="AE27" s="5" t="s">
        <v>281</v>
      </c>
    </row>
    <row r="28" spans="1:72" ht="13.5" customHeight="1">
      <c r="A28" s="7" t="str">
        <f>HYPERLINK("http://kyu.snu.ac.kr/sdhj/index.jsp?type=hj/GK14754_00IH_0001_0001a.jpg","1852_수현내면_0001a")</f>
        <v>1852_수현내면_0001a</v>
      </c>
      <c r="B28" s="4">
        <v>1852</v>
      </c>
      <c r="C28" s="4" t="s">
        <v>4163</v>
      </c>
      <c r="D28" s="4" t="s">
        <v>4164</v>
      </c>
      <c r="E28" s="4">
        <v>27</v>
      </c>
      <c r="F28" s="5">
        <v>1</v>
      </c>
      <c r="G28" s="5" t="s">
        <v>4165</v>
      </c>
      <c r="H28" s="5" t="s">
        <v>4166</v>
      </c>
      <c r="I28" s="5">
        <v>1</v>
      </c>
      <c r="L28" s="5">
        <v>5</v>
      </c>
      <c r="M28" s="4" t="s">
        <v>264</v>
      </c>
      <c r="N28" s="4" t="s">
        <v>265</v>
      </c>
      <c r="S28" s="5" t="s">
        <v>282</v>
      </c>
      <c r="T28" s="5" t="s">
        <v>283</v>
      </c>
      <c r="U28" s="5" t="s">
        <v>76</v>
      </c>
      <c r="V28" s="5" t="s">
        <v>77</v>
      </c>
      <c r="Y28" s="5" t="s">
        <v>284</v>
      </c>
      <c r="Z28" s="5" t="s">
        <v>285</v>
      </c>
      <c r="AC28" s="5">
        <v>45</v>
      </c>
      <c r="AD28" s="5" t="s">
        <v>286</v>
      </c>
      <c r="AE28" s="5" t="s">
        <v>287</v>
      </c>
    </row>
    <row r="29" spans="1:72" ht="13.5" customHeight="1">
      <c r="A29" s="7" t="str">
        <f>HYPERLINK("http://kyu.snu.ac.kr/sdhj/index.jsp?type=hj/GK14754_00IH_0001_0001a.jpg","1852_수현내면_0001a")</f>
        <v>1852_수현내면_0001a</v>
      </c>
      <c r="B29" s="4">
        <v>1852</v>
      </c>
      <c r="C29" s="4" t="s">
        <v>4163</v>
      </c>
      <c r="D29" s="4" t="s">
        <v>4164</v>
      </c>
      <c r="E29" s="4">
        <v>28</v>
      </c>
      <c r="F29" s="5">
        <v>1</v>
      </c>
      <c r="G29" s="5" t="s">
        <v>4165</v>
      </c>
      <c r="H29" s="5" t="s">
        <v>4166</v>
      </c>
      <c r="I29" s="5">
        <v>1</v>
      </c>
      <c r="L29" s="5">
        <v>5</v>
      </c>
      <c r="M29" s="4" t="s">
        <v>264</v>
      </c>
      <c r="N29" s="4" t="s">
        <v>265</v>
      </c>
      <c r="S29" s="5" t="s">
        <v>288</v>
      </c>
      <c r="T29" s="5" t="s">
        <v>289</v>
      </c>
      <c r="W29" s="5" t="s">
        <v>290</v>
      </c>
      <c r="X29" s="5" t="s">
        <v>291</v>
      </c>
      <c r="Y29" s="5" t="s">
        <v>102</v>
      </c>
      <c r="Z29" s="5" t="s">
        <v>103</v>
      </c>
      <c r="AC29" s="5">
        <v>32</v>
      </c>
      <c r="AD29" s="5" t="s">
        <v>82</v>
      </c>
      <c r="AE29" s="5" t="s">
        <v>83</v>
      </c>
    </row>
    <row r="30" spans="1:72" ht="13.5" customHeight="1">
      <c r="A30" s="7" t="str">
        <f>HYPERLINK("http://kyu.snu.ac.kr/sdhj/index.jsp?type=hj/GK14754_00IH_0001_0001b.jpg","1852_수현내면_0001b")</f>
        <v>1852_수현내면_0001b</v>
      </c>
      <c r="B30" s="4">
        <v>1852</v>
      </c>
      <c r="C30" s="4" t="s">
        <v>4163</v>
      </c>
      <c r="D30" s="4" t="s">
        <v>4164</v>
      </c>
      <c r="E30" s="4">
        <v>29</v>
      </c>
      <c r="F30" s="5">
        <v>1</v>
      </c>
      <c r="G30" s="5" t="s">
        <v>4165</v>
      </c>
      <c r="H30" s="5" t="s">
        <v>4166</v>
      </c>
      <c r="I30" s="5">
        <v>1</v>
      </c>
      <c r="L30" s="5">
        <v>5</v>
      </c>
      <c r="M30" s="4" t="s">
        <v>264</v>
      </c>
      <c r="N30" s="4" t="s">
        <v>265</v>
      </c>
      <c r="S30" s="5" t="s">
        <v>292</v>
      </c>
      <c r="T30" s="5" t="s">
        <v>293</v>
      </c>
      <c r="Y30" s="5" t="s">
        <v>294</v>
      </c>
      <c r="Z30" s="5" t="s">
        <v>295</v>
      </c>
      <c r="AC30" s="5">
        <v>12</v>
      </c>
      <c r="AD30" s="5" t="s">
        <v>296</v>
      </c>
      <c r="AE30" s="5" t="s">
        <v>297</v>
      </c>
    </row>
    <row r="31" spans="1:72" ht="13.5" customHeight="1">
      <c r="A31" s="7" t="str">
        <f>HYPERLINK("http://kyu.snu.ac.kr/sdhj/index.jsp?type=hj/GK14754_00IH_0001_0001b.jpg","1852_수현내면_0001b")</f>
        <v>1852_수현내면_0001b</v>
      </c>
      <c r="B31" s="4">
        <v>1852</v>
      </c>
      <c r="C31" s="4" t="s">
        <v>4163</v>
      </c>
      <c r="D31" s="4" t="s">
        <v>4164</v>
      </c>
      <c r="E31" s="4">
        <v>30</v>
      </c>
      <c r="F31" s="5">
        <v>1</v>
      </c>
      <c r="G31" s="5" t="s">
        <v>4165</v>
      </c>
      <c r="H31" s="5" t="s">
        <v>4166</v>
      </c>
      <c r="I31" s="5">
        <v>1</v>
      </c>
      <c r="L31" s="5">
        <v>5</v>
      </c>
      <c r="M31" s="4" t="s">
        <v>264</v>
      </c>
      <c r="N31" s="4" t="s">
        <v>265</v>
      </c>
      <c r="T31" s="5" t="s">
        <v>4167</v>
      </c>
      <c r="U31" s="5" t="s">
        <v>118</v>
      </c>
      <c r="V31" s="5" t="s">
        <v>119</v>
      </c>
      <c r="Y31" s="5" t="s">
        <v>298</v>
      </c>
      <c r="Z31" s="5" t="s">
        <v>299</v>
      </c>
      <c r="AC31" s="5">
        <v>79</v>
      </c>
      <c r="AD31" s="5" t="s">
        <v>300</v>
      </c>
      <c r="AE31" s="5" t="s">
        <v>301</v>
      </c>
    </row>
    <row r="32" spans="1:72" ht="13.5" customHeight="1">
      <c r="A32" s="7" t="str">
        <f>HYPERLINK("http://kyu.snu.ac.kr/sdhj/index.jsp?type=hj/GK14754_00IH_0001_0001b.jpg","1852_수현내면_0001b")</f>
        <v>1852_수현내면_0001b</v>
      </c>
      <c r="B32" s="4">
        <v>1852</v>
      </c>
      <c r="C32" s="4" t="s">
        <v>4163</v>
      </c>
      <c r="D32" s="4" t="s">
        <v>4164</v>
      </c>
      <c r="E32" s="4">
        <v>31</v>
      </c>
      <c r="F32" s="5">
        <v>1</v>
      </c>
      <c r="G32" s="5" t="s">
        <v>4165</v>
      </c>
      <c r="H32" s="5" t="s">
        <v>4166</v>
      </c>
      <c r="I32" s="5">
        <v>1</v>
      </c>
      <c r="L32" s="5">
        <v>5</v>
      </c>
      <c r="M32" s="4" t="s">
        <v>264</v>
      </c>
      <c r="N32" s="4" t="s">
        <v>265</v>
      </c>
      <c r="T32" s="5" t="s">
        <v>4167</v>
      </c>
      <c r="U32" s="5" t="s">
        <v>118</v>
      </c>
      <c r="V32" s="5" t="s">
        <v>119</v>
      </c>
      <c r="Y32" s="5" t="s">
        <v>302</v>
      </c>
      <c r="Z32" s="5" t="s">
        <v>303</v>
      </c>
      <c r="AC32" s="5">
        <v>15</v>
      </c>
      <c r="AD32" s="5" t="s">
        <v>104</v>
      </c>
      <c r="AE32" s="5" t="s">
        <v>105</v>
      </c>
    </row>
    <row r="33" spans="1:72" ht="13.5" customHeight="1">
      <c r="A33" s="7" t="str">
        <f>HYPERLINK("http://kyu.snu.ac.kr/sdhj/index.jsp?type=hj/GK14754_00IH_0001_0001b.jpg","1852_수현내면_0001b")</f>
        <v>1852_수현내면_0001b</v>
      </c>
      <c r="B33" s="4">
        <v>1852</v>
      </c>
      <c r="C33" s="4" t="s">
        <v>4168</v>
      </c>
      <c r="D33" s="4" t="s">
        <v>4169</v>
      </c>
      <c r="E33" s="4">
        <v>32</v>
      </c>
      <c r="F33" s="5">
        <v>1</v>
      </c>
      <c r="G33" s="5" t="s">
        <v>4170</v>
      </c>
      <c r="H33" s="5" t="s">
        <v>4171</v>
      </c>
      <c r="I33" s="5">
        <v>2</v>
      </c>
      <c r="J33" s="5" t="s">
        <v>304</v>
      </c>
      <c r="K33" s="5" t="s">
        <v>305</v>
      </c>
      <c r="L33" s="5">
        <v>1</v>
      </c>
      <c r="M33" s="4" t="s">
        <v>306</v>
      </c>
      <c r="N33" s="4" t="s">
        <v>307</v>
      </c>
      <c r="T33" s="5" t="s">
        <v>4156</v>
      </c>
      <c r="U33" s="5" t="s">
        <v>76</v>
      </c>
      <c r="V33" s="5" t="s">
        <v>77</v>
      </c>
      <c r="W33" s="5" t="s">
        <v>78</v>
      </c>
      <c r="X33" s="5" t="s">
        <v>79</v>
      </c>
      <c r="Y33" s="5" t="s">
        <v>308</v>
      </c>
      <c r="Z33" s="5" t="s">
        <v>309</v>
      </c>
      <c r="AC33" s="5">
        <v>38</v>
      </c>
      <c r="AD33" s="5" t="s">
        <v>147</v>
      </c>
      <c r="AE33" s="5" t="s">
        <v>148</v>
      </c>
      <c r="AJ33" s="5" t="s">
        <v>35</v>
      </c>
      <c r="AK33" s="5" t="s">
        <v>36</v>
      </c>
      <c r="AL33" s="5" t="s">
        <v>84</v>
      </c>
      <c r="AM33" s="5" t="s">
        <v>85</v>
      </c>
      <c r="AT33" s="5" t="s">
        <v>86</v>
      </c>
      <c r="AU33" s="5" t="s">
        <v>87</v>
      </c>
      <c r="AV33" s="5" t="s">
        <v>310</v>
      </c>
      <c r="AW33" s="5" t="s">
        <v>311</v>
      </c>
      <c r="AX33" s="5" t="s">
        <v>86</v>
      </c>
      <c r="AY33" s="5" t="s">
        <v>87</v>
      </c>
      <c r="AZ33" s="5" t="s">
        <v>312</v>
      </c>
      <c r="BA33" s="5" t="s">
        <v>313</v>
      </c>
      <c r="BG33" s="5" t="s">
        <v>86</v>
      </c>
      <c r="BH33" s="5" t="s">
        <v>87</v>
      </c>
      <c r="BI33" s="5" t="s">
        <v>314</v>
      </c>
      <c r="BJ33" s="5" t="s">
        <v>203</v>
      </c>
      <c r="BK33" s="5" t="s">
        <v>86</v>
      </c>
      <c r="BL33" s="5" t="s">
        <v>87</v>
      </c>
      <c r="BM33" s="5" t="s">
        <v>315</v>
      </c>
      <c r="BN33" s="5" t="s">
        <v>316</v>
      </c>
      <c r="BO33" s="5" t="s">
        <v>86</v>
      </c>
      <c r="BP33" s="5" t="s">
        <v>87</v>
      </c>
      <c r="BQ33" s="5" t="s">
        <v>317</v>
      </c>
      <c r="BR33" s="5" t="s">
        <v>318</v>
      </c>
      <c r="BS33" s="5" t="s">
        <v>96</v>
      </c>
      <c r="BT33" s="5" t="s">
        <v>97</v>
      </c>
    </row>
    <row r="34" spans="1:72" ht="13.5" customHeight="1">
      <c r="A34" s="7" t="str">
        <f>HYPERLINK("http://kyu.snu.ac.kr/sdhj/index.jsp?type=hj/GK14754_00IH_0001_0001b.jpg","1852_수현내면_0001b")</f>
        <v>1852_수현내면_0001b</v>
      </c>
      <c r="B34" s="4">
        <v>1852</v>
      </c>
      <c r="C34" s="4" t="s">
        <v>4172</v>
      </c>
      <c r="D34" s="4" t="s">
        <v>4173</v>
      </c>
      <c r="E34" s="4">
        <v>33</v>
      </c>
      <c r="F34" s="5">
        <v>1</v>
      </c>
      <c r="G34" s="5" t="s">
        <v>4174</v>
      </c>
      <c r="H34" s="5" t="s">
        <v>4175</v>
      </c>
      <c r="I34" s="5">
        <v>2</v>
      </c>
      <c r="L34" s="5">
        <v>1</v>
      </c>
      <c r="M34" s="4" t="s">
        <v>306</v>
      </c>
      <c r="N34" s="4" t="s">
        <v>307</v>
      </c>
      <c r="S34" s="5" t="s">
        <v>144</v>
      </c>
      <c r="T34" s="5" t="s">
        <v>145</v>
      </c>
      <c r="W34" s="5" t="s">
        <v>100</v>
      </c>
      <c r="X34" s="5" t="s">
        <v>101</v>
      </c>
      <c r="Y34" s="5" t="s">
        <v>102</v>
      </c>
      <c r="Z34" s="5" t="s">
        <v>103</v>
      </c>
      <c r="AC34" s="5">
        <v>28</v>
      </c>
      <c r="AD34" s="5" t="s">
        <v>226</v>
      </c>
      <c r="AE34" s="5" t="s">
        <v>227</v>
      </c>
      <c r="AJ34" s="5" t="s">
        <v>149</v>
      </c>
      <c r="AK34" s="5" t="s">
        <v>150</v>
      </c>
      <c r="AL34" s="5" t="s">
        <v>96</v>
      </c>
      <c r="AM34" s="5" t="s">
        <v>97</v>
      </c>
      <c r="AT34" s="5" t="s">
        <v>86</v>
      </c>
      <c r="AU34" s="5" t="s">
        <v>87</v>
      </c>
      <c r="AV34" s="5" t="s">
        <v>319</v>
      </c>
      <c r="AW34" s="5" t="s">
        <v>320</v>
      </c>
      <c r="BG34" s="5" t="s">
        <v>86</v>
      </c>
      <c r="BH34" s="5" t="s">
        <v>87</v>
      </c>
      <c r="BI34" s="5" t="s">
        <v>321</v>
      </c>
      <c r="BJ34" s="5" t="s">
        <v>322</v>
      </c>
      <c r="BK34" s="5" t="s">
        <v>86</v>
      </c>
      <c r="BL34" s="5" t="s">
        <v>87</v>
      </c>
      <c r="BM34" s="5" t="s">
        <v>323</v>
      </c>
      <c r="BN34" s="5" t="s">
        <v>324</v>
      </c>
      <c r="BO34" s="5" t="s">
        <v>86</v>
      </c>
      <c r="BP34" s="5" t="s">
        <v>87</v>
      </c>
      <c r="BQ34" s="5" t="s">
        <v>325</v>
      </c>
      <c r="BR34" s="5" t="s">
        <v>326</v>
      </c>
      <c r="BS34" s="5" t="s">
        <v>222</v>
      </c>
      <c r="BT34" s="5" t="s">
        <v>223</v>
      </c>
    </row>
    <row r="35" spans="1:72" ht="13.5" customHeight="1">
      <c r="A35" s="7" t="str">
        <f>HYPERLINK("http://kyu.snu.ac.kr/sdhj/index.jsp?type=hj/GK14754_00IH_0001_0001b.jpg","1852_수현내면_0001b")</f>
        <v>1852_수현내면_0001b</v>
      </c>
      <c r="B35" s="4">
        <v>1852</v>
      </c>
      <c r="C35" s="4" t="s">
        <v>4176</v>
      </c>
      <c r="D35" s="4" t="s">
        <v>4177</v>
      </c>
      <c r="E35" s="4">
        <v>34</v>
      </c>
      <c r="F35" s="5">
        <v>1</v>
      </c>
      <c r="G35" s="5" t="s">
        <v>4178</v>
      </c>
      <c r="H35" s="5" t="s">
        <v>4179</v>
      </c>
      <c r="I35" s="5">
        <v>2</v>
      </c>
      <c r="L35" s="5">
        <v>1</v>
      </c>
      <c r="M35" s="4" t="s">
        <v>306</v>
      </c>
      <c r="N35" s="4" t="s">
        <v>307</v>
      </c>
      <c r="T35" s="5" t="s">
        <v>4167</v>
      </c>
      <c r="U35" s="5" t="s">
        <v>118</v>
      </c>
      <c r="V35" s="5" t="s">
        <v>119</v>
      </c>
      <c r="Y35" s="5" t="s">
        <v>327</v>
      </c>
      <c r="Z35" s="5" t="s">
        <v>328</v>
      </c>
      <c r="AC35" s="5">
        <v>18</v>
      </c>
      <c r="AD35" s="5" t="s">
        <v>329</v>
      </c>
      <c r="AE35" s="5" t="s">
        <v>330</v>
      </c>
    </row>
    <row r="36" spans="1:72" ht="13.5" customHeight="1">
      <c r="A36" s="7" t="str">
        <f>HYPERLINK("http://kyu.snu.ac.kr/sdhj/index.jsp?type=hj/GK14754_00IH_0001_0001b.jpg","1852_수현내면_0001b")</f>
        <v>1852_수현내면_0001b</v>
      </c>
      <c r="B36" s="4">
        <v>1852</v>
      </c>
      <c r="C36" s="4" t="s">
        <v>4163</v>
      </c>
      <c r="D36" s="4" t="s">
        <v>4164</v>
      </c>
      <c r="E36" s="4">
        <v>35</v>
      </c>
      <c r="F36" s="5">
        <v>1</v>
      </c>
      <c r="G36" s="5" t="s">
        <v>4165</v>
      </c>
      <c r="H36" s="5" t="s">
        <v>4166</v>
      </c>
      <c r="I36" s="5">
        <v>2</v>
      </c>
      <c r="L36" s="5">
        <v>2</v>
      </c>
      <c r="M36" s="4" t="s">
        <v>304</v>
      </c>
      <c r="N36" s="4" t="s">
        <v>305</v>
      </c>
      <c r="T36" s="5" t="s">
        <v>4180</v>
      </c>
      <c r="U36" s="5" t="s">
        <v>331</v>
      </c>
      <c r="V36" s="5" t="s">
        <v>332</v>
      </c>
      <c r="W36" s="5" t="s">
        <v>163</v>
      </c>
      <c r="X36" s="5" t="s">
        <v>4181</v>
      </c>
      <c r="Y36" s="5" t="s">
        <v>333</v>
      </c>
      <c r="Z36" s="5" t="s">
        <v>334</v>
      </c>
      <c r="AC36" s="5">
        <v>54</v>
      </c>
      <c r="AD36" s="5" t="s">
        <v>262</v>
      </c>
      <c r="AE36" s="5" t="s">
        <v>263</v>
      </c>
      <c r="AJ36" s="5" t="s">
        <v>35</v>
      </c>
      <c r="AK36" s="5" t="s">
        <v>36</v>
      </c>
      <c r="AL36" s="5" t="s">
        <v>335</v>
      </c>
      <c r="AM36" s="5" t="s">
        <v>336</v>
      </c>
      <c r="AT36" s="5" t="s">
        <v>246</v>
      </c>
      <c r="AU36" s="5" t="s">
        <v>247</v>
      </c>
      <c r="AV36" s="5" t="s">
        <v>337</v>
      </c>
      <c r="AW36" s="5" t="s">
        <v>338</v>
      </c>
      <c r="BG36" s="5" t="s">
        <v>246</v>
      </c>
      <c r="BH36" s="5" t="s">
        <v>247</v>
      </c>
      <c r="BI36" s="5" t="s">
        <v>339</v>
      </c>
      <c r="BJ36" s="5" t="s">
        <v>340</v>
      </c>
      <c r="BK36" s="5" t="s">
        <v>246</v>
      </c>
      <c r="BL36" s="5" t="s">
        <v>247</v>
      </c>
      <c r="BM36" s="5" t="s">
        <v>341</v>
      </c>
      <c r="BN36" s="5" t="s">
        <v>342</v>
      </c>
      <c r="BO36" s="5" t="s">
        <v>246</v>
      </c>
      <c r="BP36" s="5" t="s">
        <v>247</v>
      </c>
      <c r="BQ36" s="5" t="s">
        <v>343</v>
      </c>
      <c r="BR36" s="5" t="s">
        <v>344</v>
      </c>
      <c r="BS36" s="5" t="s">
        <v>256</v>
      </c>
      <c r="BT36" s="5" t="s">
        <v>257</v>
      </c>
    </row>
    <row r="37" spans="1:72" ht="13.5" customHeight="1">
      <c r="A37" s="7" t="str">
        <f>HYPERLINK("http://kyu.snu.ac.kr/sdhj/index.jsp?type=hj/GK14754_00IH_0001_0001b.jpg","1852_수현내면_0001b")</f>
        <v>1852_수현내면_0001b</v>
      </c>
      <c r="B37" s="4">
        <v>1852</v>
      </c>
      <c r="C37" s="4" t="s">
        <v>4182</v>
      </c>
      <c r="D37" s="4" t="s">
        <v>4183</v>
      </c>
      <c r="E37" s="4">
        <v>36</v>
      </c>
      <c r="F37" s="5">
        <v>1</v>
      </c>
      <c r="G37" s="5" t="s">
        <v>4184</v>
      </c>
      <c r="H37" s="5" t="s">
        <v>4185</v>
      </c>
      <c r="I37" s="5">
        <v>2</v>
      </c>
      <c r="L37" s="5">
        <v>2</v>
      </c>
      <c r="M37" s="4" t="s">
        <v>304</v>
      </c>
      <c r="N37" s="4" t="s">
        <v>305</v>
      </c>
      <c r="S37" s="5" t="s">
        <v>144</v>
      </c>
      <c r="T37" s="5" t="s">
        <v>145</v>
      </c>
      <c r="U37" s="5" t="s">
        <v>260</v>
      </c>
      <c r="V37" s="5" t="s">
        <v>261</v>
      </c>
      <c r="Y37" s="5" t="s">
        <v>345</v>
      </c>
      <c r="Z37" s="5" t="s">
        <v>346</v>
      </c>
      <c r="AC37" s="5">
        <v>46</v>
      </c>
      <c r="AD37" s="5" t="s">
        <v>347</v>
      </c>
      <c r="AE37" s="5" t="s">
        <v>348</v>
      </c>
    </row>
    <row r="38" spans="1:72" ht="13.5" customHeight="1">
      <c r="A38" s="7" t="str">
        <f>HYPERLINK("http://kyu.snu.ac.kr/sdhj/index.jsp?type=hj/GK14754_00IH_0001_0001b.jpg","1852_수현내면_0001b")</f>
        <v>1852_수현내면_0001b</v>
      </c>
      <c r="B38" s="4">
        <v>1852</v>
      </c>
      <c r="C38" s="4" t="s">
        <v>4186</v>
      </c>
      <c r="D38" s="4" t="s">
        <v>4187</v>
      </c>
      <c r="E38" s="4">
        <v>37</v>
      </c>
      <c r="F38" s="5">
        <v>1</v>
      </c>
      <c r="G38" s="5" t="s">
        <v>4188</v>
      </c>
      <c r="H38" s="5" t="s">
        <v>4189</v>
      </c>
      <c r="I38" s="5">
        <v>2</v>
      </c>
      <c r="L38" s="5">
        <v>2</v>
      </c>
      <c r="M38" s="4" t="s">
        <v>304</v>
      </c>
      <c r="N38" s="4" t="s">
        <v>305</v>
      </c>
      <c r="S38" s="5" t="s">
        <v>349</v>
      </c>
      <c r="T38" s="5" t="s">
        <v>350</v>
      </c>
      <c r="AC38" s="5">
        <v>17</v>
      </c>
      <c r="AD38" s="5" t="s">
        <v>351</v>
      </c>
      <c r="AE38" s="5" t="s">
        <v>352</v>
      </c>
    </row>
    <row r="39" spans="1:72" ht="13.5" customHeight="1">
      <c r="A39" s="7" t="str">
        <f>HYPERLINK("http://kyu.snu.ac.kr/sdhj/index.jsp?type=hj/GK14754_00IH_0001_0001b.jpg","1852_수현내면_0001b")</f>
        <v>1852_수현내면_0001b</v>
      </c>
      <c r="B39" s="4">
        <v>1852</v>
      </c>
      <c r="C39" s="4" t="s">
        <v>4186</v>
      </c>
      <c r="D39" s="4" t="s">
        <v>4187</v>
      </c>
      <c r="E39" s="4">
        <v>38</v>
      </c>
      <c r="F39" s="5">
        <v>1</v>
      </c>
      <c r="G39" s="5" t="s">
        <v>4188</v>
      </c>
      <c r="H39" s="5" t="s">
        <v>4189</v>
      </c>
      <c r="I39" s="5">
        <v>2</v>
      </c>
      <c r="L39" s="5">
        <v>3</v>
      </c>
      <c r="M39" s="4" t="s">
        <v>353</v>
      </c>
      <c r="N39" s="4" t="s">
        <v>354</v>
      </c>
      <c r="T39" s="5" t="s">
        <v>4180</v>
      </c>
      <c r="U39" s="5" t="s">
        <v>355</v>
      </c>
      <c r="V39" s="5" t="s">
        <v>356</v>
      </c>
      <c r="W39" s="5" t="s">
        <v>146</v>
      </c>
      <c r="X39" s="5" t="s">
        <v>4190</v>
      </c>
      <c r="Y39" s="5" t="s">
        <v>4191</v>
      </c>
      <c r="Z39" s="5" t="s">
        <v>357</v>
      </c>
      <c r="AC39" s="5">
        <v>48</v>
      </c>
      <c r="AD39" s="5" t="s">
        <v>268</v>
      </c>
      <c r="AE39" s="5" t="s">
        <v>269</v>
      </c>
      <c r="AJ39" s="5" t="s">
        <v>35</v>
      </c>
      <c r="AK39" s="5" t="s">
        <v>36</v>
      </c>
      <c r="AL39" s="5" t="s">
        <v>256</v>
      </c>
      <c r="AM39" s="5" t="s">
        <v>257</v>
      </c>
      <c r="AT39" s="5" t="s">
        <v>246</v>
      </c>
      <c r="AU39" s="5" t="s">
        <v>247</v>
      </c>
      <c r="AV39" s="5" t="s">
        <v>358</v>
      </c>
      <c r="AW39" s="5" t="s">
        <v>359</v>
      </c>
      <c r="BG39" s="5" t="s">
        <v>246</v>
      </c>
      <c r="BH39" s="5" t="s">
        <v>247</v>
      </c>
      <c r="BI39" s="5" t="s">
        <v>339</v>
      </c>
      <c r="BJ39" s="5" t="s">
        <v>340</v>
      </c>
      <c r="BK39" s="5" t="s">
        <v>246</v>
      </c>
      <c r="BL39" s="5" t="s">
        <v>247</v>
      </c>
      <c r="BM39" s="5" t="s">
        <v>360</v>
      </c>
      <c r="BN39" s="5" t="s">
        <v>361</v>
      </c>
      <c r="BO39" s="5" t="s">
        <v>246</v>
      </c>
      <c r="BP39" s="5" t="s">
        <v>247</v>
      </c>
      <c r="BQ39" s="5" t="s">
        <v>362</v>
      </c>
      <c r="BR39" s="5" t="s">
        <v>363</v>
      </c>
      <c r="BS39" s="5" t="s">
        <v>96</v>
      </c>
      <c r="BT39" s="5" t="s">
        <v>97</v>
      </c>
    </row>
    <row r="40" spans="1:72" ht="13.5" customHeight="1">
      <c r="A40" s="7" t="str">
        <f>HYPERLINK("http://kyu.snu.ac.kr/sdhj/index.jsp?type=hj/GK14754_00IH_0001_0001b.jpg","1852_수현내면_0001b")</f>
        <v>1852_수현내면_0001b</v>
      </c>
      <c r="B40" s="4">
        <v>1852</v>
      </c>
      <c r="C40" s="4" t="s">
        <v>4192</v>
      </c>
      <c r="D40" s="4" t="s">
        <v>4193</v>
      </c>
      <c r="E40" s="4">
        <v>39</v>
      </c>
      <c r="F40" s="5">
        <v>1</v>
      </c>
      <c r="G40" s="5" t="s">
        <v>4194</v>
      </c>
      <c r="H40" s="5" t="s">
        <v>4195</v>
      </c>
      <c r="I40" s="5">
        <v>2</v>
      </c>
      <c r="L40" s="5">
        <v>3</v>
      </c>
      <c r="M40" s="4" t="s">
        <v>353</v>
      </c>
      <c r="N40" s="4" t="s">
        <v>354</v>
      </c>
      <c r="S40" s="5" t="s">
        <v>144</v>
      </c>
      <c r="T40" s="5" t="s">
        <v>145</v>
      </c>
      <c r="W40" s="5" t="s">
        <v>100</v>
      </c>
      <c r="X40" s="5" t="s">
        <v>101</v>
      </c>
      <c r="Y40" s="5" t="s">
        <v>364</v>
      </c>
      <c r="Z40" s="5" t="s">
        <v>365</v>
      </c>
      <c r="AC40" s="5">
        <v>48</v>
      </c>
      <c r="AD40" s="5" t="s">
        <v>268</v>
      </c>
      <c r="AE40" s="5" t="s">
        <v>269</v>
      </c>
      <c r="AJ40" s="5" t="s">
        <v>149</v>
      </c>
      <c r="AK40" s="5" t="s">
        <v>150</v>
      </c>
      <c r="AL40" s="5" t="s">
        <v>96</v>
      </c>
      <c r="AM40" s="5" t="s">
        <v>97</v>
      </c>
    </row>
    <row r="41" spans="1:72" ht="13.5" customHeight="1">
      <c r="A41" s="7" t="str">
        <f>HYPERLINK("http://kyu.snu.ac.kr/sdhj/index.jsp?type=hj/GK14754_00IH_0001_0001b.jpg","1852_수현내면_0001b")</f>
        <v>1852_수현내면_0001b</v>
      </c>
      <c r="B41" s="4">
        <v>1852</v>
      </c>
      <c r="C41" s="4" t="s">
        <v>4186</v>
      </c>
      <c r="D41" s="4" t="s">
        <v>4187</v>
      </c>
      <c r="E41" s="4">
        <v>40</v>
      </c>
      <c r="F41" s="5">
        <v>1</v>
      </c>
      <c r="G41" s="5" t="s">
        <v>4188</v>
      </c>
      <c r="H41" s="5" t="s">
        <v>4189</v>
      </c>
      <c r="I41" s="5">
        <v>2</v>
      </c>
      <c r="L41" s="5">
        <v>3</v>
      </c>
      <c r="M41" s="4" t="s">
        <v>353</v>
      </c>
      <c r="N41" s="4" t="s">
        <v>354</v>
      </c>
      <c r="S41" s="5" t="s">
        <v>349</v>
      </c>
      <c r="T41" s="5" t="s">
        <v>350</v>
      </c>
      <c r="AC41" s="5">
        <v>17</v>
      </c>
      <c r="AD41" s="5" t="s">
        <v>351</v>
      </c>
      <c r="AE41" s="5" t="s">
        <v>352</v>
      </c>
    </row>
    <row r="42" spans="1:72" ht="13.5" customHeight="1">
      <c r="A42" s="7" t="str">
        <f>HYPERLINK("http://kyu.snu.ac.kr/sdhj/index.jsp?type=hj/GK14754_00IH_0001_0001b.jpg","1852_수현내면_0001b")</f>
        <v>1852_수현내면_0001b</v>
      </c>
      <c r="B42" s="4">
        <v>1852</v>
      </c>
      <c r="C42" s="4" t="s">
        <v>4186</v>
      </c>
      <c r="D42" s="4" t="s">
        <v>4187</v>
      </c>
      <c r="E42" s="4">
        <v>41</v>
      </c>
      <c r="F42" s="5">
        <v>1</v>
      </c>
      <c r="G42" s="5" t="s">
        <v>4188</v>
      </c>
      <c r="H42" s="5" t="s">
        <v>4189</v>
      </c>
      <c r="I42" s="5">
        <v>2</v>
      </c>
      <c r="L42" s="5">
        <v>3</v>
      </c>
      <c r="M42" s="4" t="s">
        <v>353</v>
      </c>
      <c r="N42" s="4" t="s">
        <v>354</v>
      </c>
      <c r="S42" s="5" t="s">
        <v>349</v>
      </c>
      <c r="T42" s="5" t="s">
        <v>350</v>
      </c>
      <c r="AC42" s="5">
        <v>14</v>
      </c>
      <c r="AD42" s="5" t="s">
        <v>170</v>
      </c>
      <c r="AE42" s="5" t="s">
        <v>171</v>
      </c>
    </row>
    <row r="43" spans="1:72" ht="13.5" customHeight="1">
      <c r="A43" s="7" t="str">
        <f>HYPERLINK("http://kyu.snu.ac.kr/sdhj/index.jsp?type=hj/GK14754_00IH_0001_0001b.jpg","1852_수현내면_0001b")</f>
        <v>1852_수현내면_0001b</v>
      </c>
      <c r="B43" s="4">
        <v>1852</v>
      </c>
      <c r="C43" s="4" t="s">
        <v>4186</v>
      </c>
      <c r="D43" s="4" t="s">
        <v>4187</v>
      </c>
      <c r="E43" s="4">
        <v>42</v>
      </c>
      <c r="F43" s="5">
        <v>1</v>
      </c>
      <c r="G43" s="5" t="s">
        <v>4188</v>
      </c>
      <c r="H43" s="5" t="s">
        <v>4189</v>
      </c>
      <c r="I43" s="5">
        <v>2</v>
      </c>
      <c r="L43" s="5">
        <v>4</v>
      </c>
      <c r="M43" s="4" t="s">
        <v>366</v>
      </c>
      <c r="N43" s="4" t="s">
        <v>367</v>
      </c>
      <c r="O43" s="5" t="s">
        <v>14</v>
      </c>
      <c r="P43" s="5" t="s">
        <v>15</v>
      </c>
      <c r="T43" s="5" t="s">
        <v>4196</v>
      </c>
      <c r="U43" s="5" t="s">
        <v>76</v>
      </c>
      <c r="V43" s="5" t="s">
        <v>77</v>
      </c>
      <c r="W43" s="5" t="s">
        <v>78</v>
      </c>
      <c r="X43" s="5" t="s">
        <v>79</v>
      </c>
      <c r="Y43" s="5" t="s">
        <v>368</v>
      </c>
      <c r="Z43" s="5" t="s">
        <v>369</v>
      </c>
      <c r="AC43" s="5">
        <v>30</v>
      </c>
      <c r="AD43" s="5" t="s">
        <v>125</v>
      </c>
      <c r="AE43" s="5" t="s">
        <v>126</v>
      </c>
      <c r="AJ43" s="5" t="s">
        <v>35</v>
      </c>
      <c r="AK43" s="5" t="s">
        <v>36</v>
      </c>
      <c r="AL43" s="5" t="s">
        <v>84</v>
      </c>
      <c r="AM43" s="5" t="s">
        <v>85</v>
      </c>
      <c r="AT43" s="5" t="s">
        <v>86</v>
      </c>
      <c r="AU43" s="5" t="s">
        <v>87</v>
      </c>
      <c r="AV43" s="5" t="s">
        <v>370</v>
      </c>
      <c r="AW43" s="5" t="s">
        <v>371</v>
      </c>
      <c r="BG43" s="5" t="s">
        <v>86</v>
      </c>
      <c r="BH43" s="5" t="s">
        <v>87</v>
      </c>
      <c r="BI43" s="5" t="s">
        <v>372</v>
      </c>
      <c r="BJ43" s="5" t="s">
        <v>373</v>
      </c>
      <c r="BK43" s="5" t="s">
        <v>86</v>
      </c>
      <c r="BL43" s="5" t="s">
        <v>87</v>
      </c>
      <c r="BM43" s="5" t="s">
        <v>374</v>
      </c>
      <c r="BN43" s="5" t="s">
        <v>375</v>
      </c>
      <c r="BO43" s="5" t="s">
        <v>86</v>
      </c>
      <c r="BP43" s="5" t="s">
        <v>87</v>
      </c>
      <c r="BQ43" s="5" t="s">
        <v>78</v>
      </c>
      <c r="BR43" s="5" t="s">
        <v>79</v>
      </c>
      <c r="BS43" s="5" t="s">
        <v>96</v>
      </c>
      <c r="BT43" s="5" t="s">
        <v>97</v>
      </c>
    </row>
    <row r="44" spans="1:72" ht="13.5" customHeight="1">
      <c r="A44" s="7" t="str">
        <f>HYPERLINK("http://kyu.snu.ac.kr/sdhj/index.jsp?type=hj/GK14754_00IH_0001_0001b.jpg","1852_수현내면_0001b")</f>
        <v>1852_수현내면_0001b</v>
      </c>
      <c r="B44" s="4">
        <v>1852</v>
      </c>
      <c r="C44" s="4" t="s">
        <v>4197</v>
      </c>
      <c r="D44" s="4" t="s">
        <v>4198</v>
      </c>
      <c r="E44" s="4">
        <v>43</v>
      </c>
      <c r="F44" s="5">
        <v>1</v>
      </c>
      <c r="G44" s="5" t="s">
        <v>4199</v>
      </c>
      <c r="H44" s="5" t="s">
        <v>4200</v>
      </c>
      <c r="I44" s="5">
        <v>2</v>
      </c>
      <c r="L44" s="5">
        <v>4</v>
      </c>
      <c r="M44" s="4" t="s">
        <v>366</v>
      </c>
      <c r="N44" s="4" t="s">
        <v>367</v>
      </c>
      <c r="S44" s="5" t="s">
        <v>144</v>
      </c>
      <c r="T44" s="5" t="s">
        <v>145</v>
      </c>
      <c r="W44" s="5" t="s">
        <v>146</v>
      </c>
      <c r="X44" s="5" t="s">
        <v>4201</v>
      </c>
      <c r="Y44" s="5" t="s">
        <v>102</v>
      </c>
      <c r="Z44" s="5" t="s">
        <v>103</v>
      </c>
      <c r="AC44" s="5">
        <v>27</v>
      </c>
      <c r="AD44" s="5" t="s">
        <v>376</v>
      </c>
      <c r="AE44" s="5" t="s">
        <v>377</v>
      </c>
      <c r="AJ44" s="5" t="s">
        <v>149</v>
      </c>
      <c r="AK44" s="5" t="s">
        <v>150</v>
      </c>
      <c r="AL44" s="5" t="s">
        <v>256</v>
      </c>
      <c r="AM44" s="5" t="s">
        <v>257</v>
      </c>
      <c r="AT44" s="5" t="s">
        <v>86</v>
      </c>
      <c r="AU44" s="5" t="s">
        <v>87</v>
      </c>
      <c r="AV44" s="5" t="s">
        <v>378</v>
      </c>
      <c r="AW44" s="5" t="s">
        <v>379</v>
      </c>
      <c r="BG44" s="5" t="s">
        <v>86</v>
      </c>
      <c r="BH44" s="5" t="s">
        <v>87</v>
      </c>
      <c r="BI44" s="5" t="s">
        <v>380</v>
      </c>
      <c r="BJ44" s="5" t="s">
        <v>381</v>
      </c>
      <c r="BK44" s="5" t="s">
        <v>86</v>
      </c>
      <c r="BL44" s="5" t="s">
        <v>87</v>
      </c>
      <c r="BM44" s="5" t="s">
        <v>382</v>
      </c>
      <c r="BN44" s="5" t="s">
        <v>383</v>
      </c>
      <c r="BO44" s="5" t="s">
        <v>86</v>
      </c>
      <c r="BP44" s="5" t="s">
        <v>87</v>
      </c>
      <c r="BQ44" s="5" t="s">
        <v>384</v>
      </c>
      <c r="BR44" s="5" t="s">
        <v>385</v>
      </c>
      <c r="BS44" s="5" t="s">
        <v>96</v>
      </c>
      <c r="BT44" s="5" t="s">
        <v>97</v>
      </c>
    </row>
    <row r="45" spans="1:72" ht="13.5" customHeight="1">
      <c r="A45" s="7" t="str">
        <f>HYPERLINK("http://kyu.snu.ac.kr/sdhj/index.jsp?type=hj/GK14754_00IH_0001_0001b.jpg","1852_수현내면_0001b")</f>
        <v>1852_수현내면_0001b</v>
      </c>
      <c r="B45" s="4">
        <v>1852</v>
      </c>
      <c r="C45" s="4" t="s">
        <v>4202</v>
      </c>
      <c r="D45" s="4" t="s">
        <v>4203</v>
      </c>
      <c r="E45" s="4">
        <v>44</v>
      </c>
      <c r="F45" s="5">
        <v>1</v>
      </c>
      <c r="G45" s="5" t="s">
        <v>4204</v>
      </c>
      <c r="H45" s="5" t="s">
        <v>4205</v>
      </c>
      <c r="I45" s="5">
        <v>2</v>
      </c>
      <c r="L45" s="5">
        <v>4</v>
      </c>
      <c r="M45" s="4" t="s">
        <v>366</v>
      </c>
      <c r="N45" s="4" t="s">
        <v>367</v>
      </c>
      <c r="T45" s="5" t="s">
        <v>4206</v>
      </c>
      <c r="U45" s="5" t="s">
        <v>118</v>
      </c>
      <c r="V45" s="5" t="s">
        <v>119</v>
      </c>
      <c r="Y45" s="5" t="s">
        <v>386</v>
      </c>
      <c r="Z45" s="5" t="s">
        <v>387</v>
      </c>
      <c r="AC45" s="5">
        <v>13</v>
      </c>
      <c r="AD45" s="5" t="s">
        <v>388</v>
      </c>
      <c r="AE45" s="5" t="s">
        <v>389</v>
      </c>
    </row>
    <row r="46" spans="1:72" ht="13.5" customHeight="1">
      <c r="A46" s="7" t="str">
        <f>HYPERLINK("http://kyu.snu.ac.kr/sdhj/index.jsp?type=hj/GK14754_00IH_0001_0001b.jpg","1852_수현내면_0001b")</f>
        <v>1852_수현내면_0001b</v>
      </c>
      <c r="B46" s="4">
        <v>1852</v>
      </c>
      <c r="C46" s="4" t="s">
        <v>4197</v>
      </c>
      <c r="D46" s="4" t="s">
        <v>4198</v>
      </c>
      <c r="E46" s="4">
        <v>45</v>
      </c>
      <c r="F46" s="5">
        <v>1</v>
      </c>
      <c r="G46" s="5" t="s">
        <v>4199</v>
      </c>
      <c r="H46" s="5" t="s">
        <v>4200</v>
      </c>
      <c r="I46" s="5">
        <v>2</v>
      </c>
      <c r="L46" s="5">
        <v>5</v>
      </c>
      <c r="M46" s="4" t="s">
        <v>390</v>
      </c>
      <c r="N46" s="4" t="s">
        <v>391</v>
      </c>
      <c r="T46" s="5" t="s">
        <v>4207</v>
      </c>
      <c r="U46" s="5" t="s">
        <v>392</v>
      </c>
      <c r="V46" s="5" t="s">
        <v>393</v>
      </c>
      <c r="W46" s="5" t="s">
        <v>100</v>
      </c>
      <c r="X46" s="5" t="s">
        <v>101</v>
      </c>
      <c r="Y46" s="5" t="s">
        <v>394</v>
      </c>
      <c r="Z46" s="5" t="s">
        <v>395</v>
      </c>
      <c r="AC46" s="5">
        <v>70</v>
      </c>
      <c r="AD46" s="5" t="s">
        <v>396</v>
      </c>
      <c r="AE46" s="5" t="s">
        <v>397</v>
      </c>
      <c r="AJ46" s="5" t="s">
        <v>35</v>
      </c>
      <c r="AK46" s="5" t="s">
        <v>36</v>
      </c>
      <c r="AL46" s="5" t="s">
        <v>96</v>
      </c>
      <c r="AM46" s="5" t="s">
        <v>97</v>
      </c>
      <c r="AT46" s="5" t="s">
        <v>246</v>
      </c>
      <c r="AU46" s="5" t="s">
        <v>247</v>
      </c>
      <c r="AV46" s="5" t="s">
        <v>398</v>
      </c>
      <c r="AW46" s="5" t="s">
        <v>399</v>
      </c>
      <c r="BG46" s="5" t="s">
        <v>246</v>
      </c>
      <c r="BH46" s="5" t="s">
        <v>247</v>
      </c>
      <c r="BI46" s="5" t="s">
        <v>400</v>
      </c>
      <c r="BJ46" s="5" t="s">
        <v>401</v>
      </c>
      <c r="BK46" s="5" t="s">
        <v>246</v>
      </c>
      <c r="BL46" s="5" t="s">
        <v>247</v>
      </c>
      <c r="BM46" s="5" t="s">
        <v>402</v>
      </c>
      <c r="BN46" s="5" t="s">
        <v>403</v>
      </c>
      <c r="BO46" s="5" t="s">
        <v>246</v>
      </c>
      <c r="BP46" s="5" t="s">
        <v>247</v>
      </c>
      <c r="BQ46" s="5" t="s">
        <v>404</v>
      </c>
      <c r="BR46" s="5" t="s">
        <v>4208</v>
      </c>
      <c r="BS46" s="5" t="s">
        <v>405</v>
      </c>
      <c r="BT46" s="5" t="s">
        <v>406</v>
      </c>
    </row>
    <row r="47" spans="1:72" ht="13.5" customHeight="1">
      <c r="A47" s="7" t="str">
        <f>HYPERLINK("http://kyu.snu.ac.kr/sdhj/index.jsp?type=hj/GK14754_00IH_0001_0001b.jpg","1852_수현내면_0001b")</f>
        <v>1852_수현내면_0001b</v>
      </c>
      <c r="B47" s="4">
        <v>1852</v>
      </c>
      <c r="C47" s="4" t="s">
        <v>4209</v>
      </c>
      <c r="D47" s="4" t="s">
        <v>4210</v>
      </c>
      <c r="E47" s="4">
        <v>46</v>
      </c>
      <c r="F47" s="5">
        <v>1</v>
      </c>
      <c r="G47" s="5" t="s">
        <v>4211</v>
      </c>
      <c r="H47" s="5" t="s">
        <v>4212</v>
      </c>
      <c r="I47" s="5">
        <v>2</v>
      </c>
      <c r="L47" s="5">
        <v>5</v>
      </c>
      <c r="M47" s="4" t="s">
        <v>390</v>
      </c>
      <c r="N47" s="4" t="s">
        <v>391</v>
      </c>
      <c r="S47" s="5" t="s">
        <v>144</v>
      </c>
      <c r="T47" s="5" t="s">
        <v>145</v>
      </c>
      <c r="W47" s="5" t="s">
        <v>407</v>
      </c>
      <c r="X47" s="5" t="s">
        <v>408</v>
      </c>
      <c r="Y47" s="5" t="s">
        <v>364</v>
      </c>
      <c r="Z47" s="5" t="s">
        <v>365</v>
      </c>
      <c r="AC47" s="5">
        <v>55</v>
      </c>
      <c r="AD47" s="5" t="s">
        <v>409</v>
      </c>
      <c r="AE47" s="5" t="s">
        <v>410</v>
      </c>
      <c r="AJ47" s="5" t="s">
        <v>149</v>
      </c>
      <c r="AK47" s="5" t="s">
        <v>150</v>
      </c>
      <c r="AL47" s="5" t="s">
        <v>411</v>
      </c>
      <c r="AM47" s="5" t="s">
        <v>412</v>
      </c>
      <c r="AT47" s="5" t="s">
        <v>246</v>
      </c>
      <c r="AU47" s="5" t="s">
        <v>247</v>
      </c>
      <c r="AV47" s="5" t="s">
        <v>339</v>
      </c>
      <c r="AW47" s="5" t="s">
        <v>340</v>
      </c>
      <c r="BG47" s="5" t="s">
        <v>246</v>
      </c>
      <c r="BH47" s="5" t="s">
        <v>247</v>
      </c>
      <c r="BI47" s="5" t="s">
        <v>413</v>
      </c>
      <c r="BJ47" s="5" t="s">
        <v>414</v>
      </c>
      <c r="BK47" s="5" t="s">
        <v>246</v>
      </c>
      <c r="BL47" s="5" t="s">
        <v>247</v>
      </c>
      <c r="BM47" s="5" t="s">
        <v>415</v>
      </c>
      <c r="BN47" s="5" t="s">
        <v>416</v>
      </c>
      <c r="BO47" s="5" t="s">
        <v>246</v>
      </c>
      <c r="BP47" s="5" t="s">
        <v>247</v>
      </c>
      <c r="BQ47" s="5" t="s">
        <v>417</v>
      </c>
      <c r="BR47" s="5" t="s">
        <v>418</v>
      </c>
      <c r="BS47" s="5" t="s">
        <v>256</v>
      </c>
      <c r="BT47" s="5" t="s">
        <v>257</v>
      </c>
    </row>
    <row r="48" spans="1:72" ht="13.5" customHeight="1">
      <c r="A48" s="7" t="str">
        <f>HYPERLINK("http://kyu.snu.ac.kr/sdhj/index.jsp?type=hj/GK14754_00IH_0001_0001b.jpg","1852_수현내면_0001b")</f>
        <v>1852_수현내면_0001b</v>
      </c>
      <c r="B48" s="4">
        <v>1852</v>
      </c>
      <c r="C48" s="4" t="s">
        <v>4213</v>
      </c>
      <c r="D48" s="4" t="s">
        <v>4214</v>
      </c>
      <c r="E48" s="4">
        <v>47</v>
      </c>
      <c r="F48" s="5">
        <v>1</v>
      </c>
      <c r="G48" s="5" t="s">
        <v>4215</v>
      </c>
      <c r="H48" s="5" t="s">
        <v>4216</v>
      </c>
      <c r="I48" s="5">
        <v>2</v>
      </c>
      <c r="L48" s="5">
        <v>5</v>
      </c>
      <c r="M48" s="4" t="s">
        <v>390</v>
      </c>
      <c r="N48" s="4" t="s">
        <v>391</v>
      </c>
      <c r="S48" s="5" t="s">
        <v>349</v>
      </c>
      <c r="T48" s="5" t="s">
        <v>350</v>
      </c>
      <c r="AC48" s="5">
        <v>27</v>
      </c>
      <c r="AD48" s="5" t="s">
        <v>376</v>
      </c>
      <c r="AE48" s="5" t="s">
        <v>377</v>
      </c>
    </row>
    <row r="49" spans="1:72" ht="13.5" customHeight="1">
      <c r="A49" s="7" t="str">
        <f>HYPERLINK("http://kyu.snu.ac.kr/sdhj/index.jsp?type=hj/GK14754_00IH_0001_0002a.jpg","1852_수현내면_0002a")</f>
        <v>1852_수현내면_0002a</v>
      </c>
      <c r="B49" s="4">
        <v>1852</v>
      </c>
      <c r="C49" s="4" t="s">
        <v>4217</v>
      </c>
      <c r="D49" s="4" t="s">
        <v>4218</v>
      </c>
      <c r="E49" s="4">
        <v>48</v>
      </c>
      <c r="F49" s="5">
        <v>1</v>
      </c>
      <c r="G49" s="5" t="s">
        <v>4219</v>
      </c>
      <c r="H49" s="5" t="s">
        <v>4220</v>
      </c>
      <c r="I49" s="5">
        <v>3</v>
      </c>
      <c r="J49" s="5" t="s">
        <v>419</v>
      </c>
      <c r="K49" s="5" t="s">
        <v>4221</v>
      </c>
      <c r="L49" s="5">
        <v>1</v>
      </c>
      <c r="M49" s="4" t="s">
        <v>420</v>
      </c>
      <c r="N49" s="4" t="s">
        <v>421</v>
      </c>
      <c r="T49" s="5" t="s">
        <v>4156</v>
      </c>
      <c r="U49" s="5" t="s">
        <v>76</v>
      </c>
      <c r="V49" s="5" t="s">
        <v>77</v>
      </c>
      <c r="W49" s="5" t="s">
        <v>78</v>
      </c>
      <c r="X49" s="5" t="s">
        <v>79</v>
      </c>
      <c r="Y49" s="5" t="s">
        <v>422</v>
      </c>
      <c r="Z49" s="5" t="s">
        <v>423</v>
      </c>
      <c r="AC49" s="5">
        <v>56</v>
      </c>
      <c r="AD49" s="5" t="s">
        <v>424</v>
      </c>
      <c r="AE49" s="5" t="s">
        <v>425</v>
      </c>
      <c r="AJ49" s="5" t="s">
        <v>35</v>
      </c>
      <c r="AK49" s="5" t="s">
        <v>36</v>
      </c>
      <c r="AL49" s="5" t="s">
        <v>84</v>
      </c>
      <c r="AM49" s="5" t="s">
        <v>85</v>
      </c>
      <c r="AT49" s="5" t="s">
        <v>86</v>
      </c>
      <c r="AU49" s="5" t="s">
        <v>87</v>
      </c>
      <c r="AV49" s="5" t="s">
        <v>426</v>
      </c>
      <c r="AW49" s="5" t="s">
        <v>427</v>
      </c>
      <c r="BG49" s="5" t="s">
        <v>86</v>
      </c>
      <c r="BH49" s="5" t="s">
        <v>87</v>
      </c>
      <c r="BI49" s="5" t="s">
        <v>428</v>
      </c>
      <c r="BJ49" s="5" t="s">
        <v>429</v>
      </c>
      <c r="BK49" s="5" t="s">
        <v>86</v>
      </c>
      <c r="BL49" s="5" t="s">
        <v>87</v>
      </c>
      <c r="BM49" s="5" t="s">
        <v>430</v>
      </c>
      <c r="BN49" s="5" t="s">
        <v>431</v>
      </c>
      <c r="BO49" s="5" t="s">
        <v>86</v>
      </c>
      <c r="BP49" s="5" t="s">
        <v>87</v>
      </c>
      <c r="BQ49" s="5" t="s">
        <v>432</v>
      </c>
      <c r="BR49" s="5" t="s">
        <v>4222</v>
      </c>
      <c r="BS49" s="5" t="s">
        <v>433</v>
      </c>
      <c r="BT49" s="5" t="s">
        <v>434</v>
      </c>
    </row>
    <row r="50" spans="1:72" ht="13.5" customHeight="1">
      <c r="A50" s="7" t="str">
        <f>HYPERLINK("http://kyu.snu.ac.kr/sdhj/index.jsp?type=hj/GK14754_00IH_0001_0002a.jpg","1852_수현내면_0002a")</f>
        <v>1852_수현내면_0002a</v>
      </c>
      <c r="B50" s="4">
        <v>1852</v>
      </c>
      <c r="C50" s="4" t="s">
        <v>4223</v>
      </c>
      <c r="D50" s="4" t="s">
        <v>4224</v>
      </c>
      <c r="E50" s="4">
        <v>49</v>
      </c>
      <c r="F50" s="5">
        <v>1</v>
      </c>
      <c r="G50" s="5" t="s">
        <v>4225</v>
      </c>
      <c r="H50" s="5" t="s">
        <v>4226</v>
      </c>
      <c r="I50" s="5">
        <v>3</v>
      </c>
      <c r="L50" s="5">
        <v>1</v>
      </c>
      <c r="M50" s="4" t="s">
        <v>420</v>
      </c>
      <c r="N50" s="4" t="s">
        <v>421</v>
      </c>
      <c r="S50" s="5" t="s">
        <v>144</v>
      </c>
      <c r="T50" s="5" t="s">
        <v>145</v>
      </c>
      <c r="W50" s="5" t="s">
        <v>163</v>
      </c>
      <c r="X50" s="5" t="s">
        <v>4227</v>
      </c>
      <c r="Y50" s="5" t="s">
        <v>102</v>
      </c>
      <c r="Z50" s="5" t="s">
        <v>103</v>
      </c>
      <c r="AC50" s="5">
        <v>50</v>
      </c>
      <c r="AD50" s="5" t="s">
        <v>435</v>
      </c>
      <c r="AE50" s="5" t="s">
        <v>436</v>
      </c>
      <c r="AJ50" s="5" t="s">
        <v>149</v>
      </c>
      <c r="AK50" s="5" t="s">
        <v>150</v>
      </c>
      <c r="AL50" s="5" t="s">
        <v>437</v>
      </c>
      <c r="AM50" s="5" t="s">
        <v>438</v>
      </c>
      <c r="AT50" s="5" t="s">
        <v>86</v>
      </c>
      <c r="AU50" s="5" t="s">
        <v>87</v>
      </c>
      <c r="AV50" s="5" t="s">
        <v>439</v>
      </c>
      <c r="AW50" s="5" t="s">
        <v>4228</v>
      </c>
      <c r="BG50" s="5" t="s">
        <v>86</v>
      </c>
      <c r="BH50" s="5" t="s">
        <v>87</v>
      </c>
      <c r="BI50" s="5" t="s">
        <v>440</v>
      </c>
      <c r="BJ50" s="5" t="s">
        <v>441</v>
      </c>
      <c r="BK50" s="5" t="s">
        <v>86</v>
      </c>
      <c r="BL50" s="5" t="s">
        <v>87</v>
      </c>
      <c r="BM50" s="5" t="s">
        <v>442</v>
      </c>
      <c r="BN50" s="5" t="s">
        <v>443</v>
      </c>
      <c r="BO50" s="5" t="s">
        <v>86</v>
      </c>
      <c r="BP50" s="5" t="s">
        <v>87</v>
      </c>
      <c r="BQ50" s="5" t="s">
        <v>220</v>
      </c>
      <c r="BR50" s="5" t="s">
        <v>221</v>
      </c>
      <c r="BS50" s="5" t="s">
        <v>222</v>
      </c>
      <c r="BT50" s="5" t="s">
        <v>223</v>
      </c>
    </row>
    <row r="51" spans="1:72" ht="13.5" customHeight="1">
      <c r="A51" s="7" t="str">
        <f>HYPERLINK("http://kyu.snu.ac.kr/sdhj/index.jsp?type=hj/GK14754_00IH_0001_0002a.jpg","1852_수현내면_0002a")</f>
        <v>1852_수현내면_0002a</v>
      </c>
      <c r="B51" s="4">
        <v>1852</v>
      </c>
      <c r="C51" s="4" t="s">
        <v>4140</v>
      </c>
      <c r="D51" s="4" t="s">
        <v>4141</v>
      </c>
      <c r="E51" s="4">
        <v>50</v>
      </c>
      <c r="F51" s="5">
        <v>1</v>
      </c>
      <c r="G51" s="5" t="s">
        <v>4142</v>
      </c>
      <c r="H51" s="5" t="s">
        <v>4143</v>
      </c>
      <c r="I51" s="5">
        <v>3</v>
      </c>
      <c r="L51" s="5">
        <v>1</v>
      </c>
      <c r="M51" s="4" t="s">
        <v>420</v>
      </c>
      <c r="N51" s="4" t="s">
        <v>421</v>
      </c>
      <c r="S51" s="5" t="s">
        <v>166</v>
      </c>
      <c r="T51" s="5" t="s">
        <v>167</v>
      </c>
      <c r="Y51" s="5" t="s">
        <v>444</v>
      </c>
      <c r="Z51" s="5" t="s">
        <v>445</v>
      </c>
      <c r="AA51" s="5" t="s">
        <v>446</v>
      </c>
      <c r="AB51" s="5" t="s">
        <v>447</v>
      </c>
      <c r="AC51" s="5">
        <v>28</v>
      </c>
      <c r="AD51" s="5" t="s">
        <v>226</v>
      </c>
      <c r="AE51" s="5" t="s">
        <v>227</v>
      </c>
    </row>
    <row r="52" spans="1:72" ht="13.5" customHeight="1">
      <c r="A52" s="7" t="str">
        <f>HYPERLINK("http://kyu.snu.ac.kr/sdhj/index.jsp?type=hj/GK14754_00IH_0001_0002a.jpg","1852_수현내면_0002a")</f>
        <v>1852_수현내면_0002a</v>
      </c>
      <c r="B52" s="4">
        <v>1852</v>
      </c>
      <c r="C52" s="4" t="s">
        <v>4163</v>
      </c>
      <c r="D52" s="4" t="s">
        <v>4164</v>
      </c>
      <c r="E52" s="4">
        <v>51</v>
      </c>
      <c r="F52" s="5">
        <v>1</v>
      </c>
      <c r="G52" s="5" t="s">
        <v>4165</v>
      </c>
      <c r="H52" s="5" t="s">
        <v>4166</v>
      </c>
      <c r="I52" s="5">
        <v>3</v>
      </c>
      <c r="L52" s="5">
        <v>1</v>
      </c>
      <c r="M52" s="4" t="s">
        <v>420</v>
      </c>
      <c r="N52" s="4" t="s">
        <v>421</v>
      </c>
      <c r="S52" s="5" t="s">
        <v>166</v>
      </c>
      <c r="T52" s="5" t="s">
        <v>167</v>
      </c>
      <c r="Y52" s="5" t="s">
        <v>448</v>
      </c>
      <c r="Z52" s="5" t="s">
        <v>449</v>
      </c>
      <c r="AC52" s="5">
        <v>17</v>
      </c>
      <c r="AD52" s="5" t="s">
        <v>351</v>
      </c>
      <c r="AE52" s="5" t="s">
        <v>352</v>
      </c>
    </row>
    <row r="53" spans="1:72" ht="13.5" customHeight="1">
      <c r="A53" s="7" t="str">
        <f>HYPERLINK("http://kyu.snu.ac.kr/sdhj/index.jsp?type=hj/GK14754_00IH_0001_0002a.jpg","1852_수현내면_0002a")</f>
        <v>1852_수현내면_0002a</v>
      </c>
      <c r="B53" s="4">
        <v>1852</v>
      </c>
      <c r="C53" s="4" t="s">
        <v>4163</v>
      </c>
      <c r="D53" s="4" t="s">
        <v>4164</v>
      </c>
      <c r="E53" s="4">
        <v>52</v>
      </c>
      <c r="F53" s="5">
        <v>1</v>
      </c>
      <c r="G53" s="5" t="s">
        <v>4165</v>
      </c>
      <c r="H53" s="5" t="s">
        <v>4166</v>
      </c>
      <c r="I53" s="5">
        <v>3</v>
      </c>
      <c r="L53" s="5">
        <v>1</v>
      </c>
      <c r="M53" s="4" t="s">
        <v>420</v>
      </c>
      <c r="N53" s="4" t="s">
        <v>421</v>
      </c>
      <c r="S53" s="5" t="s">
        <v>166</v>
      </c>
      <c r="T53" s="5" t="s">
        <v>167</v>
      </c>
      <c r="Y53" s="5" t="s">
        <v>450</v>
      </c>
      <c r="Z53" s="5" t="s">
        <v>451</v>
      </c>
      <c r="AC53" s="5">
        <v>14</v>
      </c>
      <c r="AD53" s="5" t="s">
        <v>170</v>
      </c>
      <c r="AE53" s="5" t="s">
        <v>171</v>
      </c>
    </row>
    <row r="54" spans="1:72" ht="13.5" customHeight="1">
      <c r="A54" s="7" t="str">
        <f>HYPERLINK("http://kyu.snu.ac.kr/sdhj/index.jsp?type=hj/GK14754_00IH_0001_0002a.jpg","1852_수현내면_0002a")</f>
        <v>1852_수현내면_0002a</v>
      </c>
      <c r="B54" s="4">
        <v>1852</v>
      </c>
      <c r="C54" s="4" t="s">
        <v>4163</v>
      </c>
      <c r="D54" s="4" t="s">
        <v>4164</v>
      </c>
      <c r="E54" s="4">
        <v>53</v>
      </c>
      <c r="F54" s="5">
        <v>1</v>
      </c>
      <c r="G54" s="5" t="s">
        <v>4165</v>
      </c>
      <c r="H54" s="5" t="s">
        <v>4166</v>
      </c>
      <c r="I54" s="5">
        <v>3</v>
      </c>
      <c r="L54" s="5">
        <v>1</v>
      </c>
      <c r="M54" s="4" t="s">
        <v>420</v>
      </c>
      <c r="N54" s="4" t="s">
        <v>421</v>
      </c>
      <c r="S54" s="5" t="s">
        <v>166</v>
      </c>
      <c r="T54" s="5" t="s">
        <v>167</v>
      </c>
      <c r="Y54" s="5" t="s">
        <v>452</v>
      </c>
      <c r="Z54" s="5" t="s">
        <v>453</v>
      </c>
      <c r="AC54" s="5">
        <v>11</v>
      </c>
      <c r="AD54" s="5" t="s">
        <v>232</v>
      </c>
      <c r="AE54" s="5" t="s">
        <v>233</v>
      </c>
    </row>
    <row r="55" spans="1:72" ht="13.5" customHeight="1">
      <c r="A55" s="7" t="str">
        <f>HYPERLINK("http://kyu.snu.ac.kr/sdhj/index.jsp?type=hj/GK14754_00IH_0001_0002a.jpg","1852_수현내면_0002a")</f>
        <v>1852_수현내면_0002a</v>
      </c>
      <c r="B55" s="4">
        <v>1852</v>
      </c>
      <c r="C55" s="4" t="s">
        <v>4163</v>
      </c>
      <c r="D55" s="4" t="s">
        <v>4164</v>
      </c>
      <c r="E55" s="4">
        <v>54</v>
      </c>
      <c r="F55" s="5">
        <v>1</v>
      </c>
      <c r="G55" s="5" t="s">
        <v>4165</v>
      </c>
      <c r="H55" s="5" t="s">
        <v>4166</v>
      </c>
      <c r="I55" s="5">
        <v>3</v>
      </c>
      <c r="L55" s="5">
        <v>1</v>
      </c>
      <c r="M55" s="4" t="s">
        <v>420</v>
      </c>
      <c r="N55" s="4" t="s">
        <v>421</v>
      </c>
      <c r="T55" s="5" t="s">
        <v>4167</v>
      </c>
      <c r="U55" s="5" t="s">
        <v>174</v>
      </c>
      <c r="V55" s="5" t="s">
        <v>175</v>
      </c>
      <c r="Y55" s="5" t="s">
        <v>454</v>
      </c>
      <c r="Z55" s="5" t="s">
        <v>455</v>
      </c>
      <c r="AC55" s="5">
        <v>45</v>
      </c>
      <c r="AD55" s="5" t="s">
        <v>192</v>
      </c>
      <c r="AE55" s="5" t="s">
        <v>193</v>
      </c>
    </row>
    <row r="56" spans="1:72" ht="13.5" customHeight="1">
      <c r="A56" s="7" t="str">
        <f>HYPERLINK("http://kyu.snu.ac.kr/sdhj/index.jsp?type=hj/GK14754_00IH_0001_0002a.jpg","1852_수현내면_0002a")</f>
        <v>1852_수현내면_0002a</v>
      </c>
      <c r="B56" s="4">
        <v>1852</v>
      </c>
      <c r="C56" s="4" t="s">
        <v>4163</v>
      </c>
      <c r="D56" s="4" t="s">
        <v>4164</v>
      </c>
      <c r="E56" s="4">
        <v>55</v>
      </c>
      <c r="F56" s="5">
        <v>1</v>
      </c>
      <c r="G56" s="5" t="s">
        <v>4165</v>
      </c>
      <c r="H56" s="5" t="s">
        <v>4166</v>
      </c>
      <c r="I56" s="5">
        <v>3</v>
      </c>
      <c r="L56" s="5">
        <v>1</v>
      </c>
      <c r="M56" s="4" t="s">
        <v>420</v>
      </c>
      <c r="N56" s="4" t="s">
        <v>421</v>
      </c>
      <c r="T56" s="5" t="s">
        <v>4167</v>
      </c>
      <c r="U56" s="5" t="s">
        <v>118</v>
      </c>
      <c r="V56" s="5" t="s">
        <v>119</v>
      </c>
      <c r="Y56" s="5" t="s">
        <v>456</v>
      </c>
      <c r="Z56" s="5" t="s">
        <v>457</v>
      </c>
      <c r="AC56" s="5">
        <v>38</v>
      </c>
      <c r="AD56" s="5" t="s">
        <v>147</v>
      </c>
      <c r="AE56" s="5" t="s">
        <v>148</v>
      </c>
    </row>
    <row r="57" spans="1:72" ht="13.5" customHeight="1">
      <c r="A57" s="7" t="str">
        <f>HYPERLINK("http://kyu.snu.ac.kr/sdhj/index.jsp?type=hj/GK14754_00IH_0001_0002a.jpg","1852_수현내면_0002a")</f>
        <v>1852_수현내면_0002a</v>
      </c>
      <c r="B57" s="4">
        <v>1852</v>
      </c>
      <c r="C57" s="4" t="s">
        <v>4163</v>
      </c>
      <c r="D57" s="4" t="s">
        <v>4164</v>
      </c>
      <c r="E57" s="4">
        <v>56</v>
      </c>
      <c r="F57" s="5">
        <v>1</v>
      </c>
      <c r="G57" s="5" t="s">
        <v>4165</v>
      </c>
      <c r="H57" s="5" t="s">
        <v>4166</v>
      </c>
      <c r="I57" s="5">
        <v>3</v>
      </c>
      <c r="L57" s="5">
        <v>1</v>
      </c>
      <c r="M57" s="4" t="s">
        <v>420</v>
      </c>
      <c r="N57" s="4" t="s">
        <v>421</v>
      </c>
      <c r="T57" s="5" t="s">
        <v>4167</v>
      </c>
      <c r="U57" s="5" t="s">
        <v>118</v>
      </c>
      <c r="V57" s="5" t="s">
        <v>119</v>
      </c>
      <c r="Y57" s="5" t="s">
        <v>458</v>
      </c>
      <c r="Z57" s="5" t="s">
        <v>459</v>
      </c>
      <c r="AC57" s="5">
        <v>35</v>
      </c>
      <c r="AD57" s="5" t="s">
        <v>460</v>
      </c>
      <c r="AE57" s="5" t="s">
        <v>461</v>
      </c>
    </row>
    <row r="58" spans="1:72" ht="13.5" customHeight="1">
      <c r="A58" s="7" t="str">
        <f>HYPERLINK("http://kyu.snu.ac.kr/sdhj/index.jsp?type=hj/GK14754_00IH_0001_0002a.jpg","1852_수현내면_0002a")</f>
        <v>1852_수현내면_0002a</v>
      </c>
      <c r="B58" s="4">
        <v>1852</v>
      </c>
      <c r="C58" s="4" t="s">
        <v>4163</v>
      </c>
      <c r="D58" s="4" t="s">
        <v>4164</v>
      </c>
      <c r="E58" s="4">
        <v>57</v>
      </c>
      <c r="F58" s="5">
        <v>1</v>
      </c>
      <c r="G58" s="5" t="s">
        <v>4165</v>
      </c>
      <c r="H58" s="5" t="s">
        <v>4166</v>
      </c>
      <c r="I58" s="5">
        <v>3</v>
      </c>
      <c r="L58" s="5">
        <v>2</v>
      </c>
      <c r="M58" s="4" t="s">
        <v>419</v>
      </c>
      <c r="N58" s="4" t="s">
        <v>462</v>
      </c>
      <c r="T58" s="5" t="s">
        <v>4207</v>
      </c>
      <c r="U58" s="5" t="s">
        <v>463</v>
      </c>
      <c r="V58" s="5" t="s">
        <v>464</v>
      </c>
      <c r="W58" s="5" t="s">
        <v>465</v>
      </c>
      <c r="X58" s="5" t="s">
        <v>4229</v>
      </c>
      <c r="Y58" s="5" t="s">
        <v>466</v>
      </c>
      <c r="Z58" s="5" t="s">
        <v>467</v>
      </c>
      <c r="AC58" s="5">
        <v>49</v>
      </c>
      <c r="AD58" s="5" t="s">
        <v>186</v>
      </c>
      <c r="AE58" s="5" t="s">
        <v>187</v>
      </c>
      <c r="AJ58" s="5" t="s">
        <v>35</v>
      </c>
      <c r="AK58" s="5" t="s">
        <v>36</v>
      </c>
      <c r="AL58" s="5" t="s">
        <v>468</v>
      </c>
      <c r="AM58" s="5" t="s">
        <v>469</v>
      </c>
      <c r="AT58" s="5" t="s">
        <v>246</v>
      </c>
      <c r="AU58" s="5" t="s">
        <v>247</v>
      </c>
      <c r="AV58" s="5" t="s">
        <v>470</v>
      </c>
      <c r="AW58" s="5" t="s">
        <v>471</v>
      </c>
      <c r="BG58" s="5" t="s">
        <v>246</v>
      </c>
      <c r="BH58" s="5" t="s">
        <v>247</v>
      </c>
      <c r="BI58" s="5" t="s">
        <v>472</v>
      </c>
      <c r="BJ58" s="5" t="s">
        <v>473</v>
      </c>
      <c r="BK58" s="5" t="s">
        <v>246</v>
      </c>
      <c r="BL58" s="5" t="s">
        <v>247</v>
      </c>
      <c r="BM58" s="5" t="s">
        <v>474</v>
      </c>
      <c r="BN58" s="5" t="s">
        <v>431</v>
      </c>
      <c r="BO58" s="5" t="s">
        <v>246</v>
      </c>
      <c r="BP58" s="5" t="s">
        <v>247</v>
      </c>
      <c r="BQ58" s="5" t="s">
        <v>475</v>
      </c>
      <c r="BR58" s="5" t="s">
        <v>476</v>
      </c>
      <c r="BS58" s="5" t="s">
        <v>477</v>
      </c>
      <c r="BT58" s="5" t="s">
        <v>478</v>
      </c>
    </row>
    <row r="59" spans="1:72" ht="13.5" customHeight="1">
      <c r="A59" s="7" t="str">
        <f>HYPERLINK("http://kyu.snu.ac.kr/sdhj/index.jsp?type=hj/GK14754_00IH_0001_0002a.jpg","1852_수현내면_0002a")</f>
        <v>1852_수현내면_0002a</v>
      </c>
      <c r="B59" s="4">
        <v>1852</v>
      </c>
      <c r="C59" s="4" t="s">
        <v>4230</v>
      </c>
      <c r="D59" s="4" t="s">
        <v>4231</v>
      </c>
      <c r="E59" s="4">
        <v>58</v>
      </c>
      <c r="F59" s="5">
        <v>1</v>
      </c>
      <c r="G59" s="5" t="s">
        <v>4232</v>
      </c>
      <c r="H59" s="5" t="s">
        <v>4233</v>
      </c>
      <c r="I59" s="5">
        <v>3</v>
      </c>
      <c r="L59" s="5">
        <v>2</v>
      </c>
      <c r="M59" s="4" t="s">
        <v>419</v>
      </c>
      <c r="N59" s="4" t="s">
        <v>462</v>
      </c>
      <c r="S59" s="5" t="s">
        <v>144</v>
      </c>
      <c r="T59" s="5" t="s">
        <v>145</v>
      </c>
      <c r="W59" s="5" t="s">
        <v>479</v>
      </c>
      <c r="X59" s="5" t="s">
        <v>480</v>
      </c>
      <c r="Y59" s="5" t="s">
        <v>364</v>
      </c>
      <c r="Z59" s="5" t="s">
        <v>365</v>
      </c>
      <c r="AC59" s="5">
        <v>49</v>
      </c>
      <c r="AD59" s="5" t="s">
        <v>186</v>
      </c>
      <c r="AE59" s="5" t="s">
        <v>187</v>
      </c>
      <c r="AJ59" s="5" t="s">
        <v>149</v>
      </c>
      <c r="AK59" s="5" t="s">
        <v>150</v>
      </c>
      <c r="AL59" s="5" t="s">
        <v>481</v>
      </c>
      <c r="AM59" s="5" t="s">
        <v>482</v>
      </c>
      <c r="AT59" s="5" t="s">
        <v>246</v>
      </c>
      <c r="AU59" s="5" t="s">
        <v>247</v>
      </c>
      <c r="AV59" s="5" t="s">
        <v>483</v>
      </c>
      <c r="AW59" s="5" t="s">
        <v>484</v>
      </c>
      <c r="BG59" s="5" t="s">
        <v>246</v>
      </c>
      <c r="BH59" s="5" t="s">
        <v>247</v>
      </c>
      <c r="BI59" s="5" t="s">
        <v>485</v>
      </c>
      <c r="BJ59" s="5" t="s">
        <v>486</v>
      </c>
      <c r="BK59" s="5" t="s">
        <v>246</v>
      </c>
      <c r="BL59" s="5" t="s">
        <v>247</v>
      </c>
      <c r="BM59" s="5" t="s">
        <v>487</v>
      </c>
      <c r="BN59" s="5" t="s">
        <v>488</v>
      </c>
      <c r="BO59" s="5" t="s">
        <v>246</v>
      </c>
      <c r="BP59" s="5" t="s">
        <v>247</v>
      </c>
      <c r="BQ59" s="5" t="s">
        <v>489</v>
      </c>
      <c r="BR59" s="5" t="s">
        <v>490</v>
      </c>
      <c r="BS59" s="5" t="s">
        <v>256</v>
      </c>
      <c r="BT59" s="5" t="s">
        <v>257</v>
      </c>
    </row>
    <row r="60" spans="1:72" ht="13.5" customHeight="1">
      <c r="A60" s="7" t="str">
        <f>HYPERLINK("http://kyu.snu.ac.kr/sdhj/index.jsp?type=hj/GK14754_00IH_0001_0002a.jpg","1852_수현내면_0002a")</f>
        <v>1852_수현내면_0002a</v>
      </c>
      <c r="B60" s="4">
        <v>1852</v>
      </c>
      <c r="C60" s="4" t="s">
        <v>4234</v>
      </c>
      <c r="D60" s="4" t="s">
        <v>4235</v>
      </c>
      <c r="E60" s="4">
        <v>59</v>
      </c>
      <c r="F60" s="5">
        <v>1</v>
      </c>
      <c r="G60" s="5" t="s">
        <v>4236</v>
      </c>
      <c r="H60" s="5" t="s">
        <v>4237</v>
      </c>
      <c r="I60" s="5">
        <v>3</v>
      </c>
      <c r="L60" s="5">
        <v>2</v>
      </c>
      <c r="M60" s="4" t="s">
        <v>419</v>
      </c>
      <c r="N60" s="4" t="s">
        <v>462</v>
      </c>
      <c r="S60" s="5" t="s">
        <v>349</v>
      </c>
      <c r="T60" s="5" t="s">
        <v>350</v>
      </c>
      <c r="AC60" s="5">
        <v>21</v>
      </c>
      <c r="AD60" s="5" t="s">
        <v>192</v>
      </c>
      <c r="AE60" s="5" t="s">
        <v>193</v>
      </c>
    </row>
    <row r="61" spans="1:72" ht="13.5" customHeight="1">
      <c r="A61" s="7" t="str">
        <f>HYPERLINK("http://kyu.snu.ac.kr/sdhj/index.jsp?type=hj/GK14754_00IH_0001_0002a.jpg","1852_수현내면_0002a")</f>
        <v>1852_수현내면_0002a</v>
      </c>
      <c r="B61" s="4">
        <v>1852</v>
      </c>
      <c r="C61" s="4" t="s">
        <v>4217</v>
      </c>
      <c r="D61" s="4" t="s">
        <v>4218</v>
      </c>
      <c r="E61" s="4">
        <v>60</v>
      </c>
      <c r="F61" s="5">
        <v>1</v>
      </c>
      <c r="G61" s="5" t="s">
        <v>4219</v>
      </c>
      <c r="H61" s="5" t="s">
        <v>4220</v>
      </c>
      <c r="I61" s="5">
        <v>3</v>
      </c>
      <c r="L61" s="5">
        <v>3</v>
      </c>
      <c r="M61" s="4" t="s">
        <v>491</v>
      </c>
      <c r="N61" s="4" t="s">
        <v>492</v>
      </c>
      <c r="T61" s="5" t="s">
        <v>4238</v>
      </c>
      <c r="U61" s="5" t="s">
        <v>76</v>
      </c>
      <c r="V61" s="5" t="s">
        <v>77</v>
      </c>
      <c r="W61" s="5" t="s">
        <v>78</v>
      </c>
      <c r="X61" s="5" t="s">
        <v>79</v>
      </c>
      <c r="Y61" s="5" t="s">
        <v>493</v>
      </c>
      <c r="Z61" s="5" t="s">
        <v>494</v>
      </c>
      <c r="AC61" s="5">
        <v>43</v>
      </c>
      <c r="AD61" s="5" t="s">
        <v>495</v>
      </c>
      <c r="AE61" s="5" t="s">
        <v>496</v>
      </c>
      <c r="AJ61" s="5" t="s">
        <v>35</v>
      </c>
      <c r="AK61" s="5" t="s">
        <v>36</v>
      </c>
      <c r="AL61" s="5" t="s">
        <v>84</v>
      </c>
      <c r="AM61" s="5" t="s">
        <v>85</v>
      </c>
      <c r="AT61" s="5" t="s">
        <v>86</v>
      </c>
      <c r="AU61" s="5" t="s">
        <v>87</v>
      </c>
      <c r="AV61" s="5" t="s">
        <v>497</v>
      </c>
      <c r="AW61" s="5" t="s">
        <v>498</v>
      </c>
      <c r="BG61" s="5" t="s">
        <v>86</v>
      </c>
      <c r="BH61" s="5" t="s">
        <v>87</v>
      </c>
      <c r="BI61" s="5" t="s">
        <v>499</v>
      </c>
      <c r="BJ61" s="5" t="s">
        <v>500</v>
      </c>
      <c r="BK61" s="5" t="s">
        <v>86</v>
      </c>
      <c r="BL61" s="5" t="s">
        <v>87</v>
      </c>
      <c r="BM61" s="5" t="s">
        <v>501</v>
      </c>
      <c r="BN61" s="5" t="s">
        <v>502</v>
      </c>
      <c r="BO61" s="5" t="s">
        <v>86</v>
      </c>
      <c r="BP61" s="5" t="s">
        <v>87</v>
      </c>
      <c r="BQ61" s="5" t="s">
        <v>503</v>
      </c>
      <c r="BR61" s="5" t="s">
        <v>504</v>
      </c>
      <c r="BS61" s="5" t="s">
        <v>477</v>
      </c>
      <c r="BT61" s="5" t="s">
        <v>478</v>
      </c>
    </row>
    <row r="62" spans="1:72" ht="13.5" customHeight="1">
      <c r="A62" s="7" t="str">
        <f>HYPERLINK("http://kyu.snu.ac.kr/sdhj/index.jsp?type=hj/GK14754_00IH_0001_0002a.jpg","1852_수현내면_0002a")</f>
        <v>1852_수현내면_0002a</v>
      </c>
      <c r="B62" s="4">
        <v>1852</v>
      </c>
      <c r="C62" s="4" t="s">
        <v>4239</v>
      </c>
      <c r="D62" s="4" t="s">
        <v>4240</v>
      </c>
      <c r="E62" s="4">
        <v>61</v>
      </c>
      <c r="F62" s="5">
        <v>1</v>
      </c>
      <c r="G62" s="5" t="s">
        <v>4241</v>
      </c>
      <c r="H62" s="5" t="s">
        <v>4242</v>
      </c>
      <c r="I62" s="5">
        <v>3</v>
      </c>
      <c r="L62" s="5">
        <v>3</v>
      </c>
      <c r="M62" s="4" t="s">
        <v>491</v>
      </c>
      <c r="N62" s="4" t="s">
        <v>492</v>
      </c>
      <c r="S62" s="5" t="s">
        <v>144</v>
      </c>
      <c r="T62" s="5" t="s">
        <v>145</v>
      </c>
      <c r="W62" s="5" t="s">
        <v>505</v>
      </c>
      <c r="X62" s="5" t="s">
        <v>506</v>
      </c>
      <c r="Y62" s="5" t="s">
        <v>102</v>
      </c>
      <c r="Z62" s="5" t="s">
        <v>103</v>
      </c>
      <c r="AC62" s="5">
        <v>44</v>
      </c>
      <c r="AD62" s="5" t="s">
        <v>110</v>
      </c>
      <c r="AE62" s="5" t="s">
        <v>111</v>
      </c>
      <c r="AJ62" s="5" t="s">
        <v>149</v>
      </c>
      <c r="AK62" s="5" t="s">
        <v>150</v>
      </c>
      <c r="AL62" s="5" t="s">
        <v>507</v>
      </c>
      <c r="AM62" s="5" t="s">
        <v>508</v>
      </c>
      <c r="AT62" s="5" t="s">
        <v>86</v>
      </c>
      <c r="AU62" s="5" t="s">
        <v>87</v>
      </c>
      <c r="AV62" s="5" t="s">
        <v>509</v>
      </c>
      <c r="AW62" s="5" t="s">
        <v>510</v>
      </c>
      <c r="BG62" s="5" t="s">
        <v>86</v>
      </c>
      <c r="BH62" s="5" t="s">
        <v>87</v>
      </c>
      <c r="BI62" s="5" t="s">
        <v>511</v>
      </c>
      <c r="BJ62" s="5" t="s">
        <v>512</v>
      </c>
      <c r="BK62" s="5" t="s">
        <v>86</v>
      </c>
      <c r="BL62" s="5" t="s">
        <v>87</v>
      </c>
      <c r="BM62" s="5" t="s">
        <v>513</v>
      </c>
      <c r="BN62" s="5" t="s">
        <v>514</v>
      </c>
      <c r="BO62" s="5" t="s">
        <v>86</v>
      </c>
      <c r="BP62" s="5" t="s">
        <v>87</v>
      </c>
      <c r="BQ62" s="5" t="s">
        <v>515</v>
      </c>
      <c r="BR62" s="5" t="s">
        <v>516</v>
      </c>
      <c r="BS62" s="5" t="s">
        <v>517</v>
      </c>
      <c r="BT62" s="5" t="s">
        <v>4243</v>
      </c>
    </row>
    <row r="63" spans="1:72" ht="13.5" customHeight="1">
      <c r="A63" s="7" t="str">
        <f>HYPERLINK("http://kyu.snu.ac.kr/sdhj/index.jsp?type=hj/GK14754_00IH_0001_0002a.jpg","1852_수현내면_0002a")</f>
        <v>1852_수현내면_0002a</v>
      </c>
      <c r="B63" s="4">
        <v>1852</v>
      </c>
      <c r="C63" s="4" t="s">
        <v>4244</v>
      </c>
      <c r="D63" s="4" t="s">
        <v>4245</v>
      </c>
      <c r="E63" s="4">
        <v>62</v>
      </c>
      <c r="F63" s="5">
        <v>1</v>
      </c>
      <c r="G63" s="5" t="s">
        <v>4246</v>
      </c>
      <c r="H63" s="5" t="s">
        <v>4247</v>
      </c>
      <c r="I63" s="5">
        <v>3</v>
      </c>
      <c r="L63" s="5">
        <v>3</v>
      </c>
      <c r="M63" s="4" t="s">
        <v>491</v>
      </c>
      <c r="N63" s="4" t="s">
        <v>492</v>
      </c>
      <c r="T63" s="5" t="s">
        <v>4248</v>
      </c>
      <c r="U63" s="5" t="s">
        <v>118</v>
      </c>
      <c r="V63" s="5" t="s">
        <v>119</v>
      </c>
      <c r="Y63" s="5" t="s">
        <v>518</v>
      </c>
      <c r="Z63" s="5" t="s">
        <v>519</v>
      </c>
      <c r="AC63" s="5">
        <v>45</v>
      </c>
      <c r="AD63" s="5" t="s">
        <v>286</v>
      </c>
      <c r="AE63" s="5" t="s">
        <v>287</v>
      </c>
    </row>
    <row r="64" spans="1:72" ht="13.5" customHeight="1">
      <c r="A64" s="7" t="str">
        <f>HYPERLINK("http://kyu.snu.ac.kr/sdhj/index.jsp?type=hj/GK14754_00IH_0001_0002a.jpg","1852_수현내면_0002a")</f>
        <v>1852_수현내면_0002a</v>
      </c>
      <c r="B64" s="4">
        <v>1852</v>
      </c>
      <c r="C64" s="4" t="s">
        <v>4244</v>
      </c>
      <c r="D64" s="4" t="s">
        <v>4245</v>
      </c>
      <c r="E64" s="4">
        <v>63</v>
      </c>
      <c r="F64" s="5">
        <v>1</v>
      </c>
      <c r="G64" s="5" t="s">
        <v>4246</v>
      </c>
      <c r="H64" s="5" t="s">
        <v>4247</v>
      </c>
      <c r="I64" s="5">
        <v>3</v>
      </c>
      <c r="L64" s="5">
        <v>3</v>
      </c>
      <c r="M64" s="4" t="s">
        <v>491</v>
      </c>
      <c r="N64" s="4" t="s">
        <v>492</v>
      </c>
      <c r="T64" s="5" t="s">
        <v>4248</v>
      </c>
      <c r="U64" s="5" t="s">
        <v>118</v>
      </c>
      <c r="V64" s="5" t="s">
        <v>119</v>
      </c>
      <c r="Y64" s="5" t="s">
        <v>4249</v>
      </c>
      <c r="Z64" s="5" t="s">
        <v>520</v>
      </c>
      <c r="AC64" s="5">
        <v>23</v>
      </c>
      <c r="AG64" s="5" t="s">
        <v>4250</v>
      </c>
      <c r="AI64" s="5" t="s">
        <v>521</v>
      </c>
      <c r="BC64" s="5" t="s">
        <v>4251</v>
      </c>
      <c r="BE64" s="5" t="s">
        <v>4252</v>
      </c>
      <c r="BF64" s="5" t="s">
        <v>522</v>
      </c>
    </row>
    <row r="65" spans="1:72" ht="13.5" customHeight="1">
      <c r="A65" s="7" t="str">
        <f>HYPERLINK("http://kyu.snu.ac.kr/sdhj/index.jsp?type=hj/GK14754_00IH_0001_0002a.jpg","1852_수현내면_0002a")</f>
        <v>1852_수현내면_0002a</v>
      </c>
      <c r="B65" s="4">
        <v>1852</v>
      </c>
      <c r="C65" s="4" t="s">
        <v>4130</v>
      </c>
      <c r="D65" s="4" t="s">
        <v>4131</v>
      </c>
      <c r="E65" s="4">
        <v>64</v>
      </c>
      <c r="F65" s="5">
        <v>1</v>
      </c>
      <c r="G65" s="5" t="s">
        <v>4132</v>
      </c>
      <c r="H65" s="5" t="s">
        <v>4133</v>
      </c>
      <c r="I65" s="5">
        <v>3</v>
      </c>
      <c r="L65" s="5">
        <v>3</v>
      </c>
      <c r="M65" s="4" t="s">
        <v>491</v>
      </c>
      <c r="N65" s="4" t="s">
        <v>492</v>
      </c>
      <c r="T65" s="5" t="s">
        <v>4248</v>
      </c>
      <c r="U65" s="5" t="s">
        <v>174</v>
      </c>
      <c r="V65" s="5" t="s">
        <v>175</v>
      </c>
      <c r="Y65" s="5" t="s">
        <v>523</v>
      </c>
      <c r="Z65" s="5" t="s">
        <v>524</v>
      </c>
      <c r="AC65" s="5">
        <v>14</v>
      </c>
      <c r="AD65" s="5" t="s">
        <v>170</v>
      </c>
      <c r="AE65" s="5" t="s">
        <v>171</v>
      </c>
      <c r="AG65" s="5" t="s">
        <v>4250</v>
      </c>
      <c r="AI65" s="5" t="s">
        <v>521</v>
      </c>
      <c r="BC65" s="5" t="s">
        <v>4251</v>
      </c>
      <c r="BE65" s="5" t="s">
        <v>4252</v>
      </c>
      <c r="BF65" s="5" t="s">
        <v>184</v>
      </c>
    </row>
    <row r="66" spans="1:72" ht="13.5" customHeight="1">
      <c r="A66" s="7" t="str">
        <f>HYPERLINK("http://kyu.snu.ac.kr/sdhj/index.jsp?type=hj/GK14754_00IH_0001_0002a.jpg","1852_수현내면_0002a")</f>
        <v>1852_수현내면_0002a</v>
      </c>
      <c r="B66" s="4">
        <v>1852</v>
      </c>
      <c r="C66" s="4" t="s">
        <v>4130</v>
      </c>
      <c r="D66" s="4" t="s">
        <v>4131</v>
      </c>
      <c r="E66" s="4">
        <v>65</v>
      </c>
      <c r="F66" s="5">
        <v>1</v>
      </c>
      <c r="G66" s="5" t="s">
        <v>4132</v>
      </c>
      <c r="H66" s="5" t="s">
        <v>4133</v>
      </c>
      <c r="I66" s="5">
        <v>3</v>
      </c>
      <c r="L66" s="5">
        <v>3</v>
      </c>
      <c r="M66" s="4" t="s">
        <v>491</v>
      </c>
      <c r="N66" s="4" t="s">
        <v>492</v>
      </c>
      <c r="T66" s="5" t="s">
        <v>4248</v>
      </c>
      <c r="U66" s="5" t="s">
        <v>174</v>
      </c>
      <c r="V66" s="5" t="s">
        <v>175</v>
      </c>
      <c r="Y66" s="5" t="s">
        <v>525</v>
      </c>
      <c r="Z66" s="5" t="s">
        <v>526</v>
      </c>
      <c r="AC66" s="5">
        <v>10</v>
      </c>
      <c r="AD66" s="5" t="s">
        <v>396</v>
      </c>
      <c r="AE66" s="5" t="s">
        <v>397</v>
      </c>
      <c r="AF66" s="5" t="s">
        <v>527</v>
      </c>
      <c r="AG66" s="5" t="s">
        <v>4253</v>
      </c>
      <c r="AH66" s="5" t="s">
        <v>528</v>
      </c>
      <c r="AI66" s="5" t="s">
        <v>521</v>
      </c>
      <c r="BC66" s="5" t="s">
        <v>4254</v>
      </c>
      <c r="BE66" s="5" t="s">
        <v>4255</v>
      </c>
      <c r="BF66" s="5" t="s">
        <v>529</v>
      </c>
    </row>
    <row r="67" spans="1:72" ht="13.5" customHeight="1">
      <c r="A67" s="7" t="str">
        <f>HYPERLINK("http://kyu.snu.ac.kr/sdhj/index.jsp?type=hj/GK14754_00IH_0001_0002a.jpg","1852_수현내면_0002a")</f>
        <v>1852_수현내면_0002a</v>
      </c>
      <c r="B67" s="4">
        <v>1852</v>
      </c>
      <c r="C67" s="4" t="s">
        <v>4130</v>
      </c>
      <c r="D67" s="4" t="s">
        <v>4131</v>
      </c>
      <c r="E67" s="4">
        <v>66</v>
      </c>
      <c r="F67" s="5">
        <v>1</v>
      </c>
      <c r="G67" s="5" t="s">
        <v>4132</v>
      </c>
      <c r="H67" s="5" t="s">
        <v>4133</v>
      </c>
      <c r="I67" s="5">
        <v>3</v>
      </c>
      <c r="L67" s="5">
        <v>3</v>
      </c>
      <c r="M67" s="4" t="s">
        <v>491</v>
      </c>
      <c r="N67" s="4" t="s">
        <v>492</v>
      </c>
      <c r="T67" s="5" t="s">
        <v>4248</v>
      </c>
      <c r="U67" s="5" t="s">
        <v>118</v>
      </c>
      <c r="V67" s="5" t="s">
        <v>119</v>
      </c>
      <c r="Y67" s="5" t="s">
        <v>530</v>
      </c>
      <c r="Z67" s="5" t="s">
        <v>531</v>
      </c>
      <c r="AF67" s="5" t="s">
        <v>188</v>
      </c>
      <c r="AG67" s="5" t="s">
        <v>189</v>
      </c>
    </row>
    <row r="68" spans="1:72" ht="13.5" customHeight="1">
      <c r="A68" s="7" t="str">
        <f>HYPERLINK("http://kyu.snu.ac.kr/sdhj/index.jsp?type=hj/GK14754_00IH_0001_0002a.jpg","1852_수현내면_0002a")</f>
        <v>1852_수현내면_0002a</v>
      </c>
      <c r="B68" s="4">
        <v>1852</v>
      </c>
      <c r="C68" s="4" t="s">
        <v>4244</v>
      </c>
      <c r="D68" s="4" t="s">
        <v>4245</v>
      </c>
      <c r="E68" s="4">
        <v>67</v>
      </c>
      <c r="F68" s="5">
        <v>1</v>
      </c>
      <c r="G68" s="5" t="s">
        <v>4246</v>
      </c>
      <c r="H68" s="5" t="s">
        <v>4247</v>
      </c>
      <c r="I68" s="5">
        <v>3</v>
      </c>
      <c r="L68" s="5">
        <v>3</v>
      </c>
      <c r="M68" s="4" t="s">
        <v>491</v>
      </c>
      <c r="N68" s="4" t="s">
        <v>492</v>
      </c>
      <c r="T68" s="5" t="s">
        <v>4248</v>
      </c>
      <c r="U68" s="5" t="s">
        <v>118</v>
      </c>
      <c r="V68" s="5" t="s">
        <v>119</v>
      </c>
      <c r="Y68" s="5" t="s">
        <v>532</v>
      </c>
      <c r="Z68" s="5" t="s">
        <v>533</v>
      </c>
      <c r="AC68" s="5">
        <v>26</v>
      </c>
      <c r="AD68" s="5" t="s">
        <v>534</v>
      </c>
      <c r="AE68" s="5" t="s">
        <v>535</v>
      </c>
    </row>
    <row r="69" spans="1:72" ht="13.5" customHeight="1">
      <c r="A69" s="7" t="str">
        <f>HYPERLINK("http://kyu.snu.ac.kr/sdhj/index.jsp?type=hj/GK14754_00IH_0001_0002a.jpg","1852_수현내면_0002a")</f>
        <v>1852_수현내면_0002a</v>
      </c>
      <c r="B69" s="4">
        <v>1852</v>
      </c>
      <c r="C69" s="4" t="s">
        <v>4244</v>
      </c>
      <c r="D69" s="4" t="s">
        <v>4245</v>
      </c>
      <c r="E69" s="4">
        <v>68</v>
      </c>
      <c r="F69" s="5">
        <v>1</v>
      </c>
      <c r="G69" s="5" t="s">
        <v>4246</v>
      </c>
      <c r="H69" s="5" t="s">
        <v>4247</v>
      </c>
      <c r="I69" s="5">
        <v>3</v>
      </c>
      <c r="L69" s="5">
        <v>4</v>
      </c>
      <c r="M69" s="4" t="s">
        <v>536</v>
      </c>
      <c r="N69" s="4" t="s">
        <v>537</v>
      </c>
      <c r="T69" s="5" t="s">
        <v>4156</v>
      </c>
      <c r="U69" s="5" t="s">
        <v>76</v>
      </c>
      <c r="V69" s="5" t="s">
        <v>77</v>
      </c>
      <c r="W69" s="5" t="s">
        <v>78</v>
      </c>
      <c r="X69" s="5" t="s">
        <v>79</v>
      </c>
      <c r="Y69" s="5" t="s">
        <v>538</v>
      </c>
      <c r="Z69" s="5" t="s">
        <v>539</v>
      </c>
      <c r="AC69" s="5">
        <v>52</v>
      </c>
      <c r="AD69" s="5" t="s">
        <v>164</v>
      </c>
      <c r="AE69" s="5" t="s">
        <v>165</v>
      </c>
      <c r="AJ69" s="5" t="s">
        <v>35</v>
      </c>
      <c r="AK69" s="5" t="s">
        <v>36</v>
      </c>
      <c r="AL69" s="5" t="s">
        <v>84</v>
      </c>
      <c r="AM69" s="5" t="s">
        <v>85</v>
      </c>
      <c r="AT69" s="5" t="s">
        <v>86</v>
      </c>
      <c r="AU69" s="5" t="s">
        <v>87</v>
      </c>
      <c r="AV69" s="5" t="s">
        <v>540</v>
      </c>
      <c r="AW69" s="5" t="s">
        <v>541</v>
      </c>
      <c r="AX69" s="5" t="s">
        <v>86</v>
      </c>
      <c r="AY69" s="5" t="s">
        <v>87</v>
      </c>
      <c r="AZ69" s="5" t="s">
        <v>542</v>
      </c>
      <c r="BA69" s="5" t="s">
        <v>543</v>
      </c>
      <c r="BG69" s="5" t="s">
        <v>86</v>
      </c>
      <c r="BH69" s="5" t="s">
        <v>87</v>
      </c>
      <c r="BI69" s="5" t="s">
        <v>544</v>
      </c>
      <c r="BJ69" s="5" t="s">
        <v>545</v>
      </c>
      <c r="BK69" s="5" t="s">
        <v>86</v>
      </c>
      <c r="BL69" s="5" t="s">
        <v>87</v>
      </c>
      <c r="BM69" s="5" t="s">
        <v>546</v>
      </c>
      <c r="BN69" s="5" t="s">
        <v>547</v>
      </c>
      <c r="BO69" s="5" t="s">
        <v>86</v>
      </c>
      <c r="BP69" s="5" t="s">
        <v>87</v>
      </c>
      <c r="BQ69" s="5" t="s">
        <v>548</v>
      </c>
      <c r="BR69" s="5" t="s">
        <v>549</v>
      </c>
      <c r="BS69" s="5" t="s">
        <v>550</v>
      </c>
      <c r="BT69" s="5" t="s">
        <v>551</v>
      </c>
    </row>
    <row r="70" spans="1:72" ht="13.5" customHeight="1">
      <c r="A70" s="7" t="str">
        <f>HYPERLINK("http://kyu.snu.ac.kr/sdhj/index.jsp?type=hj/GK14754_00IH_0001_0002a.jpg","1852_수현내면_0002a")</f>
        <v>1852_수현내면_0002a</v>
      </c>
      <c r="B70" s="4">
        <v>1852</v>
      </c>
      <c r="C70" s="4" t="s">
        <v>4256</v>
      </c>
      <c r="D70" s="4" t="s">
        <v>4257</v>
      </c>
      <c r="E70" s="4">
        <v>69</v>
      </c>
      <c r="F70" s="5">
        <v>1</v>
      </c>
      <c r="G70" s="5" t="s">
        <v>4258</v>
      </c>
      <c r="H70" s="5" t="s">
        <v>4259</v>
      </c>
      <c r="I70" s="5">
        <v>3</v>
      </c>
      <c r="L70" s="5">
        <v>4</v>
      </c>
      <c r="M70" s="4" t="s">
        <v>536</v>
      </c>
      <c r="N70" s="4" t="s">
        <v>537</v>
      </c>
      <c r="S70" s="5" t="s">
        <v>144</v>
      </c>
      <c r="T70" s="5" t="s">
        <v>145</v>
      </c>
      <c r="W70" s="5" t="s">
        <v>163</v>
      </c>
      <c r="X70" s="5" t="s">
        <v>4227</v>
      </c>
      <c r="Y70" s="5" t="s">
        <v>102</v>
      </c>
      <c r="Z70" s="5" t="s">
        <v>103</v>
      </c>
      <c r="AC70" s="5">
        <v>47</v>
      </c>
      <c r="AD70" s="5" t="s">
        <v>552</v>
      </c>
      <c r="AE70" s="5" t="s">
        <v>553</v>
      </c>
      <c r="AJ70" s="5" t="s">
        <v>149</v>
      </c>
      <c r="AK70" s="5" t="s">
        <v>150</v>
      </c>
      <c r="AL70" s="5" t="s">
        <v>554</v>
      </c>
      <c r="AM70" s="5" t="s">
        <v>555</v>
      </c>
      <c r="AT70" s="5" t="s">
        <v>86</v>
      </c>
      <c r="AU70" s="5" t="s">
        <v>87</v>
      </c>
      <c r="AV70" s="5" t="s">
        <v>556</v>
      </c>
      <c r="AW70" s="5" t="s">
        <v>557</v>
      </c>
      <c r="BG70" s="5" t="s">
        <v>86</v>
      </c>
      <c r="BH70" s="5" t="s">
        <v>87</v>
      </c>
      <c r="BI70" s="5" t="s">
        <v>4260</v>
      </c>
      <c r="BJ70" s="5" t="s">
        <v>558</v>
      </c>
      <c r="BK70" s="5" t="s">
        <v>86</v>
      </c>
      <c r="BL70" s="5" t="s">
        <v>87</v>
      </c>
      <c r="BM70" s="5" t="s">
        <v>559</v>
      </c>
      <c r="BN70" s="5" t="s">
        <v>560</v>
      </c>
      <c r="BO70" s="5" t="s">
        <v>86</v>
      </c>
      <c r="BP70" s="5" t="s">
        <v>87</v>
      </c>
      <c r="BQ70" s="5" t="s">
        <v>561</v>
      </c>
      <c r="BR70" s="5" t="s">
        <v>562</v>
      </c>
      <c r="BS70" s="5" t="s">
        <v>563</v>
      </c>
      <c r="BT70" s="5" t="s">
        <v>564</v>
      </c>
    </row>
    <row r="71" spans="1:72" ht="13.5" customHeight="1">
      <c r="A71" s="7" t="str">
        <f>HYPERLINK("http://kyu.snu.ac.kr/sdhj/index.jsp?type=hj/GK14754_00IH_0001_0002a.jpg","1852_수현내면_0002a")</f>
        <v>1852_수현내면_0002a</v>
      </c>
      <c r="B71" s="4">
        <v>1852</v>
      </c>
      <c r="C71" s="4" t="s">
        <v>4261</v>
      </c>
      <c r="D71" s="4" t="s">
        <v>4262</v>
      </c>
      <c r="E71" s="4">
        <v>70</v>
      </c>
      <c r="F71" s="5">
        <v>1</v>
      </c>
      <c r="G71" s="5" t="s">
        <v>4263</v>
      </c>
      <c r="H71" s="5" t="s">
        <v>4264</v>
      </c>
      <c r="I71" s="5">
        <v>3</v>
      </c>
      <c r="L71" s="5">
        <v>4</v>
      </c>
      <c r="M71" s="4" t="s">
        <v>536</v>
      </c>
      <c r="N71" s="4" t="s">
        <v>537</v>
      </c>
      <c r="T71" s="5" t="s">
        <v>4167</v>
      </c>
      <c r="U71" s="5" t="s">
        <v>174</v>
      </c>
      <c r="V71" s="5" t="s">
        <v>175</v>
      </c>
      <c r="Y71" s="5" t="s">
        <v>565</v>
      </c>
      <c r="Z71" s="5" t="s">
        <v>566</v>
      </c>
      <c r="AC71" s="5">
        <v>39</v>
      </c>
      <c r="AD71" s="5" t="s">
        <v>567</v>
      </c>
      <c r="AE71" s="5" t="s">
        <v>568</v>
      </c>
    </row>
    <row r="72" spans="1:72" ht="13.5" customHeight="1">
      <c r="A72" s="7" t="str">
        <f>HYPERLINK("http://kyu.snu.ac.kr/sdhj/index.jsp?type=hj/GK14754_00IH_0001_0002a.jpg","1852_수현내면_0002a")</f>
        <v>1852_수현내면_0002a</v>
      </c>
      <c r="B72" s="4">
        <v>1852</v>
      </c>
      <c r="C72" s="4" t="s">
        <v>4163</v>
      </c>
      <c r="D72" s="4" t="s">
        <v>4164</v>
      </c>
      <c r="E72" s="4">
        <v>71</v>
      </c>
      <c r="F72" s="5">
        <v>1</v>
      </c>
      <c r="G72" s="5" t="s">
        <v>4165</v>
      </c>
      <c r="H72" s="5" t="s">
        <v>4166</v>
      </c>
      <c r="I72" s="5">
        <v>3</v>
      </c>
      <c r="L72" s="5">
        <v>4</v>
      </c>
      <c r="M72" s="4" t="s">
        <v>536</v>
      </c>
      <c r="N72" s="4" t="s">
        <v>537</v>
      </c>
      <c r="T72" s="5" t="s">
        <v>4167</v>
      </c>
      <c r="U72" s="5" t="s">
        <v>118</v>
      </c>
      <c r="V72" s="5" t="s">
        <v>119</v>
      </c>
      <c r="Y72" s="5" t="s">
        <v>569</v>
      </c>
      <c r="Z72" s="5" t="s">
        <v>570</v>
      </c>
      <c r="AC72" s="5">
        <v>26</v>
      </c>
      <c r="AD72" s="5" t="s">
        <v>534</v>
      </c>
      <c r="AE72" s="5" t="s">
        <v>535</v>
      </c>
    </row>
    <row r="73" spans="1:72" ht="13.5" customHeight="1">
      <c r="A73" s="7" t="str">
        <f>HYPERLINK("http://kyu.snu.ac.kr/sdhj/index.jsp?type=hj/GK14754_00IH_0001_0002a.jpg","1852_수현내면_0002a")</f>
        <v>1852_수현내면_0002a</v>
      </c>
      <c r="B73" s="4">
        <v>1852</v>
      </c>
      <c r="C73" s="4" t="s">
        <v>4163</v>
      </c>
      <c r="D73" s="4" t="s">
        <v>4164</v>
      </c>
      <c r="E73" s="4">
        <v>72</v>
      </c>
      <c r="F73" s="5">
        <v>1</v>
      </c>
      <c r="G73" s="5" t="s">
        <v>4165</v>
      </c>
      <c r="H73" s="5" t="s">
        <v>4166</v>
      </c>
      <c r="I73" s="5">
        <v>3</v>
      </c>
      <c r="L73" s="5">
        <v>4</v>
      </c>
      <c r="M73" s="4" t="s">
        <v>536</v>
      </c>
      <c r="N73" s="4" t="s">
        <v>537</v>
      </c>
      <c r="T73" s="5" t="s">
        <v>4167</v>
      </c>
      <c r="U73" s="5" t="s">
        <v>118</v>
      </c>
      <c r="V73" s="5" t="s">
        <v>119</v>
      </c>
      <c r="Y73" s="5" t="s">
        <v>571</v>
      </c>
      <c r="Z73" s="5" t="s">
        <v>572</v>
      </c>
      <c r="AC73" s="5">
        <v>14</v>
      </c>
      <c r="AD73" s="5" t="s">
        <v>170</v>
      </c>
      <c r="AE73" s="5" t="s">
        <v>171</v>
      </c>
    </row>
    <row r="74" spans="1:72" ht="13.5" customHeight="1">
      <c r="A74" s="7" t="str">
        <f>HYPERLINK("http://kyu.snu.ac.kr/sdhj/index.jsp?type=hj/GK14754_00IH_0001_0002a.jpg","1852_수현내면_0002a")</f>
        <v>1852_수현내면_0002a</v>
      </c>
      <c r="B74" s="4">
        <v>1852</v>
      </c>
      <c r="C74" s="4" t="s">
        <v>4163</v>
      </c>
      <c r="D74" s="4" t="s">
        <v>4164</v>
      </c>
      <c r="E74" s="4">
        <v>73</v>
      </c>
      <c r="F74" s="5">
        <v>1</v>
      </c>
      <c r="G74" s="5" t="s">
        <v>4165</v>
      </c>
      <c r="H74" s="5" t="s">
        <v>4166</v>
      </c>
      <c r="I74" s="5">
        <v>3</v>
      </c>
      <c r="L74" s="5">
        <v>5</v>
      </c>
      <c r="M74" s="4" t="s">
        <v>573</v>
      </c>
      <c r="N74" s="4" t="s">
        <v>574</v>
      </c>
      <c r="T74" s="5" t="s">
        <v>4265</v>
      </c>
      <c r="U74" s="5" t="s">
        <v>76</v>
      </c>
      <c r="V74" s="5" t="s">
        <v>77</v>
      </c>
      <c r="W74" s="5" t="s">
        <v>78</v>
      </c>
      <c r="X74" s="5" t="s">
        <v>79</v>
      </c>
      <c r="Y74" s="5" t="s">
        <v>575</v>
      </c>
      <c r="Z74" s="5" t="s">
        <v>576</v>
      </c>
      <c r="AC74" s="5">
        <v>42</v>
      </c>
      <c r="AD74" s="5" t="s">
        <v>577</v>
      </c>
      <c r="AE74" s="5" t="s">
        <v>578</v>
      </c>
      <c r="AJ74" s="5" t="s">
        <v>35</v>
      </c>
      <c r="AK74" s="5" t="s">
        <v>36</v>
      </c>
      <c r="AL74" s="5" t="s">
        <v>84</v>
      </c>
      <c r="AM74" s="5" t="s">
        <v>85</v>
      </c>
      <c r="AT74" s="5" t="s">
        <v>86</v>
      </c>
      <c r="AU74" s="5" t="s">
        <v>87</v>
      </c>
      <c r="AV74" s="5" t="s">
        <v>579</v>
      </c>
      <c r="AW74" s="5" t="s">
        <v>580</v>
      </c>
      <c r="BG74" s="5" t="s">
        <v>86</v>
      </c>
      <c r="BH74" s="5" t="s">
        <v>87</v>
      </c>
      <c r="BI74" s="5" t="s">
        <v>581</v>
      </c>
      <c r="BJ74" s="5" t="s">
        <v>582</v>
      </c>
      <c r="BK74" s="5" t="s">
        <v>86</v>
      </c>
      <c r="BL74" s="5" t="s">
        <v>87</v>
      </c>
      <c r="BM74" s="5" t="s">
        <v>428</v>
      </c>
      <c r="BN74" s="5" t="s">
        <v>429</v>
      </c>
      <c r="BO74" s="5" t="s">
        <v>86</v>
      </c>
      <c r="BP74" s="5" t="s">
        <v>87</v>
      </c>
      <c r="BQ74" s="5" t="s">
        <v>220</v>
      </c>
      <c r="BR74" s="5" t="s">
        <v>221</v>
      </c>
      <c r="BS74" s="5" t="s">
        <v>222</v>
      </c>
      <c r="BT74" s="5" t="s">
        <v>223</v>
      </c>
    </row>
    <row r="75" spans="1:72" ht="13.5" customHeight="1">
      <c r="A75" s="7" t="str">
        <f>HYPERLINK("http://kyu.snu.ac.kr/sdhj/index.jsp?type=hj/GK14754_00IH_0001_0002a.jpg","1852_수현내면_0002a")</f>
        <v>1852_수현내면_0002a</v>
      </c>
      <c r="B75" s="4">
        <v>1852</v>
      </c>
      <c r="C75" s="4" t="s">
        <v>4140</v>
      </c>
      <c r="D75" s="4" t="s">
        <v>4141</v>
      </c>
      <c r="E75" s="4">
        <v>74</v>
      </c>
      <c r="F75" s="5">
        <v>1</v>
      </c>
      <c r="G75" s="5" t="s">
        <v>4142</v>
      </c>
      <c r="H75" s="5" t="s">
        <v>4143</v>
      </c>
      <c r="I75" s="5">
        <v>3</v>
      </c>
      <c r="L75" s="5">
        <v>5</v>
      </c>
      <c r="M75" s="4" t="s">
        <v>573</v>
      </c>
      <c r="N75" s="4" t="s">
        <v>574</v>
      </c>
      <c r="S75" s="5" t="s">
        <v>144</v>
      </c>
      <c r="T75" s="5" t="s">
        <v>145</v>
      </c>
      <c r="W75" s="5" t="s">
        <v>583</v>
      </c>
      <c r="X75" s="5" t="s">
        <v>584</v>
      </c>
      <c r="Y75" s="5" t="s">
        <v>102</v>
      </c>
      <c r="Z75" s="5" t="s">
        <v>103</v>
      </c>
      <c r="AC75" s="5">
        <v>36</v>
      </c>
      <c r="AD75" s="5" t="s">
        <v>585</v>
      </c>
      <c r="AE75" s="5" t="s">
        <v>586</v>
      </c>
      <c r="AJ75" s="5" t="s">
        <v>149</v>
      </c>
      <c r="AK75" s="5" t="s">
        <v>150</v>
      </c>
      <c r="AL75" s="5" t="s">
        <v>587</v>
      </c>
      <c r="AM75" s="5" t="s">
        <v>588</v>
      </c>
      <c r="AT75" s="5" t="s">
        <v>86</v>
      </c>
      <c r="AU75" s="5" t="s">
        <v>87</v>
      </c>
      <c r="AV75" s="5" t="s">
        <v>589</v>
      </c>
      <c r="AW75" s="5" t="s">
        <v>590</v>
      </c>
      <c r="BG75" s="5" t="s">
        <v>86</v>
      </c>
      <c r="BH75" s="5" t="s">
        <v>87</v>
      </c>
      <c r="BI75" s="5" t="s">
        <v>591</v>
      </c>
      <c r="BJ75" s="5" t="s">
        <v>592</v>
      </c>
      <c r="BK75" s="5" t="s">
        <v>86</v>
      </c>
      <c r="BL75" s="5" t="s">
        <v>87</v>
      </c>
      <c r="BM75" s="5" t="s">
        <v>593</v>
      </c>
      <c r="BN75" s="5" t="s">
        <v>594</v>
      </c>
      <c r="BO75" s="5" t="s">
        <v>86</v>
      </c>
      <c r="BP75" s="5" t="s">
        <v>87</v>
      </c>
      <c r="BQ75" s="5" t="s">
        <v>595</v>
      </c>
      <c r="BR75" s="5" t="s">
        <v>596</v>
      </c>
      <c r="BS75" s="5" t="s">
        <v>597</v>
      </c>
      <c r="BT75" s="5" t="s">
        <v>598</v>
      </c>
    </row>
    <row r="76" spans="1:72" ht="13.5" customHeight="1">
      <c r="A76" s="7" t="str">
        <f>HYPERLINK("http://kyu.snu.ac.kr/sdhj/index.jsp?type=hj/GK14754_00IH_0001_0002a.jpg","1852_수현내면_0002a")</f>
        <v>1852_수현내면_0002a</v>
      </c>
      <c r="B76" s="4">
        <v>1852</v>
      </c>
      <c r="C76" s="4" t="s">
        <v>4107</v>
      </c>
      <c r="D76" s="4" t="s">
        <v>4108</v>
      </c>
      <c r="E76" s="4">
        <v>75</v>
      </c>
      <c r="F76" s="5">
        <v>1</v>
      </c>
      <c r="G76" s="5" t="s">
        <v>4109</v>
      </c>
      <c r="H76" s="5" t="s">
        <v>4110</v>
      </c>
      <c r="I76" s="5">
        <v>3</v>
      </c>
      <c r="L76" s="5">
        <v>5</v>
      </c>
      <c r="M76" s="4" t="s">
        <v>573</v>
      </c>
      <c r="N76" s="4" t="s">
        <v>574</v>
      </c>
      <c r="S76" s="5" t="s">
        <v>166</v>
      </c>
      <c r="T76" s="5" t="s">
        <v>167</v>
      </c>
      <c r="Y76" s="5" t="s">
        <v>599</v>
      </c>
      <c r="Z76" s="5" t="s">
        <v>4266</v>
      </c>
      <c r="AC76" s="5">
        <v>5</v>
      </c>
      <c r="AD76" s="5" t="s">
        <v>600</v>
      </c>
      <c r="AE76" s="5" t="s">
        <v>601</v>
      </c>
    </row>
    <row r="77" spans="1:72" ht="13.5" customHeight="1">
      <c r="A77" s="7" t="str">
        <f>HYPERLINK("http://kyu.snu.ac.kr/sdhj/index.jsp?type=hj/GK14754_00IH_0001_0002a.jpg","1852_수현내면_0002a")</f>
        <v>1852_수현내면_0002a</v>
      </c>
      <c r="B77" s="4">
        <v>1852</v>
      </c>
      <c r="C77" s="4" t="s">
        <v>4267</v>
      </c>
      <c r="D77" s="4" t="s">
        <v>4268</v>
      </c>
      <c r="E77" s="4">
        <v>76</v>
      </c>
      <c r="F77" s="5">
        <v>1</v>
      </c>
      <c r="G77" s="5" t="s">
        <v>4269</v>
      </c>
      <c r="H77" s="5" t="s">
        <v>4270</v>
      </c>
      <c r="I77" s="5">
        <v>3</v>
      </c>
      <c r="L77" s="5">
        <v>5</v>
      </c>
      <c r="M77" s="4" t="s">
        <v>573</v>
      </c>
      <c r="N77" s="4" t="s">
        <v>574</v>
      </c>
      <c r="T77" s="5" t="s">
        <v>4271</v>
      </c>
      <c r="U77" s="5" t="s">
        <v>118</v>
      </c>
      <c r="V77" s="5" t="s">
        <v>119</v>
      </c>
      <c r="Y77" s="5" t="s">
        <v>602</v>
      </c>
      <c r="Z77" s="5" t="s">
        <v>603</v>
      </c>
      <c r="AC77" s="5">
        <v>23</v>
      </c>
      <c r="AD77" s="5" t="s">
        <v>460</v>
      </c>
      <c r="AE77" s="5" t="s">
        <v>461</v>
      </c>
    </row>
    <row r="78" spans="1:72" ht="13.5" customHeight="1">
      <c r="A78" s="7" t="str">
        <f>HYPERLINK("http://kyu.snu.ac.kr/sdhj/index.jsp?type=hj/GK14754_00IH_0001_0002a.jpg","1852_수현내면_0002a")</f>
        <v>1852_수현내면_0002a</v>
      </c>
      <c r="B78" s="4">
        <v>1852</v>
      </c>
      <c r="C78" s="4" t="s">
        <v>4267</v>
      </c>
      <c r="D78" s="4" t="s">
        <v>4268</v>
      </c>
      <c r="E78" s="4">
        <v>77</v>
      </c>
      <c r="F78" s="5">
        <v>1</v>
      </c>
      <c r="G78" s="5" t="s">
        <v>4269</v>
      </c>
      <c r="H78" s="5" t="s">
        <v>4270</v>
      </c>
      <c r="I78" s="5">
        <v>3</v>
      </c>
      <c r="L78" s="5">
        <v>5</v>
      </c>
      <c r="M78" s="4" t="s">
        <v>573</v>
      </c>
      <c r="N78" s="4" t="s">
        <v>574</v>
      </c>
      <c r="T78" s="5" t="s">
        <v>4271</v>
      </c>
      <c r="U78" s="5" t="s">
        <v>118</v>
      </c>
      <c r="V78" s="5" t="s">
        <v>119</v>
      </c>
      <c r="Y78" s="5" t="s">
        <v>604</v>
      </c>
      <c r="Z78" s="5" t="s">
        <v>605</v>
      </c>
      <c r="AF78" s="5" t="s">
        <v>606</v>
      </c>
      <c r="AG78" s="5" t="s">
        <v>607</v>
      </c>
    </row>
    <row r="79" spans="1:72" ht="13.5" customHeight="1">
      <c r="A79" s="7" t="str">
        <f>HYPERLINK("http://kyu.snu.ac.kr/sdhj/index.jsp?type=hj/GK14754_00IH_0001_0002b.jpg","1852_수현내면_0002b")</f>
        <v>1852_수현내면_0002b</v>
      </c>
      <c r="B79" s="4">
        <v>1852</v>
      </c>
      <c r="C79" s="4" t="s">
        <v>4267</v>
      </c>
      <c r="D79" s="4" t="s">
        <v>4268</v>
      </c>
      <c r="E79" s="4">
        <v>78</v>
      </c>
      <c r="F79" s="5">
        <v>1</v>
      </c>
      <c r="G79" s="5" t="s">
        <v>4269</v>
      </c>
      <c r="H79" s="5" t="s">
        <v>4270</v>
      </c>
      <c r="I79" s="5">
        <v>4</v>
      </c>
      <c r="J79" s="5" t="s">
        <v>608</v>
      </c>
      <c r="K79" s="5" t="s">
        <v>609</v>
      </c>
      <c r="L79" s="5">
        <v>1</v>
      </c>
      <c r="M79" s="4" t="s">
        <v>4272</v>
      </c>
      <c r="N79" s="4" t="s">
        <v>610</v>
      </c>
      <c r="T79" s="5" t="s">
        <v>4273</v>
      </c>
      <c r="U79" s="5" t="s">
        <v>76</v>
      </c>
      <c r="V79" s="5" t="s">
        <v>77</v>
      </c>
      <c r="W79" s="5" t="s">
        <v>78</v>
      </c>
      <c r="X79" s="5" t="s">
        <v>79</v>
      </c>
      <c r="Y79" s="5" t="s">
        <v>611</v>
      </c>
      <c r="Z79" s="5" t="s">
        <v>154</v>
      </c>
      <c r="AA79" s="5" t="s">
        <v>4274</v>
      </c>
      <c r="AB79" s="5" t="s">
        <v>154</v>
      </c>
      <c r="AC79" s="5">
        <v>45</v>
      </c>
      <c r="AD79" s="5" t="s">
        <v>286</v>
      </c>
      <c r="AE79" s="5" t="s">
        <v>287</v>
      </c>
      <c r="AJ79" s="5" t="s">
        <v>35</v>
      </c>
      <c r="AK79" s="5" t="s">
        <v>36</v>
      </c>
      <c r="AL79" s="5" t="s">
        <v>84</v>
      </c>
      <c r="AM79" s="5" t="s">
        <v>85</v>
      </c>
      <c r="AT79" s="5" t="s">
        <v>86</v>
      </c>
      <c r="AU79" s="5" t="s">
        <v>87</v>
      </c>
      <c r="AV79" s="5" t="s">
        <v>579</v>
      </c>
      <c r="AW79" s="5" t="s">
        <v>580</v>
      </c>
      <c r="BG79" s="5" t="s">
        <v>86</v>
      </c>
      <c r="BH79" s="5" t="s">
        <v>87</v>
      </c>
      <c r="BI79" s="5" t="s">
        <v>581</v>
      </c>
      <c r="BJ79" s="5" t="s">
        <v>582</v>
      </c>
      <c r="BK79" s="5" t="s">
        <v>86</v>
      </c>
      <c r="BL79" s="5" t="s">
        <v>87</v>
      </c>
      <c r="BM79" s="5" t="s">
        <v>428</v>
      </c>
      <c r="BN79" s="5" t="s">
        <v>429</v>
      </c>
      <c r="BO79" s="5" t="s">
        <v>86</v>
      </c>
      <c r="BP79" s="5" t="s">
        <v>87</v>
      </c>
      <c r="BQ79" s="5" t="s">
        <v>220</v>
      </c>
      <c r="BR79" s="5" t="s">
        <v>221</v>
      </c>
      <c r="BS79" s="5" t="s">
        <v>222</v>
      </c>
      <c r="BT79" s="5" t="s">
        <v>223</v>
      </c>
    </row>
    <row r="80" spans="1:72" ht="13.5" customHeight="1">
      <c r="A80" s="7" t="str">
        <f>HYPERLINK("http://kyu.snu.ac.kr/sdhj/index.jsp?type=hj/GK14754_00IH_0001_0002b.jpg","1852_수현내면_0002b")</f>
        <v>1852_수현내면_0002b</v>
      </c>
      <c r="B80" s="4">
        <v>1852</v>
      </c>
      <c r="C80" s="4" t="s">
        <v>4140</v>
      </c>
      <c r="D80" s="4" t="s">
        <v>4141</v>
      </c>
      <c r="E80" s="4">
        <v>79</v>
      </c>
      <c r="F80" s="5">
        <v>1</v>
      </c>
      <c r="G80" s="5" t="s">
        <v>4142</v>
      </c>
      <c r="H80" s="5" t="s">
        <v>4143</v>
      </c>
      <c r="I80" s="5">
        <v>4</v>
      </c>
      <c r="L80" s="5">
        <v>1</v>
      </c>
      <c r="M80" s="4" t="s">
        <v>612</v>
      </c>
      <c r="N80" s="4" t="s">
        <v>610</v>
      </c>
      <c r="S80" s="5" t="s">
        <v>144</v>
      </c>
      <c r="T80" s="5" t="s">
        <v>145</v>
      </c>
      <c r="W80" s="5" t="s">
        <v>613</v>
      </c>
      <c r="X80" s="5" t="s">
        <v>614</v>
      </c>
      <c r="Y80" s="5" t="s">
        <v>102</v>
      </c>
      <c r="Z80" s="5" t="s">
        <v>103</v>
      </c>
      <c r="AC80" s="5">
        <v>30</v>
      </c>
      <c r="AD80" s="5" t="s">
        <v>125</v>
      </c>
      <c r="AE80" s="5" t="s">
        <v>126</v>
      </c>
      <c r="AJ80" s="5" t="s">
        <v>149</v>
      </c>
      <c r="AK80" s="5" t="s">
        <v>150</v>
      </c>
      <c r="AL80" s="5" t="s">
        <v>615</v>
      </c>
      <c r="AM80" s="5" t="s">
        <v>616</v>
      </c>
      <c r="AT80" s="5" t="s">
        <v>76</v>
      </c>
      <c r="AU80" s="5" t="s">
        <v>77</v>
      </c>
      <c r="AV80" s="5" t="s">
        <v>4275</v>
      </c>
      <c r="AW80" s="5" t="s">
        <v>617</v>
      </c>
      <c r="BG80" s="5" t="s">
        <v>86</v>
      </c>
      <c r="BH80" s="5" t="s">
        <v>87</v>
      </c>
      <c r="BI80" s="5" t="s">
        <v>618</v>
      </c>
      <c r="BJ80" s="5" t="s">
        <v>619</v>
      </c>
      <c r="BK80" s="5" t="s">
        <v>86</v>
      </c>
      <c r="BL80" s="5" t="s">
        <v>87</v>
      </c>
      <c r="BM80" s="5" t="s">
        <v>620</v>
      </c>
      <c r="BN80" s="5" t="s">
        <v>621</v>
      </c>
      <c r="BO80" s="5" t="s">
        <v>86</v>
      </c>
      <c r="BP80" s="5" t="s">
        <v>87</v>
      </c>
      <c r="BQ80" s="5" t="s">
        <v>622</v>
      </c>
      <c r="BR80" s="5" t="s">
        <v>623</v>
      </c>
      <c r="BS80" s="5" t="s">
        <v>411</v>
      </c>
      <c r="BT80" s="5" t="s">
        <v>412</v>
      </c>
    </row>
    <row r="81" spans="1:72" ht="13.5" customHeight="1">
      <c r="A81" s="7" t="str">
        <f>HYPERLINK("http://kyu.snu.ac.kr/sdhj/index.jsp?type=hj/GK14754_00IH_0001_0002b.jpg","1852_수현내면_0002b")</f>
        <v>1852_수현내면_0002b</v>
      </c>
      <c r="B81" s="4">
        <v>1852</v>
      </c>
      <c r="C81" s="4" t="s">
        <v>4276</v>
      </c>
      <c r="D81" s="4" t="s">
        <v>4277</v>
      </c>
      <c r="E81" s="4">
        <v>80</v>
      </c>
      <c r="F81" s="5">
        <v>1</v>
      </c>
      <c r="G81" s="5" t="s">
        <v>4278</v>
      </c>
      <c r="H81" s="5" t="s">
        <v>4279</v>
      </c>
      <c r="I81" s="5">
        <v>4</v>
      </c>
      <c r="L81" s="5">
        <v>1</v>
      </c>
      <c r="M81" s="4" t="s">
        <v>612</v>
      </c>
      <c r="N81" s="4" t="s">
        <v>610</v>
      </c>
      <c r="S81" s="5" t="s">
        <v>98</v>
      </c>
      <c r="T81" s="5" t="s">
        <v>99</v>
      </c>
      <c r="W81" s="5" t="s">
        <v>163</v>
      </c>
      <c r="X81" s="5" t="s">
        <v>4280</v>
      </c>
      <c r="Y81" s="5" t="s">
        <v>102</v>
      </c>
      <c r="Z81" s="5" t="s">
        <v>103</v>
      </c>
      <c r="AC81" s="5">
        <v>65</v>
      </c>
      <c r="AD81" s="5" t="s">
        <v>600</v>
      </c>
      <c r="AE81" s="5" t="s">
        <v>601</v>
      </c>
    </row>
    <row r="82" spans="1:72" ht="13.5" customHeight="1">
      <c r="A82" s="7" t="str">
        <f>HYPERLINK("http://kyu.snu.ac.kr/sdhj/index.jsp?type=hj/GK14754_00IH_0001_0002b.jpg","1852_수현내면_0002b")</f>
        <v>1852_수현내면_0002b</v>
      </c>
      <c r="B82" s="4">
        <v>1852</v>
      </c>
      <c r="C82" s="4" t="s">
        <v>4089</v>
      </c>
      <c r="D82" s="4" t="s">
        <v>4092</v>
      </c>
      <c r="E82" s="4">
        <v>81</v>
      </c>
      <c r="F82" s="5">
        <v>1</v>
      </c>
      <c r="G82" s="5" t="s">
        <v>4090</v>
      </c>
      <c r="H82" s="5" t="s">
        <v>4091</v>
      </c>
      <c r="I82" s="5">
        <v>4</v>
      </c>
      <c r="L82" s="5">
        <v>1</v>
      </c>
      <c r="M82" s="4" t="s">
        <v>612</v>
      </c>
      <c r="N82" s="4" t="s">
        <v>610</v>
      </c>
      <c r="S82" s="5" t="s">
        <v>166</v>
      </c>
      <c r="T82" s="5" t="s">
        <v>167</v>
      </c>
      <c r="Y82" s="5" t="s">
        <v>624</v>
      </c>
      <c r="Z82" s="5" t="s">
        <v>625</v>
      </c>
      <c r="AC82" s="5">
        <v>17</v>
      </c>
      <c r="AD82" s="5" t="s">
        <v>351</v>
      </c>
      <c r="AE82" s="5" t="s">
        <v>352</v>
      </c>
    </row>
    <row r="83" spans="1:72" ht="13.5" customHeight="1">
      <c r="A83" s="7" t="str">
        <f>HYPERLINK("http://kyu.snu.ac.kr/sdhj/index.jsp?type=hj/GK14754_00IH_0001_0002b.jpg","1852_수현내면_0002b")</f>
        <v>1852_수현내면_0002b</v>
      </c>
      <c r="B83" s="4">
        <v>1852</v>
      </c>
      <c r="C83" s="4" t="s">
        <v>4281</v>
      </c>
      <c r="D83" s="4" t="s">
        <v>4282</v>
      </c>
      <c r="E83" s="4">
        <v>82</v>
      </c>
      <c r="F83" s="5">
        <v>1</v>
      </c>
      <c r="G83" s="5" t="s">
        <v>4283</v>
      </c>
      <c r="H83" s="5" t="s">
        <v>4284</v>
      </c>
      <c r="I83" s="5">
        <v>4</v>
      </c>
      <c r="L83" s="5">
        <v>1</v>
      </c>
      <c r="M83" s="4" t="s">
        <v>612</v>
      </c>
      <c r="N83" s="4" t="s">
        <v>610</v>
      </c>
      <c r="T83" s="5" t="s">
        <v>4285</v>
      </c>
      <c r="U83" s="5" t="s">
        <v>118</v>
      </c>
      <c r="V83" s="5" t="s">
        <v>119</v>
      </c>
      <c r="Y83" s="5" t="s">
        <v>626</v>
      </c>
      <c r="Z83" s="5" t="s">
        <v>627</v>
      </c>
      <c r="AC83" s="5">
        <v>59</v>
      </c>
      <c r="AD83" s="5" t="s">
        <v>628</v>
      </c>
      <c r="AE83" s="5" t="s">
        <v>629</v>
      </c>
    </row>
    <row r="84" spans="1:72" ht="13.5" customHeight="1">
      <c r="A84" s="7" t="str">
        <f>HYPERLINK("http://kyu.snu.ac.kr/sdhj/index.jsp?type=hj/GK14754_00IH_0001_0002b.jpg","1852_수현내면_0002b")</f>
        <v>1852_수현내면_0002b</v>
      </c>
      <c r="B84" s="4">
        <v>1852</v>
      </c>
      <c r="C84" s="4" t="s">
        <v>4281</v>
      </c>
      <c r="D84" s="4" t="s">
        <v>4282</v>
      </c>
      <c r="E84" s="4">
        <v>83</v>
      </c>
      <c r="F84" s="5">
        <v>1</v>
      </c>
      <c r="G84" s="5" t="s">
        <v>4283</v>
      </c>
      <c r="H84" s="5" t="s">
        <v>4284</v>
      </c>
      <c r="I84" s="5">
        <v>4</v>
      </c>
      <c r="L84" s="5">
        <v>1</v>
      </c>
      <c r="M84" s="4" t="s">
        <v>612</v>
      </c>
      <c r="N84" s="4" t="s">
        <v>610</v>
      </c>
      <c r="T84" s="5" t="s">
        <v>4285</v>
      </c>
      <c r="U84" s="5" t="s">
        <v>118</v>
      </c>
      <c r="V84" s="5" t="s">
        <v>119</v>
      </c>
      <c r="Y84" s="5" t="s">
        <v>630</v>
      </c>
      <c r="Z84" s="5" t="s">
        <v>631</v>
      </c>
      <c r="AF84" s="5" t="s">
        <v>606</v>
      </c>
      <c r="AG84" s="5" t="s">
        <v>607</v>
      </c>
    </row>
    <row r="85" spans="1:72" ht="13.5" customHeight="1">
      <c r="A85" s="7" t="str">
        <f>HYPERLINK("http://kyu.snu.ac.kr/sdhj/index.jsp?type=hj/GK14754_00IH_0001_0002b.jpg","1852_수현내면_0002b")</f>
        <v>1852_수현내면_0002b</v>
      </c>
      <c r="B85" s="4">
        <v>1852</v>
      </c>
      <c r="C85" s="4" t="s">
        <v>4281</v>
      </c>
      <c r="D85" s="4" t="s">
        <v>4282</v>
      </c>
      <c r="E85" s="4">
        <v>84</v>
      </c>
      <c r="F85" s="5">
        <v>1</v>
      </c>
      <c r="G85" s="5" t="s">
        <v>4283</v>
      </c>
      <c r="H85" s="5" t="s">
        <v>4284</v>
      </c>
      <c r="I85" s="5">
        <v>4</v>
      </c>
      <c r="L85" s="5">
        <v>2</v>
      </c>
      <c r="M85" s="4" t="s">
        <v>632</v>
      </c>
      <c r="N85" s="4" t="s">
        <v>633</v>
      </c>
      <c r="T85" s="5" t="s">
        <v>4286</v>
      </c>
      <c r="U85" s="5" t="s">
        <v>76</v>
      </c>
      <c r="V85" s="5" t="s">
        <v>77</v>
      </c>
      <c r="W85" s="5" t="s">
        <v>78</v>
      </c>
      <c r="X85" s="5" t="s">
        <v>79</v>
      </c>
      <c r="Y85" s="5" t="s">
        <v>634</v>
      </c>
      <c r="Z85" s="5" t="s">
        <v>635</v>
      </c>
      <c r="AC85" s="5">
        <v>51</v>
      </c>
      <c r="AD85" s="5" t="s">
        <v>636</v>
      </c>
      <c r="AE85" s="5" t="s">
        <v>637</v>
      </c>
      <c r="AJ85" s="5" t="s">
        <v>35</v>
      </c>
      <c r="AK85" s="5" t="s">
        <v>36</v>
      </c>
      <c r="AL85" s="5" t="s">
        <v>96</v>
      </c>
      <c r="AM85" s="5" t="s">
        <v>97</v>
      </c>
      <c r="AT85" s="5" t="s">
        <v>86</v>
      </c>
      <c r="AU85" s="5" t="s">
        <v>87</v>
      </c>
      <c r="AV85" s="5" t="s">
        <v>638</v>
      </c>
      <c r="AW85" s="5" t="s">
        <v>639</v>
      </c>
      <c r="BG85" s="5" t="s">
        <v>86</v>
      </c>
      <c r="BH85" s="5" t="s">
        <v>87</v>
      </c>
      <c r="BI85" s="5" t="s">
        <v>640</v>
      </c>
      <c r="BJ85" s="5" t="s">
        <v>641</v>
      </c>
      <c r="BK85" s="5" t="s">
        <v>86</v>
      </c>
      <c r="BL85" s="5" t="s">
        <v>87</v>
      </c>
      <c r="BM85" s="5" t="s">
        <v>642</v>
      </c>
      <c r="BN85" s="5" t="s">
        <v>643</v>
      </c>
      <c r="BO85" s="5" t="s">
        <v>86</v>
      </c>
      <c r="BP85" s="5" t="s">
        <v>87</v>
      </c>
      <c r="BQ85" s="5" t="s">
        <v>644</v>
      </c>
      <c r="BR85" s="5" t="s">
        <v>645</v>
      </c>
      <c r="BS85" s="5" t="s">
        <v>477</v>
      </c>
      <c r="BT85" s="5" t="s">
        <v>478</v>
      </c>
    </row>
    <row r="86" spans="1:72" ht="13.5" customHeight="1">
      <c r="A86" s="7" t="str">
        <f>HYPERLINK("http://kyu.snu.ac.kr/sdhj/index.jsp?type=hj/GK14754_00IH_0001_0002b.jpg","1852_수현내면_0002b")</f>
        <v>1852_수현내면_0002b</v>
      </c>
      <c r="B86" s="4">
        <v>1852</v>
      </c>
      <c r="C86" s="4" t="s">
        <v>4287</v>
      </c>
      <c r="D86" s="4" t="s">
        <v>4288</v>
      </c>
      <c r="E86" s="4">
        <v>85</v>
      </c>
      <c r="F86" s="5">
        <v>1</v>
      </c>
      <c r="G86" s="5" t="s">
        <v>4289</v>
      </c>
      <c r="H86" s="5" t="s">
        <v>4290</v>
      </c>
      <c r="I86" s="5">
        <v>4</v>
      </c>
      <c r="L86" s="5">
        <v>2</v>
      </c>
      <c r="M86" s="4" t="s">
        <v>632</v>
      </c>
      <c r="N86" s="4" t="s">
        <v>633</v>
      </c>
      <c r="S86" s="5" t="s">
        <v>144</v>
      </c>
      <c r="T86" s="5" t="s">
        <v>145</v>
      </c>
      <c r="W86" s="5" t="s">
        <v>465</v>
      </c>
      <c r="X86" s="5" t="s">
        <v>4291</v>
      </c>
      <c r="Y86" s="5" t="s">
        <v>102</v>
      </c>
      <c r="Z86" s="5" t="s">
        <v>103</v>
      </c>
      <c r="AC86" s="5">
        <v>52</v>
      </c>
      <c r="AD86" s="5" t="s">
        <v>164</v>
      </c>
      <c r="AE86" s="5" t="s">
        <v>165</v>
      </c>
      <c r="AJ86" s="5" t="s">
        <v>149</v>
      </c>
      <c r="AK86" s="5" t="s">
        <v>150</v>
      </c>
      <c r="AL86" s="5" t="s">
        <v>646</v>
      </c>
      <c r="AM86" s="5" t="s">
        <v>647</v>
      </c>
      <c r="AT86" s="5" t="s">
        <v>86</v>
      </c>
      <c r="AU86" s="5" t="s">
        <v>87</v>
      </c>
      <c r="AV86" s="5" t="s">
        <v>648</v>
      </c>
      <c r="AW86" s="5" t="s">
        <v>649</v>
      </c>
      <c r="BG86" s="5" t="s">
        <v>86</v>
      </c>
      <c r="BH86" s="5" t="s">
        <v>87</v>
      </c>
      <c r="BI86" s="5" t="s">
        <v>650</v>
      </c>
      <c r="BJ86" s="5" t="s">
        <v>651</v>
      </c>
      <c r="BK86" s="5" t="s">
        <v>86</v>
      </c>
      <c r="BL86" s="5" t="s">
        <v>87</v>
      </c>
      <c r="BM86" s="5" t="s">
        <v>652</v>
      </c>
      <c r="BN86" s="5" t="s">
        <v>653</v>
      </c>
      <c r="BO86" s="5" t="s">
        <v>86</v>
      </c>
      <c r="BP86" s="5" t="s">
        <v>87</v>
      </c>
      <c r="BQ86" s="5" t="s">
        <v>654</v>
      </c>
      <c r="BR86" s="5" t="s">
        <v>655</v>
      </c>
      <c r="BS86" s="5" t="s">
        <v>437</v>
      </c>
      <c r="BT86" s="5" t="s">
        <v>438</v>
      </c>
    </row>
    <row r="87" spans="1:72" ht="13.5" customHeight="1">
      <c r="A87" s="7" t="str">
        <f>HYPERLINK("http://kyu.snu.ac.kr/sdhj/index.jsp?type=hj/GK14754_00IH_0001_0002b.jpg","1852_수현내면_0002b")</f>
        <v>1852_수현내면_0002b</v>
      </c>
      <c r="B87" s="4">
        <v>1852</v>
      </c>
      <c r="C87" s="4" t="s">
        <v>4292</v>
      </c>
      <c r="D87" s="4" t="s">
        <v>4293</v>
      </c>
      <c r="E87" s="4">
        <v>86</v>
      </c>
      <c r="F87" s="5">
        <v>1</v>
      </c>
      <c r="G87" s="5" t="s">
        <v>4294</v>
      </c>
      <c r="H87" s="5" t="s">
        <v>4295</v>
      </c>
      <c r="I87" s="5">
        <v>4</v>
      </c>
      <c r="L87" s="5">
        <v>2</v>
      </c>
      <c r="M87" s="4" t="s">
        <v>632</v>
      </c>
      <c r="N87" s="4" t="s">
        <v>633</v>
      </c>
      <c r="S87" s="5" t="s">
        <v>166</v>
      </c>
      <c r="T87" s="5" t="s">
        <v>167</v>
      </c>
      <c r="U87" s="5" t="s">
        <v>76</v>
      </c>
      <c r="V87" s="5" t="s">
        <v>77</v>
      </c>
      <c r="Y87" s="5" t="s">
        <v>656</v>
      </c>
      <c r="Z87" s="5" t="s">
        <v>657</v>
      </c>
      <c r="AC87" s="5">
        <v>30</v>
      </c>
      <c r="AD87" s="5" t="s">
        <v>125</v>
      </c>
      <c r="AE87" s="5" t="s">
        <v>126</v>
      </c>
    </row>
    <row r="88" spans="1:72" ht="13.5" customHeight="1">
      <c r="A88" s="7" t="str">
        <f>HYPERLINK("http://kyu.snu.ac.kr/sdhj/index.jsp?type=hj/GK14754_00IH_0001_0002b.jpg","1852_수현내면_0002b")</f>
        <v>1852_수현내면_0002b</v>
      </c>
      <c r="B88" s="4">
        <v>1852</v>
      </c>
      <c r="C88" s="4" t="s">
        <v>4296</v>
      </c>
      <c r="D88" s="4" t="s">
        <v>4297</v>
      </c>
      <c r="E88" s="4">
        <v>87</v>
      </c>
      <c r="F88" s="5">
        <v>1</v>
      </c>
      <c r="G88" s="5" t="s">
        <v>4298</v>
      </c>
      <c r="H88" s="5" t="s">
        <v>4299</v>
      </c>
      <c r="I88" s="5">
        <v>4</v>
      </c>
      <c r="L88" s="5">
        <v>2</v>
      </c>
      <c r="M88" s="4" t="s">
        <v>632</v>
      </c>
      <c r="N88" s="4" t="s">
        <v>633</v>
      </c>
      <c r="S88" s="5" t="s">
        <v>224</v>
      </c>
      <c r="T88" s="5" t="s">
        <v>225</v>
      </c>
      <c r="W88" s="5" t="s">
        <v>479</v>
      </c>
      <c r="X88" s="5" t="s">
        <v>480</v>
      </c>
      <c r="Y88" s="5" t="s">
        <v>102</v>
      </c>
      <c r="Z88" s="5" t="s">
        <v>103</v>
      </c>
      <c r="AC88" s="5">
        <v>22</v>
      </c>
      <c r="AD88" s="5" t="s">
        <v>658</v>
      </c>
      <c r="AE88" s="5" t="s">
        <v>659</v>
      </c>
    </row>
    <row r="89" spans="1:72" ht="13.5" customHeight="1">
      <c r="A89" s="7" t="str">
        <f>HYPERLINK("http://kyu.snu.ac.kr/sdhj/index.jsp?type=hj/GK14754_00IH_0001_0002b.jpg","1852_수현내면_0002b")</f>
        <v>1852_수현내면_0002b</v>
      </c>
      <c r="B89" s="4">
        <v>1852</v>
      </c>
      <c r="C89" s="4" t="s">
        <v>4296</v>
      </c>
      <c r="D89" s="4" t="s">
        <v>4297</v>
      </c>
      <c r="E89" s="4">
        <v>88</v>
      </c>
      <c r="F89" s="5">
        <v>1</v>
      </c>
      <c r="G89" s="5" t="s">
        <v>4298</v>
      </c>
      <c r="H89" s="5" t="s">
        <v>4299</v>
      </c>
      <c r="I89" s="5">
        <v>4</v>
      </c>
      <c r="L89" s="5">
        <v>2</v>
      </c>
      <c r="M89" s="4" t="s">
        <v>632</v>
      </c>
      <c r="N89" s="4" t="s">
        <v>633</v>
      </c>
      <c r="T89" s="5" t="s">
        <v>4300</v>
      </c>
      <c r="U89" s="5" t="s">
        <v>118</v>
      </c>
      <c r="V89" s="5" t="s">
        <v>119</v>
      </c>
      <c r="Y89" s="5" t="s">
        <v>660</v>
      </c>
      <c r="Z89" s="5" t="s">
        <v>661</v>
      </c>
      <c r="AC89" s="5">
        <v>19</v>
      </c>
      <c r="AD89" s="5" t="s">
        <v>116</v>
      </c>
      <c r="AE89" s="5" t="s">
        <v>117</v>
      </c>
    </row>
    <row r="90" spans="1:72" ht="13.5" customHeight="1">
      <c r="A90" s="7" t="str">
        <f>HYPERLINK("http://kyu.snu.ac.kr/sdhj/index.jsp?type=hj/GK14754_00IH_0001_0002b.jpg","1852_수현내면_0002b")</f>
        <v>1852_수현내면_0002b</v>
      </c>
      <c r="B90" s="4">
        <v>1852</v>
      </c>
      <c r="C90" s="4" t="s">
        <v>4296</v>
      </c>
      <c r="D90" s="4" t="s">
        <v>4297</v>
      </c>
      <c r="E90" s="4">
        <v>89</v>
      </c>
      <c r="F90" s="5">
        <v>1</v>
      </c>
      <c r="G90" s="5" t="s">
        <v>4298</v>
      </c>
      <c r="H90" s="5" t="s">
        <v>4299</v>
      </c>
      <c r="I90" s="5">
        <v>4</v>
      </c>
      <c r="L90" s="5">
        <v>3</v>
      </c>
      <c r="M90" s="4" t="s">
        <v>662</v>
      </c>
      <c r="N90" s="4" t="s">
        <v>663</v>
      </c>
      <c r="T90" s="5" t="s">
        <v>4301</v>
      </c>
      <c r="U90" s="5" t="s">
        <v>76</v>
      </c>
      <c r="V90" s="5" t="s">
        <v>77</v>
      </c>
      <c r="W90" s="5" t="s">
        <v>78</v>
      </c>
      <c r="X90" s="5" t="s">
        <v>79</v>
      </c>
      <c r="Y90" s="5" t="s">
        <v>664</v>
      </c>
      <c r="Z90" s="5" t="s">
        <v>665</v>
      </c>
      <c r="AC90" s="5">
        <v>39</v>
      </c>
      <c r="AD90" s="5" t="s">
        <v>567</v>
      </c>
      <c r="AE90" s="5" t="s">
        <v>568</v>
      </c>
      <c r="AJ90" s="5" t="s">
        <v>35</v>
      </c>
      <c r="AK90" s="5" t="s">
        <v>36</v>
      </c>
      <c r="AL90" s="5" t="s">
        <v>84</v>
      </c>
      <c r="AM90" s="5" t="s">
        <v>85</v>
      </c>
      <c r="AT90" s="5" t="s">
        <v>86</v>
      </c>
      <c r="AU90" s="5" t="s">
        <v>87</v>
      </c>
      <c r="AV90" s="5" t="s">
        <v>666</v>
      </c>
      <c r="AW90" s="5" t="s">
        <v>667</v>
      </c>
      <c r="AX90" s="5" t="s">
        <v>86</v>
      </c>
      <c r="AY90" s="5" t="s">
        <v>87</v>
      </c>
      <c r="AZ90" s="5" t="s">
        <v>370</v>
      </c>
      <c r="BA90" s="5" t="s">
        <v>371</v>
      </c>
      <c r="BG90" s="5" t="s">
        <v>86</v>
      </c>
      <c r="BH90" s="5" t="s">
        <v>87</v>
      </c>
      <c r="BI90" s="5" t="s">
        <v>372</v>
      </c>
      <c r="BJ90" s="5" t="s">
        <v>373</v>
      </c>
      <c r="BK90" s="5" t="s">
        <v>86</v>
      </c>
      <c r="BL90" s="5" t="s">
        <v>87</v>
      </c>
      <c r="BM90" s="5" t="s">
        <v>374</v>
      </c>
      <c r="BN90" s="5" t="s">
        <v>375</v>
      </c>
      <c r="BO90" s="5" t="s">
        <v>86</v>
      </c>
      <c r="BP90" s="5" t="s">
        <v>87</v>
      </c>
      <c r="BQ90" s="5" t="s">
        <v>668</v>
      </c>
      <c r="BR90" s="5" t="s">
        <v>669</v>
      </c>
      <c r="BS90" s="5" t="s">
        <v>670</v>
      </c>
      <c r="BT90" s="5" t="s">
        <v>671</v>
      </c>
    </row>
    <row r="91" spans="1:72" ht="13.5" customHeight="1">
      <c r="A91" s="7" t="str">
        <f>HYPERLINK("http://kyu.snu.ac.kr/sdhj/index.jsp?type=hj/GK14754_00IH_0001_0002b.jpg","1852_수현내면_0002b")</f>
        <v>1852_수현내면_0002b</v>
      </c>
      <c r="B91" s="4">
        <v>1852</v>
      </c>
      <c r="C91" s="4" t="s">
        <v>4281</v>
      </c>
      <c r="D91" s="4" t="s">
        <v>4282</v>
      </c>
      <c r="E91" s="4">
        <v>90</v>
      </c>
      <c r="F91" s="5">
        <v>1</v>
      </c>
      <c r="G91" s="5" t="s">
        <v>4283</v>
      </c>
      <c r="H91" s="5" t="s">
        <v>4284</v>
      </c>
      <c r="I91" s="5">
        <v>4</v>
      </c>
      <c r="L91" s="5">
        <v>3</v>
      </c>
      <c r="M91" s="4" t="s">
        <v>662</v>
      </c>
      <c r="N91" s="4" t="s">
        <v>663</v>
      </c>
      <c r="S91" s="5" t="s">
        <v>144</v>
      </c>
      <c r="T91" s="5" t="s">
        <v>145</v>
      </c>
      <c r="W91" s="5" t="s">
        <v>672</v>
      </c>
      <c r="X91" s="5" t="s">
        <v>673</v>
      </c>
      <c r="Y91" s="5" t="s">
        <v>102</v>
      </c>
      <c r="Z91" s="5" t="s">
        <v>103</v>
      </c>
      <c r="AC91" s="5">
        <v>43</v>
      </c>
      <c r="AD91" s="5" t="s">
        <v>495</v>
      </c>
      <c r="AE91" s="5" t="s">
        <v>496</v>
      </c>
      <c r="AJ91" s="5" t="s">
        <v>149</v>
      </c>
      <c r="AK91" s="5" t="s">
        <v>150</v>
      </c>
      <c r="AL91" s="5" t="s">
        <v>674</v>
      </c>
      <c r="AM91" s="5" t="s">
        <v>675</v>
      </c>
      <c r="AT91" s="5" t="s">
        <v>86</v>
      </c>
      <c r="AU91" s="5" t="s">
        <v>87</v>
      </c>
      <c r="AV91" s="5" t="s">
        <v>676</v>
      </c>
      <c r="AW91" s="5" t="s">
        <v>677</v>
      </c>
      <c r="BG91" s="5" t="s">
        <v>86</v>
      </c>
      <c r="BH91" s="5" t="s">
        <v>87</v>
      </c>
      <c r="BI91" s="5" t="s">
        <v>678</v>
      </c>
      <c r="BJ91" s="5" t="s">
        <v>679</v>
      </c>
      <c r="BK91" s="5" t="s">
        <v>86</v>
      </c>
      <c r="BL91" s="5" t="s">
        <v>87</v>
      </c>
      <c r="BM91" s="5" t="s">
        <v>680</v>
      </c>
      <c r="BN91" s="5" t="s">
        <v>681</v>
      </c>
      <c r="BO91" s="5" t="s">
        <v>86</v>
      </c>
      <c r="BP91" s="5" t="s">
        <v>87</v>
      </c>
      <c r="BQ91" s="5" t="s">
        <v>682</v>
      </c>
      <c r="BR91" s="5" t="s">
        <v>683</v>
      </c>
      <c r="BS91" s="5" t="s">
        <v>212</v>
      </c>
      <c r="BT91" s="5" t="s">
        <v>213</v>
      </c>
    </row>
    <row r="92" spans="1:72" ht="13.5" customHeight="1">
      <c r="A92" s="7" t="str">
        <f>HYPERLINK("http://kyu.snu.ac.kr/sdhj/index.jsp?type=hj/GK14754_00IH_0001_0002b.jpg","1852_수현내면_0002b")</f>
        <v>1852_수현내면_0002b</v>
      </c>
      <c r="B92" s="4">
        <v>1852</v>
      </c>
      <c r="C92" s="4" t="s">
        <v>4192</v>
      </c>
      <c r="D92" s="4" t="s">
        <v>4193</v>
      </c>
      <c r="E92" s="4">
        <v>91</v>
      </c>
      <c r="F92" s="5">
        <v>1</v>
      </c>
      <c r="G92" s="5" t="s">
        <v>4194</v>
      </c>
      <c r="H92" s="5" t="s">
        <v>4195</v>
      </c>
      <c r="I92" s="5">
        <v>4</v>
      </c>
      <c r="L92" s="5">
        <v>3</v>
      </c>
      <c r="M92" s="4" t="s">
        <v>662</v>
      </c>
      <c r="N92" s="4" t="s">
        <v>663</v>
      </c>
      <c r="S92" s="5" t="s">
        <v>166</v>
      </c>
      <c r="T92" s="5" t="s">
        <v>167</v>
      </c>
      <c r="Y92" s="5" t="s">
        <v>684</v>
      </c>
      <c r="Z92" s="5" t="s">
        <v>685</v>
      </c>
      <c r="AC92" s="5">
        <v>12</v>
      </c>
      <c r="AD92" s="5" t="s">
        <v>296</v>
      </c>
      <c r="AE92" s="5" t="s">
        <v>297</v>
      </c>
    </row>
    <row r="93" spans="1:72" ht="13.5" customHeight="1">
      <c r="A93" s="7" t="str">
        <f>HYPERLINK("http://kyu.snu.ac.kr/sdhj/index.jsp?type=hj/GK14754_00IH_0001_0002b.jpg","1852_수현내면_0002b")</f>
        <v>1852_수현내면_0002b</v>
      </c>
      <c r="B93" s="4">
        <v>1852</v>
      </c>
      <c r="C93" s="4" t="s">
        <v>4302</v>
      </c>
      <c r="D93" s="4" t="s">
        <v>4303</v>
      </c>
      <c r="E93" s="4">
        <v>92</v>
      </c>
      <c r="F93" s="5">
        <v>1</v>
      </c>
      <c r="G93" s="5" t="s">
        <v>4304</v>
      </c>
      <c r="H93" s="5" t="s">
        <v>4305</v>
      </c>
      <c r="I93" s="5">
        <v>4</v>
      </c>
      <c r="L93" s="5">
        <v>3</v>
      </c>
      <c r="M93" s="4" t="s">
        <v>662</v>
      </c>
      <c r="N93" s="4" t="s">
        <v>663</v>
      </c>
      <c r="S93" s="5" t="s">
        <v>166</v>
      </c>
      <c r="T93" s="5" t="s">
        <v>167</v>
      </c>
      <c r="Y93" s="5" t="s">
        <v>686</v>
      </c>
      <c r="Z93" s="5" t="s">
        <v>687</v>
      </c>
      <c r="AC93" s="5">
        <v>9</v>
      </c>
      <c r="AD93" s="5" t="s">
        <v>280</v>
      </c>
      <c r="AE93" s="5" t="s">
        <v>281</v>
      </c>
    </row>
    <row r="94" spans="1:72" ht="13.5" customHeight="1">
      <c r="A94" s="7" t="str">
        <f>HYPERLINK("http://kyu.snu.ac.kr/sdhj/index.jsp?type=hj/GK14754_00IH_0001_0002b.jpg","1852_수현내면_0002b")</f>
        <v>1852_수현내면_0002b</v>
      </c>
      <c r="B94" s="4">
        <v>1852</v>
      </c>
      <c r="C94" s="4" t="s">
        <v>4158</v>
      </c>
      <c r="D94" s="4" t="s">
        <v>4159</v>
      </c>
      <c r="E94" s="4">
        <v>93</v>
      </c>
      <c r="F94" s="5">
        <v>1</v>
      </c>
      <c r="G94" s="5" t="s">
        <v>4160</v>
      </c>
      <c r="H94" s="5" t="s">
        <v>4161</v>
      </c>
      <c r="I94" s="5">
        <v>4</v>
      </c>
      <c r="L94" s="5">
        <v>3</v>
      </c>
      <c r="M94" s="4" t="s">
        <v>662</v>
      </c>
      <c r="N94" s="4" t="s">
        <v>663</v>
      </c>
      <c r="T94" s="5" t="s">
        <v>4306</v>
      </c>
      <c r="U94" s="5" t="s">
        <v>118</v>
      </c>
      <c r="V94" s="5" t="s">
        <v>119</v>
      </c>
      <c r="Y94" s="5" t="s">
        <v>4307</v>
      </c>
      <c r="Z94" s="5" t="s">
        <v>688</v>
      </c>
      <c r="AC94" s="5">
        <v>49</v>
      </c>
      <c r="AD94" s="5" t="s">
        <v>186</v>
      </c>
      <c r="AE94" s="5" t="s">
        <v>187</v>
      </c>
    </row>
    <row r="95" spans="1:72" ht="13.5" customHeight="1">
      <c r="A95" s="7" t="str">
        <f>HYPERLINK("http://kyu.snu.ac.kr/sdhj/index.jsp?type=hj/GK14754_00IH_0001_0002b.jpg","1852_수현내면_0002b")</f>
        <v>1852_수현내면_0002b</v>
      </c>
      <c r="B95" s="4">
        <v>1852</v>
      </c>
      <c r="C95" s="4" t="s">
        <v>4158</v>
      </c>
      <c r="D95" s="4" t="s">
        <v>4159</v>
      </c>
      <c r="E95" s="4">
        <v>94</v>
      </c>
      <c r="F95" s="5">
        <v>1</v>
      </c>
      <c r="G95" s="5" t="s">
        <v>4160</v>
      </c>
      <c r="H95" s="5" t="s">
        <v>4161</v>
      </c>
      <c r="I95" s="5">
        <v>4</v>
      </c>
      <c r="L95" s="5">
        <v>3</v>
      </c>
      <c r="M95" s="4" t="s">
        <v>662</v>
      </c>
      <c r="N95" s="4" t="s">
        <v>663</v>
      </c>
      <c r="T95" s="5" t="s">
        <v>4306</v>
      </c>
      <c r="U95" s="5" t="s">
        <v>174</v>
      </c>
      <c r="V95" s="5" t="s">
        <v>175</v>
      </c>
      <c r="Y95" s="5" t="s">
        <v>689</v>
      </c>
      <c r="Z95" s="5" t="s">
        <v>690</v>
      </c>
      <c r="AC95" s="5">
        <v>20</v>
      </c>
      <c r="AD95" s="5" t="s">
        <v>116</v>
      </c>
      <c r="AE95" s="5" t="s">
        <v>117</v>
      </c>
      <c r="BC95" s="5" t="s">
        <v>4308</v>
      </c>
      <c r="BE95" s="5" t="s">
        <v>4309</v>
      </c>
      <c r="BF95" s="5" t="s">
        <v>522</v>
      </c>
    </row>
    <row r="96" spans="1:72" ht="13.5" customHeight="1">
      <c r="A96" s="7" t="str">
        <f>HYPERLINK("http://kyu.snu.ac.kr/sdhj/index.jsp?type=hj/GK14754_00IH_0001_0002b.jpg","1852_수현내면_0002b")</f>
        <v>1852_수현내면_0002b</v>
      </c>
      <c r="B96" s="4">
        <v>1852</v>
      </c>
      <c r="C96" s="4" t="s">
        <v>4130</v>
      </c>
      <c r="D96" s="4" t="s">
        <v>4131</v>
      </c>
      <c r="E96" s="4">
        <v>95</v>
      </c>
      <c r="F96" s="5">
        <v>1</v>
      </c>
      <c r="G96" s="5" t="s">
        <v>4132</v>
      </c>
      <c r="H96" s="5" t="s">
        <v>4133</v>
      </c>
      <c r="I96" s="5">
        <v>4</v>
      </c>
      <c r="L96" s="5">
        <v>3</v>
      </c>
      <c r="M96" s="4" t="s">
        <v>662</v>
      </c>
      <c r="N96" s="4" t="s">
        <v>663</v>
      </c>
      <c r="T96" s="5" t="s">
        <v>4306</v>
      </c>
      <c r="U96" s="5" t="s">
        <v>118</v>
      </c>
      <c r="V96" s="5" t="s">
        <v>119</v>
      </c>
      <c r="Y96" s="5" t="s">
        <v>691</v>
      </c>
      <c r="Z96" s="5" t="s">
        <v>692</v>
      </c>
      <c r="AC96" s="5">
        <v>15</v>
      </c>
      <c r="AD96" s="5" t="s">
        <v>104</v>
      </c>
      <c r="AE96" s="5" t="s">
        <v>105</v>
      </c>
      <c r="BC96" s="5" t="s">
        <v>4308</v>
      </c>
      <c r="BE96" s="5" t="s">
        <v>4309</v>
      </c>
      <c r="BF96" s="5" t="s">
        <v>184</v>
      </c>
    </row>
    <row r="97" spans="1:72" ht="13.5" customHeight="1">
      <c r="A97" s="7" t="str">
        <f>HYPERLINK("http://kyu.snu.ac.kr/sdhj/index.jsp?type=hj/GK14754_00IH_0001_0002b.jpg","1852_수현내면_0002b")</f>
        <v>1852_수현내면_0002b</v>
      </c>
      <c r="B97" s="4">
        <v>1852</v>
      </c>
      <c r="C97" s="4" t="s">
        <v>4130</v>
      </c>
      <c r="D97" s="4" t="s">
        <v>4131</v>
      </c>
      <c r="E97" s="4">
        <v>96</v>
      </c>
      <c r="F97" s="5">
        <v>1</v>
      </c>
      <c r="G97" s="5" t="s">
        <v>4132</v>
      </c>
      <c r="H97" s="5" t="s">
        <v>4133</v>
      </c>
      <c r="I97" s="5">
        <v>4</v>
      </c>
      <c r="L97" s="5">
        <v>3</v>
      </c>
      <c r="M97" s="4" t="s">
        <v>662</v>
      </c>
      <c r="N97" s="4" t="s">
        <v>663</v>
      </c>
      <c r="T97" s="5" t="s">
        <v>4306</v>
      </c>
      <c r="U97" s="5" t="s">
        <v>174</v>
      </c>
      <c r="V97" s="5" t="s">
        <v>175</v>
      </c>
      <c r="Y97" s="5" t="s">
        <v>693</v>
      </c>
      <c r="Z97" s="5" t="s">
        <v>694</v>
      </c>
      <c r="AC97" s="5">
        <v>49</v>
      </c>
      <c r="AD97" s="5" t="s">
        <v>186</v>
      </c>
      <c r="AE97" s="5" t="s">
        <v>187</v>
      </c>
    </row>
    <row r="98" spans="1:72" ht="13.5" customHeight="1">
      <c r="A98" s="7" t="str">
        <f>HYPERLINK("http://kyu.snu.ac.kr/sdhj/index.jsp?type=hj/GK14754_00IH_0001_0002b.jpg","1852_수현내면_0002b")</f>
        <v>1852_수현내면_0002b</v>
      </c>
      <c r="B98" s="4">
        <v>1852</v>
      </c>
      <c r="C98" s="4" t="s">
        <v>4158</v>
      </c>
      <c r="D98" s="4" t="s">
        <v>4159</v>
      </c>
      <c r="E98" s="4">
        <v>97</v>
      </c>
      <c r="F98" s="5">
        <v>1</v>
      </c>
      <c r="G98" s="5" t="s">
        <v>4160</v>
      </c>
      <c r="H98" s="5" t="s">
        <v>4161</v>
      </c>
      <c r="I98" s="5">
        <v>4</v>
      </c>
      <c r="L98" s="5">
        <v>3</v>
      </c>
      <c r="M98" s="4" t="s">
        <v>662</v>
      </c>
      <c r="N98" s="4" t="s">
        <v>663</v>
      </c>
      <c r="T98" s="5" t="s">
        <v>4306</v>
      </c>
      <c r="U98" s="5" t="s">
        <v>174</v>
      </c>
      <c r="V98" s="5" t="s">
        <v>175</v>
      </c>
      <c r="Y98" s="5" t="s">
        <v>695</v>
      </c>
      <c r="Z98" s="5" t="s">
        <v>4310</v>
      </c>
      <c r="AC98" s="5">
        <v>34</v>
      </c>
      <c r="AD98" s="5" t="s">
        <v>192</v>
      </c>
      <c r="AE98" s="5" t="s">
        <v>193</v>
      </c>
    </row>
    <row r="99" spans="1:72" ht="13.5" customHeight="1">
      <c r="A99" s="7" t="str">
        <f>HYPERLINK("http://kyu.snu.ac.kr/sdhj/index.jsp?type=hj/GK14754_00IH_0001_0002b.jpg","1852_수현내면_0002b")</f>
        <v>1852_수현내면_0002b</v>
      </c>
      <c r="B99" s="4">
        <v>1852</v>
      </c>
      <c r="C99" s="4" t="s">
        <v>4158</v>
      </c>
      <c r="D99" s="4" t="s">
        <v>4159</v>
      </c>
      <c r="E99" s="4">
        <v>98</v>
      </c>
      <c r="F99" s="5">
        <v>1</v>
      </c>
      <c r="G99" s="5" t="s">
        <v>4160</v>
      </c>
      <c r="H99" s="5" t="s">
        <v>4161</v>
      </c>
      <c r="I99" s="5">
        <v>4</v>
      </c>
      <c r="L99" s="5">
        <v>3</v>
      </c>
      <c r="M99" s="4" t="s">
        <v>662</v>
      </c>
      <c r="N99" s="4" t="s">
        <v>663</v>
      </c>
      <c r="T99" s="5" t="s">
        <v>4306</v>
      </c>
      <c r="U99" s="5" t="s">
        <v>118</v>
      </c>
      <c r="V99" s="5" t="s">
        <v>119</v>
      </c>
      <c r="Y99" s="5" t="s">
        <v>696</v>
      </c>
      <c r="Z99" s="5" t="s">
        <v>697</v>
      </c>
      <c r="AC99" s="5">
        <v>64</v>
      </c>
      <c r="AD99" s="5" t="s">
        <v>698</v>
      </c>
      <c r="AE99" s="5" t="s">
        <v>699</v>
      </c>
    </row>
    <row r="100" spans="1:72" ht="13.5" customHeight="1">
      <c r="A100" s="7" t="str">
        <f>HYPERLINK("http://kyu.snu.ac.kr/sdhj/index.jsp?type=hj/GK14754_00IH_0001_0002b.jpg","1852_수현내면_0002b")</f>
        <v>1852_수현내면_0002b</v>
      </c>
      <c r="B100" s="4">
        <v>1852</v>
      </c>
      <c r="C100" s="4" t="s">
        <v>4158</v>
      </c>
      <c r="D100" s="4" t="s">
        <v>4159</v>
      </c>
      <c r="E100" s="4">
        <v>99</v>
      </c>
      <c r="F100" s="5">
        <v>1</v>
      </c>
      <c r="G100" s="5" t="s">
        <v>4160</v>
      </c>
      <c r="H100" s="5" t="s">
        <v>4161</v>
      </c>
      <c r="I100" s="5">
        <v>4</v>
      </c>
      <c r="L100" s="5">
        <v>3</v>
      </c>
      <c r="M100" s="4" t="s">
        <v>662</v>
      </c>
      <c r="N100" s="4" t="s">
        <v>663</v>
      </c>
      <c r="T100" s="5" t="s">
        <v>4306</v>
      </c>
      <c r="U100" s="5" t="s">
        <v>174</v>
      </c>
      <c r="V100" s="5" t="s">
        <v>175</v>
      </c>
      <c r="Y100" s="5" t="s">
        <v>700</v>
      </c>
      <c r="Z100" s="5" t="s">
        <v>701</v>
      </c>
      <c r="AC100" s="5">
        <v>37</v>
      </c>
      <c r="AD100" s="5" t="s">
        <v>210</v>
      </c>
      <c r="AE100" s="5" t="s">
        <v>211</v>
      </c>
      <c r="AG100" s="5" t="s">
        <v>4311</v>
      </c>
    </row>
    <row r="101" spans="1:72" ht="13.5" customHeight="1">
      <c r="A101" s="7" t="str">
        <f>HYPERLINK("http://kyu.snu.ac.kr/sdhj/index.jsp?type=hj/GK14754_00IH_0001_0002b.jpg","1852_수현내면_0002b")</f>
        <v>1852_수현내면_0002b</v>
      </c>
      <c r="B101" s="4">
        <v>1852</v>
      </c>
      <c r="C101" s="4" t="s">
        <v>4158</v>
      </c>
      <c r="D101" s="4" t="s">
        <v>4159</v>
      </c>
      <c r="E101" s="4">
        <v>100</v>
      </c>
      <c r="F101" s="5">
        <v>1</v>
      </c>
      <c r="G101" s="5" t="s">
        <v>4160</v>
      </c>
      <c r="H101" s="5" t="s">
        <v>4161</v>
      </c>
      <c r="I101" s="5">
        <v>4</v>
      </c>
      <c r="L101" s="5">
        <v>3</v>
      </c>
      <c r="M101" s="4" t="s">
        <v>662</v>
      </c>
      <c r="N101" s="4" t="s">
        <v>663</v>
      </c>
      <c r="T101" s="5" t="s">
        <v>4306</v>
      </c>
      <c r="U101" s="5" t="s">
        <v>174</v>
      </c>
      <c r="V101" s="5" t="s">
        <v>175</v>
      </c>
      <c r="Y101" s="5" t="s">
        <v>702</v>
      </c>
      <c r="Z101" s="5" t="s">
        <v>703</v>
      </c>
      <c r="AC101" s="5">
        <v>34</v>
      </c>
      <c r="AD101" s="5" t="s">
        <v>704</v>
      </c>
      <c r="AE101" s="5" t="s">
        <v>705</v>
      </c>
      <c r="AF101" s="5" t="s">
        <v>706</v>
      </c>
      <c r="AG101" s="5" t="s">
        <v>4312</v>
      </c>
    </row>
    <row r="102" spans="1:72" ht="13.5" customHeight="1">
      <c r="A102" s="7" t="str">
        <f>HYPERLINK("http://kyu.snu.ac.kr/sdhj/index.jsp?type=hj/GK14754_00IH_0001_0002b.jpg","1852_수현내면_0002b")</f>
        <v>1852_수현내면_0002b</v>
      </c>
      <c r="B102" s="4">
        <v>1852</v>
      </c>
      <c r="C102" s="4" t="s">
        <v>4158</v>
      </c>
      <c r="D102" s="4" t="s">
        <v>4159</v>
      </c>
      <c r="E102" s="4">
        <v>101</v>
      </c>
      <c r="F102" s="5">
        <v>1</v>
      </c>
      <c r="G102" s="5" t="s">
        <v>4160</v>
      </c>
      <c r="H102" s="5" t="s">
        <v>4161</v>
      </c>
      <c r="I102" s="5">
        <v>4</v>
      </c>
      <c r="L102" s="5">
        <v>3</v>
      </c>
      <c r="M102" s="4" t="s">
        <v>662</v>
      </c>
      <c r="N102" s="4" t="s">
        <v>663</v>
      </c>
      <c r="T102" s="5" t="s">
        <v>4306</v>
      </c>
      <c r="U102" s="5" t="s">
        <v>118</v>
      </c>
      <c r="V102" s="5" t="s">
        <v>119</v>
      </c>
      <c r="Y102" s="5" t="s">
        <v>707</v>
      </c>
      <c r="Z102" s="5" t="s">
        <v>708</v>
      </c>
      <c r="AC102" s="5">
        <v>6</v>
      </c>
      <c r="AD102" s="5" t="s">
        <v>226</v>
      </c>
      <c r="AE102" s="5" t="s">
        <v>227</v>
      </c>
    </row>
    <row r="103" spans="1:72" ht="13.5" customHeight="1">
      <c r="A103" s="7" t="str">
        <f>HYPERLINK("http://kyu.snu.ac.kr/sdhj/index.jsp?type=hj/GK14754_00IH_0001_0002b.jpg","1852_수현내면_0002b")</f>
        <v>1852_수현내면_0002b</v>
      </c>
      <c r="B103" s="4">
        <v>1852</v>
      </c>
      <c r="C103" s="4" t="s">
        <v>4158</v>
      </c>
      <c r="D103" s="4" t="s">
        <v>4159</v>
      </c>
      <c r="E103" s="4">
        <v>102</v>
      </c>
      <c r="F103" s="5">
        <v>1</v>
      </c>
      <c r="G103" s="5" t="s">
        <v>4160</v>
      </c>
      <c r="H103" s="5" t="s">
        <v>4161</v>
      </c>
      <c r="I103" s="5">
        <v>4</v>
      </c>
      <c r="L103" s="5">
        <v>3</v>
      </c>
      <c r="M103" s="4" t="s">
        <v>662</v>
      </c>
      <c r="N103" s="4" t="s">
        <v>663</v>
      </c>
      <c r="T103" s="5" t="s">
        <v>4306</v>
      </c>
      <c r="U103" s="5" t="s">
        <v>118</v>
      </c>
      <c r="V103" s="5" t="s">
        <v>119</v>
      </c>
      <c r="Y103" s="5" t="s">
        <v>709</v>
      </c>
      <c r="Z103" s="5" t="s">
        <v>710</v>
      </c>
      <c r="AC103" s="5">
        <v>29</v>
      </c>
      <c r="AD103" s="5" t="s">
        <v>351</v>
      </c>
      <c r="AE103" s="5" t="s">
        <v>352</v>
      </c>
    </row>
    <row r="104" spans="1:72" ht="13.5" customHeight="1">
      <c r="A104" s="7" t="str">
        <f>HYPERLINK("http://kyu.snu.ac.kr/sdhj/index.jsp?type=hj/GK14754_00IH_0001_0002b.jpg","1852_수현내면_0002b")</f>
        <v>1852_수현내면_0002b</v>
      </c>
      <c r="B104" s="4">
        <v>1852</v>
      </c>
      <c r="C104" s="4" t="s">
        <v>4158</v>
      </c>
      <c r="D104" s="4" t="s">
        <v>4159</v>
      </c>
      <c r="E104" s="4">
        <v>103</v>
      </c>
      <c r="F104" s="5">
        <v>1</v>
      </c>
      <c r="G104" s="5" t="s">
        <v>4160</v>
      </c>
      <c r="H104" s="5" t="s">
        <v>4161</v>
      </c>
      <c r="I104" s="5">
        <v>4</v>
      </c>
      <c r="L104" s="5">
        <v>3</v>
      </c>
      <c r="M104" s="4" t="s">
        <v>662</v>
      </c>
      <c r="N104" s="4" t="s">
        <v>663</v>
      </c>
      <c r="T104" s="5" t="s">
        <v>4306</v>
      </c>
      <c r="U104" s="5" t="s">
        <v>118</v>
      </c>
      <c r="V104" s="5" t="s">
        <v>119</v>
      </c>
      <c r="Y104" s="5" t="s">
        <v>711</v>
      </c>
      <c r="Z104" s="5" t="s">
        <v>712</v>
      </c>
      <c r="AC104" s="5">
        <v>12</v>
      </c>
      <c r="AD104" s="5" t="s">
        <v>388</v>
      </c>
      <c r="AE104" s="5" t="s">
        <v>389</v>
      </c>
    </row>
    <row r="105" spans="1:72" ht="13.5" customHeight="1">
      <c r="A105" s="7" t="str">
        <f>HYPERLINK("http://kyu.snu.ac.kr/sdhj/index.jsp?type=hj/GK14754_00IH_0001_0002b.jpg","1852_수현내면_0002b")</f>
        <v>1852_수현내면_0002b</v>
      </c>
      <c r="B105" s="4">
        <v>1852</v>
      </c>
      <c r="C105" s="4" t="s">
        <v>4158</v>
      </c>
      <c r="D105" s="4" t="s">
        <v>4159</v>
      </c>
      <c r="E105" s="4">
        <v>104</v>
      </c>
      <c r="F105" s="5">
        <v>1</v>
      </c>
      <c r="G105" s="5" t="s">
        <v>4160</v>
      </c>
      <c r="H105" s="5" t="s">
        <v>4161</v>
      </c>
      <c r="I105" s="5">
        <v>4</v>
      </c>
      <c r="L105" s="5">
        <v>4</v>
      </c>
      <c r="M105" s="4" t="s">
        <v>713</v>
      </c>
      <c r="N105" s="4" t="s">
        <v>714</v>
      </c>
      <c r="O105" s="5" t="s">
        <v>14</v>
      </c>
      <c r="P105" s="5" t="s">
        <v>15</v>
      </c>
      <c r="T105" s="5" t="s">
        <v>4313</v>
      </c>
      <c r="U105" s="5" t="s">
        <v>76</v>
      </c>
      <c r="V105" s="5" t="s">
        <v>77</v>
      </c>
      <c r="W105" s="5" t="s">
        <v>146</v>
      </c>
      <c r="X105" s="5" t="s">
        <v>4314</v>
      </c>
      <c r="Y105" s="5" t="s">
        <v>715</v>
      </c>
      <c r="Z105" s="5" t="s">
        <v>716</v>
      </c>
      <c r="AC105" s="5">
        <v>35</v>
      </c>
      <c r="AD105" s="5" t="s">
        <v>460</v>
      </c>
      <c r="AE105" s="5" t="s">
        <v>461</v>
      </c>
      <c r="AJ105" s="5" t="s">
        <v>35</v>
      </c>
      <c r="AK105" s="5" t="s">
        <v>36</v>
      </c>
      <c r="AL105" s="5" t="s">
        <v>717</v>
      </c>
      <c r="AM105" s="5" t="s">
        <v>718</v>
      </c>
      <c r="AT105" s="5" t="s">
        <v>86</v>
      </c>
      <c r="AU105" s="5" t="s">
        <v>87</v>
      </c>
      <c r="AV105" s="5" t="s">
        <v>719</v>
      </c>
      <c r="AW105" s="5" t="s">
        <v>720</v>
      </c>
      <c r="BG105" s="5" t="s">
        <v>86</v>
      </c>
      <c r="BH105" s="5" t="s">
        <v>87</v>
      </c>
      <c r="BI105" s="5" t="s">
        <v>721</v>
      </c>
      <c r="BJ105" s="5" t="s">
        <v>722</v>
      </c>
      <c r="BK105" s="5" t="s">
        <v>86</v>
      </c>
      <c r="BL105" s="5" t="s">
        <v>87</v>
      </c>
      <c r="BM105" s="5" t="s">
        <v>723</v>
      </c>
      <c r="BN105" s="5" t="s">
        <v>724</v>
      </c>
      <c r="BO105" s="5" t="s">
        <v>86</v>
      </c>
      <c r="BP105" s="5" t="s">
        <v>87</v>
      </c>
      <c r="BQ105" s="5" t="s">
        <v>725</v>
      </c>
      <c r="BR105" s="5" t="s">
        <v>4315</v>
      </c>
      <c r="BS105" s="5" t="s">
        <v>222</v>
      </c>
      <c r="BT105" s="5" t="s">
        <v>223</v>
      </c>
    </row>
    <row r="106" spans="1:72" ht="13.5" customHeight="1">
      <c r="A106" s="7" t="str">
        <f>HYPERLINK("http://kyu.snu.ac.kr/sdhj/index.jsp?type=hj/GK14754_00IH_0001_0002b.jpg","1852_수현내면_0002b")</f>
        <v>1852_수현내면_0002b</v>
      </c>
      <c r="B106" s="4">
        <v>1852</v>
      </c>
      <c r="C106" s="4" t="s">
        <v>4316</v>
      </c>
      <c r="D106" s="4" t="s">
        <v>4317</v>
      </c>
      <c r="E106" s="4">
        <v>105</v>
      </c>
      <c r="F106" s="5">
        <v>1</v>
      </c>
      <c r="G106" s="5" t="s">
        <v>4318</v>
      </c>
      <c r="H106" s="5" t="s">
        <v>4319</v>
      </c>
      <c r="I106" s="5">
        <v>4</v>
      </c>
      <c r="L106" s="5">
        <v>4</v>
      </c>
      <c r="M106" s="4" t="s">
        <v>713</v>
      </c>
      <c r="N106" s="4" t="s">
        <v>714</v>
      </c>
      <c r="S106" s="5" t="s">
        <v>144</v>
      </c>
      <c r="T106" s="5" t="s">
        <v>145</v>
      </c>
      <c r="W106" s="5" t="s">
        <v>78</v>
      </c>
      <c r="X106" s="5" t="s">
        <v>79</v>
      </c>
      <c r="Y106" s="5" t="s">
        <v>102</v>
      </c>
      <c r="Z106" s="5" t="s">
        <v>103</v>
      </c>
      <c r="AC106" s="5">
        <v>23</v>
      </c>
      <c r="AD106" s="5" t="s">
        <v>726</v>
      </c>
      <c r="AE106" s="5" t="s">
        <v>727</v>
      </c>
      <c r="AT106" s="5" t="s">
        <v>86</v>
      </c>
      <c r="AU106" s="5" t="s">
        <v>87</v>
      </c>
      <c r="AV106" s="5" t="s">
        <v>728</v>
      </c>
      <c r="AW106" s="5" t="s">
        <v>729</v>
      </c>
      <c r="BG106" s="5" t="s">
        <v>86</v>
      </c>
      <c r="BH106" s="5" t="s">
        <v>87</v>
      </c>
      <c r="BI106" s="5" t="s">
        <v>730</v>
      </c>
      <c r="BJ106" s="5" t="s">
        <v>731</v>
      </c>
      <c r="BK106" s="5" t="s">
        <v>86</v>
      </c>
      <c r="BL106" s="5" t="s">
        <v>87</v>
      </c>
      <c r="BM106" s="5" t="s">
        <v>732</v>
      </c>
      <c r="BN106" s="5" t="s">
        <v>733</v>
      </c>
      <c r="BO106" s="5" t="s">
        <v>734</v>
      </c>
      <c r="BP106" s="5" t="s">
        <v>735</v>
      </c>
      <c r="BQ106" s="5" t="s">
        <v>736</v>
      </c>
      <c r="BR106" s="5" t="s">
        <v>737</v>
      </c>
      <c r="BS106" s="5" t="s">
        <v>256</v>
      </c>
      <c r="BT106" s="5" t="s">
        <v>257</v>
      </c>
    </row>
    <row r="107" spans="1:72" ht="13.5" customHeight="1">
      <c r="A107" s="7" t="str">
        <f>HYPERLINK("http://kyu.snu.ac.kr/sdhj/index.jsp?type=hj/GK14754_00IH_0001_0002b.jpg","1852_수현내면_0002b")</f>
        <v>1852_수현내면_0002b</v>
      </c>
      <c r="B107" s="4">
        <v>1852</v>
      </c>
      <c r="C107" s="4" t="s">
        <v>4186</v>
      </c>
      <c r="D107" s="4" t="s">
        <v>4187</v>
      </c>
      <c r="E107" s="4">
        <v>106</v>
      </c>
      <c r="F107" s="5">
        <v>1</v>
      </c>
      <c r="G107" s="5" t="s">
        <v>4188</v>
      </c>
      <c r="H107" s="5" t="s">
        <v>4189</v>
      </c>
      <c r="I107" s="5">
        <v>4</v>
      </c>
      <c r="L107" s="5">
        <v>4</v>
      </c>
      <c r="M107" s="4" t="s">
        <v>713</v>
      </c>
      <c r="N107" s="4" t="s">
        <v>714</v>
      </c>
      <c r="S107" s="5" t="s">
        <v>98</v>
      </c>
      <c r="T107" s="5" t="s">
        <v>99</v>
      </c>
      <c r="W107" s="5" t="s">
        <v>738</v>
      </c>
      <c r="X107" s="5" t="s">
        <v>739</v>
      </c>
      <c r="Y107" s="5" t="s">
        <v>102</v>
      </c>
      <c r="Z107" s="5" t="s">
        <v>103</v>
      </c>
      <c r="AC107" s="5">
        <v>55</v>
      </c>
      <c r="AD107" s="5" t="s">
        <v>409</v>
      </c>
      <c r="AE107" s="5" t="s">
        <v>410</v>
      </c>
    </row>
    <row r="108" spans="1:72" ht="13.5" customHeight="1">
      <c r="A108" s="7" t="str">
        <f>HYPERLINK("http://kyu.snu.ac.kr/sdhj/index.jsp?type=hj/GK14754_00IH_0001_0002b.jpg","1852_수현내면_0002b")</f>
        <v>1852_수현내면_0002b</v>
      </c>
      <c r="B108" s="4">
        <v>1852</v>
      </c>
      <c r="C108" s="4" t="s">
        <v>4320</v>
      </c>
      <c r="D108" s="4" t="s">
        <v>4321</v>
      </c>
      <c r="E108" s="4">
        <v>107</v>
      </c>
      <c r="F108" s="5">
        <v>1</v>
      </c>
      <c r="G108" s="5" t="s">
        <v>4322</v>
      </c>
      <c r="H108" s="5" t="s">
        <v>4323</v>
      </c>
      <c r="I108" s="5">
        <v>4</v>
      </c>
      <c r="L108" s="5">
        <v>4</v>
      </c>
      <c r="M108" s="4" t="s">
        <v>713</v>
      </c>
      <c r="N108" s="4" t="s">
        <v>714</v>
      </c>
      <c r="T108" s="5" t="s">
        <v>4324</v>
      </c>
      <c r="U108" s="5" t="s">
        <v>118</v>
      </c>
      <c r="V108" s="5" t="s">
        <v>119</v>
      </c>
      <c r="Y108" s="5" t="s">
        <v>740</v>
      </c>
      <c r="Z108" s="5" t="s">
        <v>741</v>
      </c>
      <c r="AC108" s="5">
        <v>15</v>
      </c>
      <c r="AD108" s="5" t="s">
        <v>104</v>
      </c>
      <c r="AE108" s="5" t="s">
        <v>105</v>
      </c>
    </row>
    <row r="109" spans="1:72" ht="13.5" customHeight="1">
      <c r="A109" s="7" t="str">
        <f>HYPERLINK("http://kyu.snu.ac.kr/sdhj/index.jsp?type=hj/GK14754_00IH_0001_0002b.jpg","1852_수현내면_0002b")</f>
        <v>1852_수현내면_0002b</v>
      </c>
      <c r="B109" s="4">
        <v>1852</v>
      </c>
      <c r="C109" s="4" t="s">
        <v>4320</v>
      </c>
      <c r="D109" s="4" t="s">
        <v>4321</v>
      </c>
      <c r="E109" s="4">
        <v>108</v>
      </c>
      <c r="F109" s="5">
        <v>1</v>
      </c>
      <c r="G109" s="5" t="s">
        <v>4322</v>
      </c>
      <c r="H109" s="5" t="s">
        <v>4323</v>
      </c>
      <c r="I109" s="5">
        <v>4</v>
      </c>
      <c r="L109" s="5">
        <v>5</v>
      </c>
      <c r="M109" s="4" t="s">
        <v>608</v>
      </c>
      <c r="N109" s="4" t="s">
        <v>609</v>
      </c>
      <c r="T109" s="5" t="s">
        <v>4325</v>
      </c>
      <c r="U109" s="5" t="s">
        <v>742</v>
      </c>
      <c r="V109" s="5" t="s">
        <v>4326</v>
      </c>
      <c r="W109" s="5" t="s">
        <v>100</v>
      </c>
      <c r="X109" s="5" t="s">
        <v>101</v>
      </c>
      <c r="Y109" s="5" t="s">
        <v>743</v>
      </c>
      <c r="Z109" s="5" t="s">
        <v>744</v>
      </c>
      <c r="AC109" s="5">
        <v>61</v>
      </c>
      <c r="AD109" s="5" t="s">
        <v>745</v>
      </c>
      <c r="AE109" s="5" t="s">
        <v>746</v>
      </c>
      <c r="AJ109" s="5" t="s">
        <v>35</v>
      </c>
      <c r="AK109" s="5" t="s">
        <v>36</v>
      </c>
      <c r="AL109" s="5" t="s">
        <v>96</v>
      </c>
      <c r="AM109" s="5" t="s">
        <v>97</v>
      </c>
      <c r="AT109" s="5" t="s">
        <v>246</v>
      </c>
      <c r="AU109" s="5" t="s">
        <v>247</v>
      </c>
      <c r="AV109" s="5" t="s">
        <v>747</v>
      </c>
      <c r="AW109" s="5" t="s">
        <v>748</v>
      </c>
      <c r="BG109" s="5" t="s">
        <v>246</v>
      </c>
      <c r="BH109" s="5" t="s">
        <v>247</v>
      </c>
      <c r="BI109" s="5" t="s">
        <v>749</v>
      </c>
      <c r="BJ109" s="5" t="s">
        <v>4327</v>
      </c>
      <c r="BK109" s="5" t="s">
        <v>246</v>
      </c>
      <c r="BL109" s="5" t="s">
        <v>247</v>
      </c>
      <c r="BM109" s="5" t="s">
        <v>750</v>
      </c>
      <c r="BN109" s="5" t="s">
        <v>751</v>
      </c>
      <c r="BO109" s="5" t="s">
        <v>246</v>
      </c>
      <c r="BP109" s="5" t="s">
        <v>247</v>
      </c>
      <c r="BQ109" s="5" t="s">
        <v>752</v>
      </c>
      <c r="BR109" s="5" t="s">
        <v>753</v>
      </c>
      <c r="BS109" s="5" t="s">
        <v>222</v>
      </c>
      <c r="BT109" s="5" t="s">
        <v>223</v>
      </c>
    </row>
    <row r="110" spans="1:72" ht="13.5" customHeight="1">
      <c r="A110" s="7" t="str">
        <f>HYPERLINK("http://kyu.snu.ac.kr/sdhj/index.jsp?type=hj/GK14754_00IH_0001_0002b.jpg","1852_수현내면_0002b")</f>
        <v>1852_수현내면_0002b</v>
      </c>
      <c r="B110" s="4">
        <v>1852</v>
      </c>
      <c r="C110" s="4" t="s">
        <v>4098</v>
      </c>
      <c r="D110" s="4" t="s">
        <v>4099</v>
      </c>
      <c r="E110" s="4">
        <v>109</v>
      </c>
      <c r="F110" s="5">
        <v>1</v>
      </c>
      <c r="G110" s="5" t="s">
        <v>4100</v>
      </c>
      <c r="H110" s="5" t="s">
        <v>4101</v>
      </c>
      <c r="I110" s="5">
        <v>4</v>
      </c>
      <c r="L110" s="5">
        <v>5</v>
      </c>
      <c r="M110" s="4" t="s">
        <v>608</v>
      </c>
      <c r="N110" s="4" t="s">
        <v>609</v>
      </c>
      <c r="S110" s="5" t="s">
        <v>144</v>
      </c>
      <c r="T110" s="5" t="s">
        <v>145</v>
      </c>
      <c r="W110" s="5" t="s">
        <v>146</v>
      </c>
      <c r="X110" s="5" t="s">
        <v>4328</v>
      </c>
      <c r="Y110" s="5" t="s">
        <v>364</v>
      </c>
      <c r="Z110" s="5" t="s">
        <v>365</v>
      </c>
      <c r="AC110" s="5">
        <v>28</v>
      </c>
      <c r="AD110" s="5" t="s">
        <v>147</v>
      </c>
      <c r="AE110" s="5" t="s">
        <v>148</v>
      </c>
      <c r="AJ110" s="5" t="s">
        <v>35</v>
      </c>
      <c r="AK110" s="5" t="s">
        <v>36</v>
      </c>
      <c r="AL110" s="5" t="s">
        <v>256</v>
      </c>
      <c r="AM110" s="5" t="s">
        <v>257</v>
      </c>
      <c r="AT110" s="5" t="s">
        <v>246</v>
      </c>
      <c r="AU110" s="5" t="s">
        <v>247</v>
      </c>
      <c r="AV110" s="5" t="s">
        <v>754</v>
      </c>
      <c r="AW110" s="5" t="s">
        <v>755</v>
      </c>
      <c r="BG110" s="5" t="s">
        <v>246</v>
      </c>
      <c r="BH110" s="5" t="s">
        <v>247</v>
      </c>
      <c r="BI110" s="5" t="s">
        <v>756</v>
      </c>
      <c r="BJ110" s="5" t="s">
        <v>757</v>
      </c>
      <c r="BK110" s="5" t="s">
        <v>246</v>
      </c>
      <c r="BL110" s="5" t="s">
        <v>247</v>
      </c>
      <c r="BM110" s="5" t="s">
        <v>758</v>
      </c>
      <c r="BN110" s="5" t="s">
        <v>759</v>
      </c>
      <c r="BO110" s="5" t="s">
        <v>246</v>
      </c>
      <c r="BP110" s="5" t="s">
        <v>247</v>
      </c>
      <c r="BQ110" s="5" t="s">
        <v>760</v>
      </c>
      <c r="BR110" s="5" t="s">
        <v>761</v>
      </c>
      <c r="BS110" s="5" t="s">
        <v>222</v>
      </c>
      <c r="BT110" s="5" t="s">
        <v>223</v>
      </c>
    </row>
    <row r="111" spans="1:72" ht="13.5" customHeight="1">
      <c r="A111" s="7" t="str">
        <f>HYPERLINK("http://kyu.snu.ac.kr/sdhj/index.jsp?type=hj/GK14754_00IH_0001_0003a.jpg","1852_수현내면_0003a")</f>
        <v>1852_수현내면_0003a</v>
      </c>
      <c r="B111" s="4">
        <v>1852</v>
      </c>
      <c r="C111" s="4" t="s">
        <v>4202</v>
      </c>
      <c r="D111" s="4" t="s">
        <v>4203</v>
      </c>
      <c r="E111" s="4">
        <v>110</v>
      </c>
      <c r="F111" s="5">
        <v>1</v>
      </c>
      <c r="G111" s="5" t="s">
        <v>4204</v>
      </c>
      <c r="H111" s="5" t="s">
        <v>4205</v>
      </c>
      <c r="I111" s="5">
        <v>5</v>
      </c>
      <c r="J111" s="5" t="s">
        <v>762</v>
      </c>
      <c r="K111" s="5" t="s">
        <v>763</v>
      </c>
      <c r="L111" s="5">
        <v>1</v>
      </c>
      <c r="M111" s="4" t="s">
        <v>764</v>
      </c>
      <c r="N111" s="4" t="s">
        <v>765</v>
      </c>
      <c r="T111" s="5" t="s">
        <v>4329</v>
      </c>
      <c r="U111" s="5" t="s">
        <v>76</v>
      </c>
      <c r="V111" s="5" t="s">
        <v>77</v>
      </c>
      <c r="W111" s="5" t="s">
        <v>163</v>
      </c>
      <c r="X111" s="5" t="s">
        <v>4330</v>
      </c>
      <c r="Y111" s="5" t="s">
        <v>766</v>
      </c>
      <c r="Z111" s="5" t="s">
        <v>767</v>
      </c>
      <c r="AC111" s="5">
        <v>33</v>
      </c>
      <c r="AD111" s="5" t="s">
        <v>131</v>
      </c>
      <c r="AE111" s="5" t="s">
        <v>132</v>
      </c>
      <c r="AJ111" s="5" t="s">
        <v>35</v>
      </c>
      <c r="AK111" s="5" t="s">
        <v>36</v>
      </c>
      <c r="AL111" s="5" t="s">
        <v>768</v>
      </c>
      <c r="AM111" s="5" t="s">
        <v>769</v>
      </c>
      <c r="AT111" s="5" t="s">
        <v>86</v>
      </c>
      <c r="AU111" s="5" t="s">
        <v>87</v>
      </c>
      <c r="AV111" s="5" t="s">
        <v>770</v>
      </c>
      <c r="AW111" s="5" t="s">
        <v>771</v>
      </c>
      <c r="BG111" s="5" t="s">
        <v>86</v>
      </c>
      <c r="BH111" s="5" t="s">
        <v>87</v>
      </c>
      <c r="BI111" s="5" t="s">
        <v>772</v>
      </c>
      <c r="BJ111" s="5" t="s">
        <v>773</v>
      </c>
      <c r="BK111" s="5" t="s">
        <v>774</v>
      </c>
      <c r="BL111" s="5" t="s">
        <v>775</v>
      </c>
      <c r="BM111" s="5" t="s">
        <v>776</v>
      </c>
      <c r="BN111" s="5" t="s">
        <v>777</v>
      </c>
      <c r="BO111" s="5" t="s">
        <v>86</v>
      </c>
      <c r="BP111" s="5" t="s">
        <v>87</v>
      </c>
      <c r="BQ111" s="5" t="s">
        <v>778</v>
      </c>
      <c r="BR111" s="5" t="s">
        <v>779</v>
      </c>
      <c r="BS111" s="5" t="s">
        <v>780</v>
      </c>
      <c r="BT111" s="5" t="s">
        <v>781</v>
      </c>
    </row>
    <row r="112" spans="1:72" ht="13.5" customHeight="1">
      <c r="A112" s="7" t="str">
        <f>HYPERLINK("http://kyu.snu.ac.kr/sdhj/index.jsp?type=hj/GK14754_00IH_0001_0003a.jpg","1852_수현내면_0003a")</f>
        <v>1852_수현내면_0003a</v>
      </c>
      <c r="B112" s="4">
        <v>1852</v>
      </c>
      <c r="C112" s="4" t="s">
        <v>4331</v>
      </c>
      <c r="D112" s="4" t="s">
        <v>4332</v>
      </c>
      <c r="E112" s="4">
        <v>111</v>
      </c>
      <c r="F112" s="5">
        <v>1</v>
      </c>
      <c r="G112" s="5" t="s">
        <v>4333</v>
      </c>
      <c r="H112" s="5" t="s">
        <v>4334</v>
      </c>
      <c r="I112" s="5">
        <v>5</v>
      </c>
      <c r="L112" s="5">
        <v>1</v>
      </c>
      <c r="M112" s="4" t="s">
        <v>764</v>
      </c>
      <c r="N112" s="4" t="s">
        <v>765</v>
      </c>
      <c r="S112" s="5" t="s">
        <v>144</v>
      </c>
      <c r="T112" s="5" t="s">
        <v>145</v>
      </c>
      <c r="W112" s="5" t="s">
        <v>279</v>
      </c>
      <c r="X112" s="5" t="s">
        <v>4335</v>
      </c>
      <c r="Y112" s="5" t="s">
        <v>102</v>
      </c>
      <c r="Z112" s="5" t="s">
        <v>103</v>
      </c>
      <c r="AC112" s="5">
        <v>26</v>
      </c>
      <c r="AD112" s="5" t="s">
        <v>534</v>
      </c>
      <c r="AE112" s="5" t="s">
        <v>535</v>
      </c>
      <c r="AJ112" s="5" t="s">
        <v>149</v>
      </c>
      <c r="AK112" s="5" t="s">
        <v>150</v>
      </c>
      <c r="AL112" s="5" t="s">
        <v>782</v>
      </c>
      <c r="AM112" s="5" t="s">
        <v>783</v>
      </c>
      <c r="AT112" s="5" t="s">
        <v>76</v>
      </c>
      <c r="AU112" s="5" t="s">
        <v>77</v>
      </c>
      <c r="AV112" s="5" t="s">
        <v>784</v>
      </c>
      <c r="AW112" s="5" t="s">
        <v>785</v>
      </c>
      <c r="BG112" s="5" t="s">
        <v>76</v>
      </c>
      <c r="BH112" s="5" t="s">
        <v>77</v>
      </c>
      <c r="BI112" s="5" t="s">
        <v>689</v>
      </c>
      <c r="BJ112" s="5" t="s">
        <v>690</v>
      </c>
      <c r="BK112" s="5" t="s">
        <v>86</v>
      </c>
      <c r="BL112" s="5" t="s">
        <v>87</v>
      </c>
      <c r="BM112" s="5" t="s">
        <v>786</v>
      </c>
      <c r="BN112" s="5" t="s">
        <v>787</v>
      </c>
      <c r="BO112" s="5" t="s">
        <v>76</v>
      </c>
      <c r="BP112" s="5" t="s">
        <v>77</v>
      </c>
      <c r="BQ112" s="5" t="s">
        <v>788</v>
      </c>
      <c r="BR112" s="5" t="s">
        <v>789</v>
      </c>
      <c r="BS112" s="5" t="s">
        <v>96</v>
      </c>
      <c r="BT112" s="5" t="s">
        <v>97</v>
      </c>
    </row>
    <row r="113" spans="1:72" ht="13.5" customHeight="1">
      <c r="A113" s="7" t="str">
        <f>HYPERLINK("http://kyu.snu.ac.kr/sdhj/index.jsp?type=hj/GK14754_00IH_0001_0003a.jpg","1852_수현내면_0003a")</f>
        <v>1852_수현내면_0003a</v>
      </c>
      <c r="B113" s="4">
        <v>1852</v>
      </c>
      <c r="C113" s="4" t="s">
        <v>4336</v>
      </c>
      <c r="D113" s="4" t="s">
        <v>4337</v>
      </c>
      <c r="E113" s="4">
        <v>112</v>
      </c>
      <c r="F113" s="5">
        <v>1</v>
      </c>
      <c r="G113" s="5" t="s">
        <v>4338</v>
      </c>
      <c r="H113" s="5" t="s">
        <v>4339</v>
      </c>
      <c r="I113" s="5">
        <v>5</v>
      </c>
      <c r="L113" s="5">
        <v>1</v>
      </c>
      <c r="M113" s="4" t="s">
        <v>764</v>
      </c>
      <c r="N113" s="4" t="s">
        <v>765</v>
      </c>
      <c r="T113" s="5" t="s">
        <v>4340</v>
      </c>
      <c r="U113" s="5" t="s">
        <v>118</v>
      </c>
      <c r="V113" s="5" t="s">
        <v>119</v>
      </c>
      <c r="Y113" s="5" t="s">
        <v>790</v>
      </c>
      <c r="Z113" s="5" t="s">
        <v>791</v>
      </c>
      <c r="AC113" s="5">
        <v>33</v>
      </c>
      <c r="AD113" s="5" t="s">
        <v>131</v>
      </c>
      <c r="AE113" s="5" t="s">
        <v>132</v>
      </c>
    </row>
    <row r="114" spans="1:72" ht="13.5" customHeight="1">
      <c r="A114" s="7" t="str">
        <f>HYPERLINK("http://kyu.snu.ac.kr/sdhj/index.jsp?type=hj/GK14754_00IH_0001_0003a.jpg","1852_수현내면_0003a")</f>
        <v>1852_수현내면_0003a</v>
      </c>
      <c r="B114" s="4">
        <v>1852</v>
      </c>
      <c r="C114" s="4" t="s">
        <v>4336</v>
      </c>
      <c r="D114" s="4" t="s">
        <v>4337</v>
      </c>
      <c r="E114" s="4">
        <v>113</v>
      </c>
      <c r="F114" s="5">
        <v>1</v>
      </c>
      <c r="G114" s="5" t="s">
        <v>4338</v>
      </c>
      <c r="H114" s="5" t="s">
        <v>4339</v>
      </c>
      <c r="I114" s="5">
        <v>5</v>
      </c>
      <c r="L114" s="5">
        <v>2</v>
      </c>
      <c r="M114" s="4" t="s">
        <v>792</v>
      </c>
      <c r="N114" s="4" t="s">
        <v>793</v>
      </c>
      <c r="T114" s="5" t="s">
        <v>4156</v>
      </c>
      <c r="U114" s="5" t="s">
        <v>794</v>
      </c>
      <c r="V114" s="5" t="s">
        <v>795</v>
      </c>
      <c r="W114" s="5" t="s">
        <v>78</v>
      </c>
      <c r="X114" s="5" t="s">
        <v>79</v>
      </c>
      <c r="Y114" s="5" t="s">
        <v>796</v>
      </c>
      <c r="Z114" s="5" t="s">
        <v>797</v>
      </c>
      <c r="AC114" s="5">
        <v>68</v>
      </c>
      <c r="AD114" s="5" t="s">
        <v>122</v>
      </c>
      <c r="AE114" s="5" t="s">
        <v>123</v>
      </c>
      <c r="AJ114" s="5" t="s">
        <v>35</v>
      </c>
      <c r="AK114" s="5" t="s">
        <v>36</v>
      </c>
      <c r="AL114" s="5" t="s">
        <v>84</v>
      </c>
      <c r="AM114" s="5" t="s">
        <v>85</v>
      </c>
      <c r="AT114" s="5" t="s">
        <v>86</v>
      </c>
      <c r="AU114" s="5" t="s">
        <v>87</v>
      </c>
      <c r="AV114" s="5" t="s">
        <v>798</v>
      </c>
      <c r="AW114" s="5" t="s">
        <v>799</v>
      </c>
      <c r="BG114" s="5" t="s">
        <v>86</v>
      </c>
      <c r="BH114" s="5" t="s">
        <v>87</v>
      </c>
      <c r="BI114" s="5" t="s">
        <v>800</v>
      </c>
      <c r="BJ114" s="5" t="s">
        <v>379</v>
      </c>
      <c r="BK114" s="5" t="s">
        <v>86</v>
      </c>
      <c r="BL114" s="5" t="s">
        <v>87</v>
      </c>
      <c r="BM114" s="5" t="s">
        <v>801</v>
      </c>
      <c r="BN114" s="5" t="s">
        <v>802</v>
      </c>
      <c r="BO114" s="5" t="s">
        <v>86</v>
      </c>
      <c r="BP114" s="5" t="s">
        <v>87</v>
      </c>
      <c r="BQ114" s="5" t="s">
        <v>803</v>
      </c>
      <c r="BR114" s="5" t="s">
        <v>804</v>
      </c>
      <c r="BS114" s="5" t="s">
        <v>96</v>
      </c>
      <c r="BT114" s="5" t="s">
        <v>97</v>
      </c>
    </row>
    <row r="115" spans="1:72" ht="13.5" customHeight="1">
      <c r="A115" s="7" t="str">
        <f>HYPERLINK("http://kyu.snu.ac.kr/sdhj/index.jsp?type=hj/GK14754_00IH_0001_0003a.jpg","1852_수현내면_0003a")</f>
        <v>1852_수현내면_0003a</v>
      </c>
      <c r="B115" s="4">
        <v>1852</v>
      </c>
      <c r="C115" s="4" t="s">
        <v>4341</v>
      </c>
      <c r="D115" s="4" t="s">
        <v>4342</v>
      </c>
      <c r="E115" s="4">
        <v>114</v>
      </c>
      <c r="F115" s="5">
        <v>1</v>
      </c>
      <c r="G115" s="5" t="s">
        <v>4343</v>
      </c>
      <c r="H115" s="5" t="s">
        <v>4344</v>
      </c>
      <c r="I115" s="5">
        <v>5</v>
      </c>
      <c r="L115" s="5">
        <v>2</v>
      </c>
      <c r="M115" s="4" t="s">
        <v>792</v>
      </c>
      <c r="N115" s="4" t="s">
        <v>793</v>
      </c>
      <c r="S115" s="5" t="s">
        <v>144</v>
      </c>
      <c r="T115" s="5" t="s">
        <v>145</v>
      </c>
      <c r="W115" s="5" t="s">
        <v>208</v>
      </c>
      <c r="X115" s="5" t="s">
        <v>209</v>
      </c>
      <c r="Y115" s="5" t="s">
        <v>102</v>
      </c>
      <c r="Z115" s="5" t="s">
        <v>103</v>
      </c>
      <c r="AC115" s="5">
        <v>60</v>
      </c>
      <c r="AD115" s="5" t="s">
        <v>805</v>
      </c>
      <c r="AE115" s="5" t="s">
        <v>806</v>
      </c>
      <c r="AJ115" s="5" t="s">
        <v>149</v>
      </c>
      <c r="AK115" s="5" t="s">
        <v>150</v>
      </c>
      <c r="AL115" s="5" t="s">
        <v>807</v>
      </c>
      <c r="AM115" s="5" t="s">
        <v>808</v>
      </c>
      <c r="AT115" s="5" t="s">
        <v>86</v>
      </c>
      <c r="AU115" s="5" t="s">
        <v>87</v>
      </c>
      <c r="AV115" s="5" t="s">
        <v>809</v>
      </c>
      <c r="AW115" s="5" t="s">
        <v>810</v>
      </c>
      <c r="BG115" s="5" t="s">
        <v>86</v>
      </c>
      <c r="BH115" s="5" t="s">
        <v>87</v>
      </c>
      <c r="BI115" s="5" t="s">
        <v>811</v>
      </c>
      <c r="BJ115" s="5" t="s">
        <v>812</v>
      </c>
      <c r="BK115" s="5" t="s">
        <v>86</v>
      </c>
      <c r="BL115" s="5" t="s">
        <v>87</v>
      </c>
      <c r="BM115" s="5" t="s">
        <v>813</v>
      </c>
      <c r="BN115" s="5" t="s">
        <v>814</v>
      </c>
      <c r="BO115" s="5" t="s">
        <v>86</v>
      </c>
      <c r="BP115" s="5" t="s">
        <v>87</v>
      </c>
      <c r="BQ115" s="5" t="s">
        <v>815</v>
      </c>
      <c r="BR115" s="5" t="s">
        <v>816</v>
      </c>
      <c r="BS115" s="5" t="s">
        <v>517</v>
      </c>
      <c r="BT115" s="5" t="s">
        <v>4345</v>
      </c>
    </row>
    <row r="116" spans="1:72" ht="13.5" customHeight="1">
      <c r="A116" s="7" t="str">
        <f>HYPERLINK("http://kyu.snu.ac.kr/sdhj/index.jsp?type=hj/GK14754_00IH_0001_0003a.jpg","1852_수현내면_0003a")</f>
        <v>1852_수현내면_0003a</v>
      </c>
      <c r="B116" s="4">
        <v>1852</v>
      </c>
      <c r="C116" s="4" t="s">
        <v>4346</v>
      </c>
      <c r="D116" s="4" t="s">
        <v>4347</v>
      </c>
      <c r="E116" s="4">
        <v>115</v>
      </c>
      <c r="F116" s="5">
        <v>1</v>
      </c>
      <c r="G116" s="5" t="s">
        <v>4348</v>
      </c>
      <c r="H116" s="5" t="s">
        <v>4349</v>
      </c>
      <c r="I116" s="5">
        <v>5</v>
      </c>
      <c r="L116" s="5">
        <v>2</v>
      </c>
      <c r="M116" s="4" t="s">
        <v>792</v>
      </c>
      <c r="N116" s="4" t="s">
        <v>793</v>
      </c>
      <c r="S116" s="5" t="s">
        <v>166</v>
      </c>
      <c r="T116" s="5" t="s">
        <v>167</v>
      </c>
      <c r="U116" s="5" t="s">
        <v>76</v>
      </c>
      <c r="V116" s="5" t="s">
        <v>77</v>
      </c>
      <c r="Y116" s="5" t="s">
        <v>817</v>
      </c>
      <c r="Z116" s="5" t="s">
        <v>818</v>
      </c>
      <c r="AA116" s="5" t="s">
        <v>819</v>
      </c>
      <c r="AB116" s="5" t="s">
        <v>820</v>
      </c>
      <c r="AC116" s="5">
        <v>22</v>
      </c>
      <c r="AD116" s="5" t="s">
        <v>658</v>
      </c>
      <c r="AE116" s="5" t="s">
        <v>659</v>
      </c>
    </row>
    <row r="117" spans="1:72" ht="13.5" customHeight="1">
      <c r="A117" s="7" t="str">
        <f>HYPERLINK("http://kyu.snu.ac.kr/sdhj/index.jsp?type=hj/GK14754_00IH_0001_0003a.jpg","1852_수현내면_0003a")</f>
        <v>1852_수현내면_0003a</v>
      </c>
      <c r="B117" s="4">
        <v>1852</v>
      </c>
      <c r="C117" s="4" t="s">
        <v>4163</v>
      </c>
      <c r="D117" s="4" t="s">
        <v>4164</v>
      </c>
      <c r="E117" s="4">
        <v>116</v>
      </c>
      <c r="F117" s="5">
        <v>1</v>
      </c>
      <c r="G117" s="5" t="s">
        <v>4165</v>
      </c>
      <c r="H117" s="5" t="s">
        <v>4166</v>
      </c>
      <c r="I117" s="5">
        <v>5</v>
      </c>
      <c r="L117" s="5">
        <v>2</v>
      </c>
      <c r="M117" s="4" t="s">
        <v>792</v>
      </c>
      <c r="N117" s="4" t="s">
        <v>793</v>
      </c>
      <c r="S117" s="5" t="s">
        <v>224</v>
      </c>
      <c r="T117" s="5" t="s">
        <v>225</v>
      </c>
      <c r="W117" s="5" t="s">
        <v>208</v>
      </c>
      <c r="X117" s="5" t="s">
        <v>209</v>
      </c>
      <c r="Y117" s="5" t="s">
        <v>102</v>
      </c>
      <c r="Z117" s="5" t="s">
        <v>103</v>
      </c>
      <c r="AC117" s="5">
        <v>20</v>
      </c>
      <c r="AD117" s="5" t="s">
        <v>116</v>
      </c>
      <c r="AE117" s="5" t="s">
        <v>117</v>
      </c>
    </row>
    <row r="118" spans="1:72" ht="13.5" customHeight="1">
      <c r="A118" s="7" t="str">
        <f>HYPERLINK("http://kyu.snu.ac.kr/sdhj/index.jsp?type=hj/GK14754_00IH_0001_0003a.jpg","1852_수현내면_0003a")</f>
        <v>1852_수현내면_0003a</v>
      </c>
      <c r="B118" s="4">
        <v>1852</v>
      </c>
      <c r="C118" s="4" t="s">
        <v>4163</v>
      </c>
      <c r="D118" s="4" t="s">
        <v>4164</v>
      </c>
      <c r="E118" s="4">
        <v>117</v>
      </c>
      <c r="F118" s="5">
        <v>1</v>
      </c>
      <c r="G118" s="5" t="s">
        <v>4165</v>
      </c>
      <c r="H118" s="5" t="s">
        <v>4166</v>
      </c>
      <c r="I118" s="5">
        <v>5</v>
      </c>
      <c r="L118" s="5">
        <v>2</v>
      </c>
      <c r="M118" s="4" t="s">
        <v>792</v>
      </c>
      <c r="N118" s="4" t="s">
        <v>793</v>
      </c>
      <c r="T118" s="5" t="s">
        <v>4167</v>
      </c>
      <c r="U118" s="5" t="s">
        <v>118</v>
      </c>
      <c r="V118" s="5" t="s">
        <v>119</v>
      </c>
      <c r="Y118" s="5" t="s">
        <v>821</v>
      </c>
      <c r="Z118" s="5" t="s">
        <v>822</v>
      </c>
      <c r="AC118" s="5">
        <v>75</v>
      </c>
      <c r="AD118" s="5" t="s">
        <v>104</v>
      </c>
      <c r="AE118" s="5" t="s">
        <v>105</v>
      </c>
      <c r="AF118" s="5" t="s">
        <v>188</v>
      </c>
      <c r="AG118" s="5" t="s">
        <v>189</v>
      </c>
    </row>
    <row r="119" spans="1:72" ht="13.5" customHeight="1">
      <c r="A119" s="7" t="str">
        <f>HYPERLINK("http://kyu.snu.ac.kr/sdhj/index.jsp?type=hj/GK14754_00IH_0001_0003a.jpg","1852_수현내면_0003a")</f>
        <v>1852_수현내면_0003a</v>
      </c>
      <c r="B119" s="4">
        <v>1852</v>
      </c>
      <c r="C119" s="4" t="s">
        <v>4163</v>
      </c>
      <c r="D119" s="4" t="s">
        <v>4164</v>
      </c>
      <c r="E119" s="4">
        <v>118</v>
      </c>
      <c r="F119" s="5">
        <v>1</v>
      </c>
      <c r="G119" s="5" t="s">
        <v>4165</v>
      </c>
      <c r="H119" s="5" t="s">
        <v>4166</v>
      </c>
      <c r="I119" s="5">
        <v>5</v>
      </c>
      <c r="L119" s="5">
        <v>2</v>
      </c>
      <c r="M119" s="4" t="s">
        <v>792</v>
      </c>
      <c r="N119" s="4" t="s">
        <v>793</v>
      </c>
      <c r="T119" s="5" t="s">
        <v>4167</v>
      </c>
      <c r="U119" s="5" t="s">
        <v>118</v>
      </c>
      <c r="V119" s="5" t="s">
        <v>119</v>
      </c>
      <c r="Y119" s="5" t="s">
        <v>823</v>
      </c>
      <c r="Z119" s="5" t="s">
        <v>824</v>
      </c>
      <c r="AC119" s="5">
        <v>46</v>
      </c>
      <c r="AD119" s="5" t="s">
        <v>268</v>
      </c>
      <c r="AE119" s="5" t="s">
        <v>269</v>
      </c>
      <c r="AF119" s="5" t="s">
        <v>188</v>
      </c>
      <c r="AG119" s="5" t="s">
        <v>189</v>
      </c>
      <c r="BB119" s="5" t="s">
        <v>180</v>
      </c>
      <c r="BC119" s="5" t="s">
        <v>181</v>
      </c>
      <c r="BF119" s="5" t="s">
        <v>522</v>
      </c>
    </row>
    <row r="120" spans="1:72" ht="13.5" customHeight="1">
      <c r="A120" s="7" t="str">
        <f>HYPERLINK("http://kyu.snu.ac.kr/sdhj/index.jsp?type=hj/GK14754_00IH_0001_0003a.jpg","1852_수현내면_0003a")</f>
        <v>1852_수현내면_0003a</v>
      </c>
      <c r="B120" s="4">
        <v>1852</v>
      </c>
      <c r="C120" s="4" t="s">
        <v>4130</v>
      </c>
      <c r="D120" s="4" t="s">
        <v>4131</v>
      </c>
      <c r="E120" s="4">
        <v>119</v>
      </c>
      <c r="F120" s="5">
        <v>1</v>
      </c>
      <c r="G120" s="5" t="s">
        <v>4132</v>
      </c>
      <c r="H120" s="5" t="s">
        <v>4133</v>
      </c>
      <c r="I120" s="5">
        <v>5</v>
      </c>
      <c r="L120" s="5">
        <v>2</v>
      </c>
      <c r="M120" s="4" t="s">
        <v>792</v>
      </c>
      <c r="N120" s="4" t="s">
        <v>793</v>
      </c>
      <c r="T120" s="5" t="s">
        <v>4167</v>
      </c>
      <c r="U120" s="5" t="s">
        <v>118</v>
      </c>
      <c r="V120" s="5" t="s">
        <v>119</v>
      </c>
      <c r="Y120" s="5" t="s">
        <v>825</v>
      </c>
      <c r="Z120" s="5" t="s">
        <v>826</v>
      </c>
      <c r="AC120" s="5">
        <v>43</v>
      </c>
      <c r="AD120" s="5" t="s">
        <v>495</v>
      </c>
      <c r="AE120" s="5" t="s">
        <v>496</v>
      </c>
      <c r="BC120" s="5" t="s">
        <v>4350</v>
      </c>
      <c r="BF120" s="5" t="s">
        <v>184</v>
      </c>
    </row>
    <row r="121" spans="1:72" ht="13.5" customHeight="1">
      <c r="A121" s="7" t="str">
        <f>HYPERLINK("http://kyu.snu.ac.kr/sdhj/index.jsp?type=hj/GK14754_00IH_0001_0003a.jpg","1852_수현내면_0003a")</f>
        <v>1852_수현내면_0003a</v>
      </c>
      <c r="B121" s="4">
        <v>1852</v>
      </c>
      <c r="C121" s="4" t="s">
        <v>4130</v>
      </c>
      <c r="D121" s="4" t="s">
        <v>4131</v>
      </c>
      <c r="E121" s="4">
        <v>120</v>
      </c>
      <c r="F121" s="5">
        <v>1</v>
      </c>
      <c r="G121" s="5" t="s">
        <v>4132</v>
      </c>
      <c r="H121" s="5" t="s">
        <v>4133</v>
      </c>
      <c r="I121" s="5">
        <v>5</v>
      </c>
      <c r="L121" s="5">
        <v>2</v>
      </c>
      <c r="M121" s="4" t="s">
        <v>792</v>
      </c>
      <c r="N121" s="4" t="s">
        <v>793</v>
      </c>
      <c r="T121" s="5" t="s">
        <v>4167</v>
      </c>
      <c r="U121" s="5" t="s">
        <v>118</v>
      </c>
      <c r="V121" s="5" t="s">
        <v>119</v>
      </c>
      <c r="Y121" s="5" t="s">
        <v>827</v>
      </c>
      <c r="Z121" s="5" t="s">
        <v>828</v>
      </c>
      <c r="AC121" s="5">
        <v>34</v>
      </c>
      <c r="AD121" s="5" t="s">
        <v>704</v>
      </c>
      <c r="AE121" s="5" t="s">
        <v>705</v>
      </c>
      <c r="AF121" s="5" t="s">
        <v>188</v>
      </c>
      <c r="AG121" s="5" t="s">
        <v>189</v>
      </c>
      <c r="BC121" s="5" t="s">
        <v>4350</v>
      </c>
      <c r="BF121" s="5" t="s">
        <v>529</v>
      </c>
    </row>
    <row r="122" spans="1:72" ht="13.5" customHeight="1">
      <c r="A122" s="7" t="str">
        <f>HYPERLINK("http://kyu.snu.ac.kr/sdhj/index.jsp?type=hj/GK14754_00IH_0001_0003a.jpg","1852_수현내면_0003a")</f>
        <v>1852_수현내면_0003a</v>
      </c>
      <c r="B122" s="4">
        <v>1852</v>
      </c>
      <c r="C122" s="4" t="s">
        <v>4130</v>
      </c>
      <c r="D122" s="4" t="s">
        <v>4131</v>
      </c>
      <c r="E122" s="4">
        <v>121</v>
      </c>
      <c r="F122" s="5">
        <v>1</v>
      </c>
      <c r="G122" s="5" t="s">
        <v>4132</v>
      </c>
      <c r="H122" s="5" t="s">
        <v>4133</v>
      </c>
      <c r="I122" s="5">
        <v>5</v>
      </c>
      <c r="L122" s="5">
        <v>2</v>
      </c>
      <c r="M122" s="4" t="s">
        <v>792</v>
      </c>
      <c r="N122" s="4" t="s">
        <v>793</v>
      </c>
      <c r="T122" s="5" t="s">
        <v>4167</v>
      </c>
      <c r="U122" s="5" t="s">
        <v>174</v>
      </c>
      <c r="V122" s="5" t="s">
        <v>175</v>
      </c>
      <c r="Y122" s="5" t="s">
        <v>829</v>
      </c>
      <c r="Z122" s="5" t="s">
        <v>830</v>
      </c>
      <c r="AC122" s="5">
        <v>26</v>
      </c>
      <c r="AD122" s="5" t="s">
        <v>376</v>
      </c>
      <c r="AE122" s="5" t="s">
        <v>377</v>
      </c>
      <c r="AG122" s="5" t="s">
        <v>4351</v>
      </c>
      <c r="BD122" s="5" t="s">
        <v>823</v>
      </c>
      <c r="BE122" s="5" t="s">
        <v>824</v>
      </c>
      <c r="BF122" s="5" t="s">
        <v>522</v>
      </c>
    </row>
    <row r="123" spans="1:72" ht="13.5" customHeight="1">
      <c r="A123" s="7" t="str">
        <f>HYPERLINK("http://kyu.snu.ac.kr/sdhj/index.jsp?type=hj/GK14754_00IH_0001_0003a.jpg","1852_수현내면_0003a")</f>
        <v>1852_수현내면_0003a</v>
      </c>
      <c r="B123" s="4">
        <v>1852</v>
      </c>
      <c r="C123" s="4" t="s">
        <v>4130</v>
      </c>
      <c r="D123" s="4" t="s">
        <v>4131</v>
      </c>
      <c r="E123" s="4">
        <v>122</v>
      </c>
      <c r="F123" s="5">
        <v>1</v>
      </c>
      <c r="G123" s="5" t="s">
        <v>4132</v>
      </c>
      <c r="H123" s="5" t="s">
        <v>4133</v>
      </c>
      <c r="I123" s="5">
        <v>5</v>
      </c>
      <c r="L123" s="5">
        <v>2</v>
      </c>
      <c r="M123" s="4" t="s">
        <v>792</v>
      </c>
      <c r="N123" s="4" t="s">
        <v>793</v>
      </c>
      <c r="T123" s="5" t="s">
        <v>4167</v>
      </c>
      <c r="U123" s="5" t="s">
        <v>174</v>
      </c>
      <c r="V123" s="5" t="s">
        <v>175</v>
      </c>
      <c r="Y123" s="5" t="s">
        <v>831</v>
      </c>
      <c r="Z123" s="5" t="s">
        <v>832</v>
      </c>
      <c r="AC123" s="5">
        <v>25</v>
      </c>
      <c r="AD123" s="5" t="s">
        <v>698</v>
      </c>
      <c r="AE123" s="5" t="s">
        <v>699</v>
      </c>
      <c r="AF123" s="5" t="s">
        <v>833</v>
      </c>
      <c r="AG123" s="5" t="s">
        <v>4352</v>
      </c>
      <c r="BE123" s="5" t="s">
        <v>4353</v>
      </c>
      <c r="BF123" s="5" t="s">
        <v>184</v>
      </c>
    </row>
    <row r="124" spans="1:72" ht="13.5" customHeight="1">
      <c r="A124" s="7" t="str">
        <f>HYPERLINK("http://kyu.snu.ac.kr/sdhj/index.jsp?type=hj/GK14754_00IH_0001_0003a.jpg","1852_수현내면_0003a")</f>
        <v>1852_수현내면_0003a</v>
      </c>
      <c r="B124" s="4">
        <v>1852</v>
      </c>
      <c r="C124" s="4" t="s">
        <v>4130</v>
      </c>
      <c r="D124" s="4" t="s">
        <v>4131</v>
      </c>
      <c r="E124" s="4">
        <v>123</v>
      </c>
      <c r="F124" s="5">
        <v>1</v>
      </c>
      <c r="G124" s="5" t="s">
        <v>4132</v>
      </c>
      <c r="H124" s="5" t="s">
        <v>4133</v>
      </c>
      <c r="I124" s="5">
        <v>5</v>
      </c>
      <c r="L124" s="5">
        <v>2</v>
      </c>
      <c r="M124" s="4" t="s">
        <v>792</v>
      </c>
      <c r="N124" s="4" t="s">
        <v>793</v>
      </c>
      <c r="T124" s="5" t="s">
        <v>4167</v>
      </c>
      <c r="U124" s="5" t="s">
        <v>174</v>
      </c>
      <c r="V124" s="5" t="s">
        <v>175</v>
      </c>
      <c r="Y124" s="5" t="s">
        <v>834</v>
      </c>
      <c r="Z124" s="5" t="s">
        <v>835</v>
      </c>
      <c r="AC124" s="5">
        <v>17</v>
      </c>
      <c r="AD124" s="5" t="s">
        <v>351</v>
      </c>
      <c r="AE124" s="5" t="s">
        <v>352</v>
      </c>
      <c r="BD124" s="5" t="s">
        <v>825</v>
      </c>
      <c r="BE124" s="5" t="s">
        <v>826</v>
      </c>
      <c r="BF124" s="5" t="s">
        <v>522</v>
      </c>
    </row>
    <row r="125" spans="1:72" ht="13.5" customHeight="1">
      <c r="A125" s="7" t="str">
        <f>HYPERLINK("http://kyu.snu.ac.kr/sdhj/index.jsp?type=hj/GK14754_00IH_0001_0003a.jpg","1852_수현내면_0003a")</f>
        <v>1852_수현내면_0003a</v>
      </c>
      <c r="B125" s="4">
        <v>1852</v>
      </c>
      <c r="C125" s="4" t="s">
        <v>4130</v>
      </c>
      <c r="D125" s="4" t="s">
        <v>4131</v>
      </c>
      <c r="E125" s="4">
        <v>124</v>
      </c>
      <c r="F125" s="5">
        <v>1</v>
      </c>
      <c r="G125" s="5" t="s">
        <v>4132</v>
      </c>
      <c r="H125" s="5" t="s">
        <v>4133</v>
      </c>
      <c r="I125" s="5">
        <v>5</v>
      </c>
      <c r="L125" s="5">
        <v>2</v>
      </c>
      <c r="M125" s="4" t="s">
        <v>792</v>
      </c>
      <c r="N125" s="4" t="s">
        <v>793</v>
      </c>
      <c r="T125" s="5" t="s">
        <v>4167</v>
      </c>
      <c r="U125" s="5" t="s">
        <v>174</v>
      </c>
      <c r="V125" s="5" t="s">
        <v>175</v>
      </c>
      <c r="Y125" s="5" t="s">
        <v>836</v>
      </c>
      <c r="Z125" s="5" t="s">
        <v>837</v>
      </c>
      <c r="AC125" s="5">
        <v>11</v>
      </c>
      <c r="AD125" s="5" t="s">
        <v>232</v>
      </c>
      <c r="AE125" s="5" t="s">
        <v>233</v>
      </c>
      <c r="BE125" s="5" t="s">
        <v>4354</v>
      </c>
      <c r="BF125" s="5" t="s">
        <v>184</v>
      </c>
    </row>
    <row r="126" spans="1:72" ht="13.5" customHeight="1">
      <c r="A126" s="7" t="str">
        <f>HYPERLINK("http://kyu.snu.ac.kr/sdhj/index.jsp?type=hj/GK14754_00IH_0001_0003a.jpg","1852_수현내면_0003a")</f>
        <v>1852_수현내면_0003a</v>
      </c>
      <c r="B126" s="4">
        <v>1852</v>
      </c>
      <c r="C126" s="4" t="s">
        <v>4130</v>
      </c>
      <c r="D126" s="4" t="s">
        <v>4131</v>
      </c>
      <c r="E126" s="4">
        <v>125</v>
      </c>
      <c r="F126" s="5">
        <v>1</v>
      </c>
      <c r="G126" s="5" t="s">
        <v>4132</v>
      </c>
      <c r="H126" s="5" t="s">
        <v>4133</v>
      </c>
      <c r="I126" s="5">
        <v>5</v>
      </c>
      <c r="L126" s="5">
        <v>2</v>
      </c>
      <c r="M126" s="4" t="s">
        <v>792</v>
      </c>
      <c r="N126" s="4" t="s">
        <v>793</v>
      </c>
      <c r="T126" s="5" t="s">
        <v>4167</v>
      </c>
      <c r="U126" s="5" t="s">
        <v>174</v>
      </c>
      <c r="V126" s="5" t="s">
        <v>175</v>
      </c>
      <c r="Y126" s="5" t="s">
        <v>838</v>
      </c>
      <c r="Z126" s="5" t="s">
        <v>839</v>
      </c>
      <c r="AC126" s="5">
        <v>8</v>
      </c>
      <c r="AD126" s="5" t="s">
        <v>122</v>
      </c>
      <c r="AE126" s="5" t="s">
        <v>123</v>
      </c>
      <c r="BE126" s="5" t="s">
        <v>4354</v>
      </c>
      <c r="BF126" s="5" t="s">
        <v>529</v>
      </c>
    </row>
    <row r="127" spans="1:72" ht="13.5" customHeight="1">
      <c r="A127" s="7" t="str">
        <f>HYPERLINK("http://kyu.snu.ac.kr/sdhj/index.jsp?type=hj/GK14754_00IH_0001_0003a.jpg","1852_수현내면_0003a")</f>
        <v>1852_수현내면_0003a</v>
      </c>
      <c r="B127" s="4">
        <v>1852</v>
      </c>
      <c r="C127" s="4" t="s">
        <v>4130</v>
      </c>
      <c r="D127" s="4" t="s">
        <v>4131</v>
      </c>
      <c r="E127" s="4">
        <v>126</v>
      </c>
      <c r="F127" s="5">
        <v>1</v>
      </c>
      <c r="G127" s="5" t="s">
        <v>4132</v>
      </c>
      <c r="H127" s="5" t="s">
        <v>4133</v>
      </c>
      <c r="I127" s="5">
        <v>5</v>
      </c>
      <c r="L127" s="5">
        <v>2</v>
      </c>
      <c r="M127" s="4" t="s">
        <v>792</v>
      </c>
      <c r="N127" s="4" t="s">
        <v>793</v>
      </c>
      <c r="T127" s="5" t="s">
        <v>4167</v>
      </c>
      <c r="U127" s="5" t="s">
        <v>118</v>
      </c>
      <c r="V127" s="5" t="s">
        <v>119</v>
      </c>
      <c r="Y127" s="5" t="s">
        <v>840</v>
      </c>
      <c r="Z127" s="5" t="s">
        <v>841</v>
      </c>
      <c r="AC127" s="5">
        <v>25</v>
      </c>
      <c r="AD127" s="5" t="s">
        <v>842</v>
      </c>
      <c r="AE127" s="5" t="s">
        <v>843</v>
      </c>
    </row>
    <row r="128" spans="1:72" ht="13.5" customHeight="1">
      <c r="A128" s="7" t="str">
        <f>HYPERLINK("http://kyu.snu.ac.kr/sdhj/index.jsp?type=hj/GK14754_00IH_0001_0003a.jpg","1852_수현내면_0003a")</f>
        <v>1852_수현내면_0003a</v>
      </c>
      <c r="B128" s="4">
        <v>1852</v>
      </c>
      <c r="C128" s="4" t="s">
        <v>4163</v>
      </c>
      <c r="D128" s="4" t="s">
        <v>4164</v>
      </c>
      <c r="E128" s="4">
        <v>127</v>
      </c>
      <c r="F128" s="5">
        <v>1</v>
      </c>
      <c r="G128" s="5" t="s">
        <v>4165</v>
      </c>
      <c r="H128" s="5" t="s">
        <v>4166</v>
      </c>
      <c r="I128" s="5">
        <v>5</v>
      </c>
      <c r="L128" s="5">
        <v>3</v>
      </c>
      <c r="M128" s="4" t="s">
        <v>844</v>
      </c>
      <c r="N128" s="4" t="s">
        <v>845</v>
      </c>
      <c r="T128" s="5" t="s">
        <v>4156</v>
      </c>
      <c r="U128" s="5" t="s">
        <v>76</v>
      </c>
      <c r="V128" s="5" t="s">
        <v>77</v>
      </c>
      <c r="W128" s="5" t="s">
        <v>78</v>
      </c>
      <c r="X128" s="5" t="s">
        <v>79</v>
      </c>
      <c r="Y128" s="5" t="s">
        <v>846</v>
      </c>
      <c r="Z128" s="5" t="s">
        <v>847</v>
      </c>
      <c r="AC128" s="5">
        <v>57</v>
      </c>
      <c r="AD128" s="5" t="s">
        <v>848</v>
      </c>
      <c r="AE128" s="5" t="s">
        <v>849</v>
      </c>
      <c r="AJ128" s="5" t="s">
        <v>35</v>
      </c>
      <c r="AK128" s="5" t="s">
        <v>36</v>
      </c>
      <c r="AL128" s="5" t="s">
        <v>84</v>
      </c>
      <c r="AM128" s="5" t="s">
        <v>85</v>
      </c>
      <c r="AT128" s="5" t="s">
        <v>86</v>
      </c>
      <c r="AU128" s="5" t="s">
        <v>87</v>
      </c>
      <c r="AV128" s="5" t="s">
        <v>850</v>
      </c>
      <c r="AW128" s="5" t="s">
        <v>851</v>
      </c>
      <c r="BG128" s="5" t="s">
        <v>86</v>
      </c>
      <c r="BH128" s="5" t="s">
        <v>87</v>
      </c>
      <c r="BI128" s="5" t="s">
        <v>852</v>
      </c>
      <c r="BJ128" s="5" t="s">
        <v>853</v>
      </c>
      <c r="BK128" s="5" t="s">
        <v>86</v>
      </c>
      <c r="BL128" s="5" t="s">
        <v>87</v>
      </c>
      <c r="BM128" s="5" t="s">
        <v>854</v>
      </c>
      <c r="BN128" s="5" t="s">
        <v>855</v>
      </c>
      <c r="BO128" s="5" t="s">
        <v>86</v>
      </c>
      <c r="BP128" s="5" t="s">
        <v>87</v>
      </c>
      <c r="BQ128" s="5" t="s">
        <v>856</v>
      </c>
      <c r="BR128" s="5" t="s">
        <v>857</v>
      </c>
      <c r="BS128" s="5" t="s">
        <v>222</v>
      </c>
      <c r="BT128" s="5" t="s">
        <v>223</v>
      </c>
    </row>
    <row r="129" spans="1:72" ht="13.5" customHeight="1">
      <c r="A129" s="7" t="str">
        <f>HYPERLINK("http://kyu.snu.ac.kr/sdhj/index.jsp?type=hj/GK14754_00IH_0001_0003a.jpg","1852_수현내면_0003a")</f>
        <v>1852_수현내면_0003a</v>
      </c>
      <c r="B129" s="4">
        <v>1852</v>
      </c>
      <c r="C129" s="4" t="s">
        <v>4355</v>
      </c>
      <c r="D129" s="4" t="s">
        <v>4356</v>
      </c>
      <c r="E129" s="4">
        <v>128</v>
      </c>
      <c r="F129" s="5">
        <v>1</v>
      </c>
      <c r="G129" s="5" t="s">
        <v>4357</v>
      </c>
      <c r="H129" s="5" t="s">
        <v>4358</v>
      </c>
      <c r="I129" s="5">
        <v>5</v>
      </c>
      <c r="L129" s="5">
        <v>3</v>
      </c>
      <c r="M129" s="4" t="s">
        <v>844</v>
      </c>
      <c r="N129" s="4" t="s">
        <v>845</v>
      </c>
      <c r="S129" s="5" t="s">
        <v>144</v>
      </c>
      <c r="T129" s="5" t="s">
        <v>145</v>
      </c>
      <c r="W129" s="5" t="s">
        <v>858</v>
      </c>
      <c r="X129" s="5" t="s">
        <v>859</v>
      </c>
      <c r="Y129" s="5" t="s">
        <v>102</v>
      </c>
      <c r="Z129" s="5" t="s">
        <v>103</v>
      </c>
      <c r="AC129" s="5">
        <v>47</v>
      </c>
      <c r="AD129" s="5" t="s">
        <v>552</v>
      </c>
      <c r="AE129" s="5" t="s">
        <v>553</v>
      </c>
      <c r="AJ129" s="5" t="s">
        <v>149</v>
      </c>
      <c r="AK129" s="5" t="s">
        <v>150</v>
      </c>
      <c r="AL129" s="5" t="s">
        <v>335</v>
      </c>
      <c r="AM129" s="5" t="s">
        <v>336</v>
      </c>
      <c r="AT129" s="5" t="s">
        <v>86</v>
      </c>
      <c r="AU129" s="5" t="s">
        <v>87</v>
      </c>
      <c r="AV129" s="5" t="s">
        <v>860</v>
      </c>
      <c r="AW129" s="5" t="s">
        <v>4359</v>
      </c>
      <c r="BG129" s="5" t="s">
        <v>861</v>
      </c>
      <c r="BH129" s="5" t="s">
        <v>862</v>
      </c>
      <c r="BI129" s="5" t="s">
        <v>863</v>
      </c>
      <c r="BJ129" s="5" t="s">
        <v>864</v>
      </c>
      <c r="BK129" s="5" t="s">
        <v>86</v>
      </c>
      <c r="BL129" s="5" t="s">
        <v>87</v>
      </c>
      <c r="BM129" s="5" t="s">
        <v>865</v>
      </c>
      <c r="BN129" s="5" t="s">
        <v>866</v>
      </c>
      <c r="BO129" s="5" t="s">
        <v>86</v>
      </c>
      <c r="BP129" s="5" t="s">
        <v>87</v>
      </c>
      <c r="BQ129" s="5" t="s">
        <v>867</v>
      </c>
      <c r="BR129" s="5" t="s">
        <v>868</v>
      </c>
      <c r="BS129" s="5" t="s">
        <v>563</v>
      </c>
      <c r="BT129" s="5" t="s">
        <v>564</v>
      </c>
    </row>
    <row r="130" spans="1:72" ht="13.5" customHeight="1">
      <c r="A130" s="7" t="str">
        <f>HYPERLINK("http://kyu.snu.ac.kr/sdhj/index.jsp?type=hj/GK14754_00IH_0001_0003a.jpg","1852_수현내면_0003a")</f>
        <v>1852_수현내면_0003a</v>
      </c>
      <c r="B130" s="4">
        <v>1852</v>
      </c>
      <c r="C130" s="4" t="s">
        <v>4360</v>
      </c>
      <c r="D130" s="4" t="s">
        <v>4361</v>
      </c>
      <c r="E130" s="4">
        <v>129</v>
      </c>
      <c r="F130" s="5">
        <v>1</v>
      </c>
      <c r="G130" s="5" t="s">
        <v>4362</v>
      </c>
      <c r="H130" s="5" t="s">
        <v>4363</v>
      </c>
      <c r="I130" s="5">
        <v>5</v>
      </c>
      <c r="L130" s="5">
        <v>3</v>
      </c>
      <c r="M130" s="4" t="s">
        <v>844</v>
      </c>
      <c r="N130" s="4" t="s">
        <v>845</v>
      </c>
      <c r="S130" s="5" t="s">
        <v>166</v>
      </c>
      <c r="T130" s="5" t="s">
        <v>167</v>
      </c>
      <c r="Y130" s="5" t="s">
        <v>869</v>
      </c>
      <c r="Z130" s="5" t="s">
        <v>870</v>
      </c>
      <c r="AC130" s="5">
        <v>41</v>
      </c>
      <c r="AD130" s="5" t="s">
        <v>745</v>
      </c>
      <c r="AE130" s="5" t="s">
        <v>746</v>
      </c>
    </row>
    <row r="131" spans="1:72" ht="13.5" customHeight="1">
      <c r="A131" s="7" t="str">
        <f>HYPERLINK("http://kyu.snu.ac.kr/sdhj/index.jsp?type=hj/GK14754_00IH_0001_0003a.jpg","1852_수현내면_0003a")</f>
        <v>1852_수현내면_0003a</v>
      </c>
      <c r="B131" s="4">
        <v>1852</v>
      </c>
      <c r="C131" s="4" t="s">
        <v>4163</v>
      </c>
      <c r="D131" s="4" t="s">
        <v>4164</v>
      </c>
      <c r="E131" s="4">
        <v>130</v>
      </c>
      <c r="F131" s="5">
        <v>1</v>
      </c>
      <c r="G131" s="5" t="s">
        <v>4165</v>
      </c>
      <c r="H131" s="5" t="s">
        <v>4166</v>
      </c>
      <c r="I131" s="5">
        <v>5</v>
      </c>
      <c r="L131" s="5">
        <v>3</v>
      </c>
      <c r="M131" s="4" t="s">
        <v>844</v>
      </c>
      <c r="N131" s="4" t="s">
        <v>845</v>
      </c>
      <c r="S131" s="5" t="s">
        <v>224</v>
      </c>
      <c r="T131" s="5" t="s">
        <v>225</v>
      </c>
      <c r="W131" s="5" t="s">
        <v>163</v>
      </c>
      <c r="X131" s="5" t="s">
        <v>4227</v>
      </c>
      <c r="Y131" s="5" t="s">
        <v>102</v>
      </c>
      <c r="Z131" s="5" t="s">
        <v>103</v>
      </c>
      <c r="AC131" s="5">
        <v>28</v>
      </c>
      <c r="AD131" s="5" t="s">
        <v>226</v>
      </c>
      <c r="AE131" s="5" t="s">
        <v>227</v>
      </c>
    </row>
    <row r="132" spans="1:72" ht="13.5" customHeight="1">
      <c r="A132" s="7" t="str">
        <f>HYPERLINK("http://kyu.snu.ac.kr/sdhj/index.jsp?type=hj/GK14754_00IH_0001_0003a.jpg","1852_수현내면_0003a")</f>
        <v>1852_수현내면_0003a</v>
      </c>
      <c r="B132" s="4">
        <v>1852</v>
      </c>
      <c r="C132" s="4" t="s">
        <v>4163</v>
      </c>
      <c r="D132" s="4" t="s">
        <v>4164</v>
      </c>
      <c r="E132" s="4">
        <v>131</v>
      </c>
      <c r="F132" s="5">
        <v>1</v>
      </c>
      <c r="G132" s="5" t="s">
        <v>4165</v>
      </c>
      <c r="H132" s="5" t="s">
        <v>4166</v>
      </c>
      <c r="I132" s="5">
        <v>5</v>
      </c>
      <c r="L132" s="5">
        <v>3</v>
      </c>
      <c r="M132" s="4" t="s">
        <v>844</v>
      </c>
      <c r="N132" s="4" t="s">
        <v>845</v>
      </c>
      <c r="S132" s="5" t="s">
        <v>166</v>
      </c>
      <c r="T132" s="5" t="s">
        <v>167</v>
      </c>
      <c r="Y132" s="5" t="s">
        <v>871</v>
      </c>
      <c r="Z132" s="5" t="s">
        <v>872</v>
      </c>
      <c r="AC132" s="5">
        <v>22</v>
      </c>
      <c r="AD132" s="5" t="s">
        <v>658</v>
      </c>
      <c r="AE132" s="5" t="s">
        <v>659</v>
      </c>
    </row>
    <row r="133" spans="1:72" ht="13.5" customHeight="1">
      <c r="A133" s="7" t="str">
        <f>HYPERLINK("http://kyu.snu.ac.kr/sdhj/index.jsp?type=hj/GK14754_00IH_0001_0003a.jpg","1852_수현내면_0003a")</f>
        <v>1852_수현내면_0003a</v>
      </c>
      <c r="B133" s="4">
        <v>1852</v>
      </c>
      <c r="C133" s="4" t="s">
        <v>4163</v>
      </c>
      <c r="D133" s="4" t="s">
        <v>4164</v>
      </c>
      <c r="E133" s="4">
        <v>132</v>
      </c>
      <c r="F133" s="5">
        <v>1</v>
      </c>
      <c r="G133" s="5" t="s">
        <v>4165</v>
      </c>
      <c r="H133" s="5" t="s">
        <v>4166</v>
      </c>
      <c r="I133" s="5">
        <v>5</v>
      </c>
      <c r="L133" s="5">
        <v>3</v>
      </c>
      <c r="M133" s="4" t="s">
        <v>844</v>
      </c>
      <c r="N133" s="4" t="s">
        <v>845</v>
      </c>
      <c r="S133" s="5" t="s">
        <v>224</v>
      </c>
      <c r="T133" s="5" t="s">
        <v>225</v>
      </c>
      <c r="W133" s="5" t="s">
        <v>873</v>
      </c>
      <c r="X133" s="5" t="s">
        <v>874</v>
      </c>
      <c r="Y133" s="5" t="s">
        <v>102</v>
      </c>
      <c r="Z133" s="5" t="s">
        <v>103</v>
      </c>
      <c r="AC133" s="5">
        <v>23</v>
      </c>
      <c r="AD133" s="5" t="s">
        <v>726</v>
      </c>
      <c r="AE133" s="5" t="s">
        <v>727</v>
      </c>
    </row>
    <row r="134" spans="1:72" ht="13.5" customHeight="1">
      <c r="A134" s="7" t="str">
        <f>HYPERLINK("http://kyu.snu.ac.kr/sdhj/index.jsp?type=hj/GK14754_00IH_0001_0003a.jpg","1852_수현내면_0003a")</f>
        <v>1852_수현내면_0003a</v>
      </c>
      <c r="B134" s="4">
        <v>1852</v>
      </c>
      <c r="C134" s="4" t="s">
        <v>4163</v>
      </c>
      <c r="D134" s="4" t="s">
        <v>4164</v>
      </c>
      <c r="E134" s="4">
        <v>133</v>
      </c>
      <c r="F134" s="5">
        <v>1</v>
      </c>
      <c r="G134" s="5" t="s">
        <v>4165</v>
      </c>
      <c r="H134" s="5" t="s">
        <v>4166</v>
      </c>
      <c r="I134" s="5">
        <v>5</v>
      </c>
      <c r="L134" s="5">
        <v>3</v>
      </c>
      <c r="M134" s="4" t="s">
        <v>844</v>
      </c>
      <c r="N134" s="4" t="s">
        <v>845</v>
      </c>
      <c r="T134" s="5" t="s">
        <v>4167</v>
      </c>
      <c r="U134" s="5" t="s">
        <v>118</v>
      </c>
      <c r="V134" s="5" t="s">
        <v>119</v>
      </c>
      <c r="Y134" s="5" t="s">
        <v>875</v>
      </c>
      <c r="Z134" s="5" t="s">
        <v>876</v>
      </c>
      <c r="AC134" s="5">
        <v>53</v>
      </c>
      <c r="AD134" s="5" t="s">
        <v>877</v>
      </c>
      <c r="AE134" s="5" t="s">
        <v>878</v>
      </c>
    </row>
    <row r="135" spans="1:72" ht="13.5" customHeight="1">
      <c r="A135" s="7" t="str">
        <f>HYPERLINK("http://kyu.snu.ac.kr/sdhj/index.jsp?type=hj/GK14754_00IH_0001_0003a.jpg","1852_수현내면_0003a")</f>
        <v>1852_수현내면_0003a</v>
      </c>
      <c r="B135" s="4">
        <v>1852</v>
      </c>
      <c r="C135" s="4" t="s">
        <v>4163</v>
      </c>
      <c r="D135" s="4" t="s">
        <v>4164</v>
      </c>
      <c r="E135" s="4">
        <v>134</v>
      </c>
      <c r="F135" s="5">
        <v>1</v>
      </c>
      <c r="G135" s="5" t="s">
        <v>4165</v>
      </c>
      <c r="H135" s="5" t="s">
        <v>4166</v>
      </c>
      <c r="I135" s="5">
        <v>5</v>
      </c>
      <c r="L135" s="5">
        <v>4</v>
      </c>
      <c r="M135" s="4" t="s">
        <v>879</v>
      </c>
      <c r="N135" s="4" t="s">
        <v>880</v>
      </c>
      <c r="T135" s="5" t="s">
        <v>4313</v>
      </c>
      <c r="U135" s="5" t="s">
        <v>881</v>
      </c>
      <c r="V135" s="5" t="s">
        <v>882</v>
      </c>
      <c r="W135" s="5" t="s">
        <v>883</v>
      </c>
      <c r="X135" s="5" t="s">
        <v>4364</v>
      </c>
      <c r="Y135" s="5" t="s">
        <v>884</v>
      </c>
      <c r="Z135" s="5" t="s">
        <v>885</v>
      </c>
      <c r="AC135" s="5">
        <v>64</v>
      </c>
      <c r="AD135" s="5" t="s">
        <v>886</v>
      </c>
      <c r="AE135" s="5" t="s">
        <v>887</v>
      </c>
      <c r="AJ135" s="5" t="s">
        <v>35</v>
      </c>
      <c r="AK135" s="5" t="s">
        <v>36</v>
      </c>
      <c r="AL135" s="5" t="s">
        <v>888</v>
      </c>
      <c r="AM135" s="5" t="s">
        <v>889</v>
      </c>
      <c r="AT135" s="5" t="s">
        <v>246</v>
      </c>
      <c r="AU135" s="5" t="s">
        <v>247</v>
      </c>
      <c r="AV135" s="5" t="s">
        <v>890</v>
      </c>
      <c r="AW135" s="5" t="s">
        <v>891</v>
      </c>
      <c r="BG135" s="5" t="s">
        <v>246</v>
      </c>
      <c r="BH135" s="5" t="s">
        <v>247</v>
      </c>
      <c r="BI135" s="5" t="s">
        <v>758</v>
      </c>
      <c r="BJ135" s="5" t="s">
        <v>759</v>
      </c>
      <c r="BK135" s="5" t="s">
        <v>246</v>
      </c>
      <c r="BL135" s="5" t="s">
        <v>247</v>
      </c>
      <c r="BM135" s="5" t="s">
        <v>892</v>
      </c>
      <c r="BN135" s="5" t="s">
        <v>893</v>
      </c>
      <c r="BO135" s="5" t="s">
        <v>246</v>
      </c>
      <c r="BP135" s="5" t="s">
        <v>247</v>
      </c>
      <c r="BQ135" s="5" t="s">
        <v>894</v>
      </c>
      <c r="BR135" s="5" t="s">
        <v>895</v>
      </c>
      <c r="BS135" s="5" t="s">
        <v>256</v>
      </c>
      <c r="BT135" s="5" t="s">
        <v>257</v>
      </c>
    </row>
    <row r="136" spans="1:72" ht="13.5" customHeight="1">
      <c r="A136" s="7" t="str">
        <f>HYPERLINK("http://kyu.snu.ac.kr/sdhj/index.jsp?type=hj/GK14754_00IH_0001_0003a.jpg","1852_수현내면_0003a")</f>
        <v>1852_수현내면_0003a</v>
      </c>
      <c r="B136" s="4">
        <v>1852</v>
      </c>
      <c r="C136" s="4" t="s">
        <v>4107</v>
      </c>
      <c r="D136" s="4" t="s">
        <v>4108</v>
      </c>
      <c r="E136" s="4">
        <v>135</v>
      </c>
      <c r="F136" s="5">
        <v>1</v>
      </c>
      <c r="G136" s="5" t="s">
        <v>4109</v>
      </c>
      <c r="H136" s="5" t="s">
        <v>4110</v>
      </c>
      <c r="I136" s="5">
        <v>5</v>
      </c>
      <c r="L136" s="5">
        <v>4</v>
      </c>
      <c r="M136" s="4" t="s">
        <v>879</v>
      </c>
      <c r="N136" s="4" t="s">
        <v>880</v>
      </c>
      <c r="S136" s="5" t="s">
        <v>144</v>
      </c>
      <c r="T136" s="5" t="s">
        <v>145</v>
      </c>
      <c r="W136" s="5" t="s">
        <v>896</v>
      </c>
      <c r="X136" s="5" t="s">
        <v>897</v>
      </c>
      <c r="Y136" s="5" t="s">
        <v>364</v>
      </c>
      <c r="Z136" s="5" t="s">
        <v>365</v>
      </c>
      <c r="AC136" s="5">
        <v>54</v>
      </c>
      <c r="AD136" s="5" t="s">
        <v>898</v>
      </c>
      <c r="AE136" s="5" t="s">
        <v>899</v>
      </c>
      <c r="AJ136" s="5" t="s">
        <v>149</v>
      </c>
      <c r="AK136" s="5" t="s">
        <v>150</v>
      </c>
      <c r="AL136" s="5" t="s">
        <v>670</v>
      </c>
      <c r="AM136" s="5" t="s">
        <v>671</v>
      </c>
      <c r="AT136" s="5" t="s">
        <v>246</v>
      </c>
      <c r="AU136" s="5" t="s">
        <v>247</v>
      </c>
      <c r="AV136" s="5" t="s">
        <v>900</v>
      </c>
      <c r="AW136" s="5" t="s">
        <v>901</v>
      </c>
      <c r="BG136" s="5" t="s">
        <v>246</v>
      </c>
      <c r="BH136" s="5" t="s">
        <v>247</v>
      </c>
      <c r="BI136" s="5" t="s">
        <v>902</v>
      </c>
      <c r="BJ136" s="5" t="s">
        <v>903</v>
      </c>
      <c r="BK136" s="5" t="s">
        <v>246</v>
      </c>
      <c r="BL136" s="5" t="s">
        <v>247</v>
      </c>
      <c r="BM136" s="5" t="s">
        <v>250</v>
      </c>
      <c r="BN136" s="5" t="s">
        <v>251</v>
      </c>
      <c r="BO136" s="5" t="s">
        <v>246</v>
      </c>
      <c r="BP136" s="5" t="s">
        <v>247</v>
      </c>
      <c r="BQ136" s="5" t="s">
        <v>904</v>
      </c>
      <c r="BR136" s="5" t="s">
        <v>905</v>
      </c>
      <c r="BS136" s="5" t="s">
        <v>335</v>
      </c>
      <c r="BT136" s="5" t="s">
        <v>336</v>
      </c>
    </row>
    <row r="137" spans="1:72" ht="13.5" customHeight="1">
      <c r="A137" s="7" t="str">
        <f>HYPERLINK("http://kyu.snu.ac.kr/sdhj/index.jsp?type=hj/GK14754_00IH_0001_0003a.jpg","1852_수현내면_0003a")</f>
        <v>1852_수현내면_0003a</v>
      </c>
      <c r="B137" s="4">
        <v>1852</v>
      </c>
      <c r="C137" s="4" t="s">
        <v>4202</v>
      </c>
      <c r="D137" s="4" t="s">
        <v>4203</v>
      </c>
      <c r="E137" s="4">
        <v>136</v>
      </c>
      <c r="F137" s="5">
        <v>1</v>
      </c>
      <c r="G137" s="5" t="s">
        <v>4204</v>
      </c>
      <c r="H137" s="5" t="s">
        <v>4205</v>
      </c>
      <c r="I137" s="5">
        <v>5</v>
      </c>
      <c r="L137" s="5">
        <v>5</v>
      </c>
      <c r="M137" s="4" t="s">
        <v>906</v>
      </c>
      <c r="N137" s="4" t="s">
        <v>907</v>
      </c>
      <c r="T137" s="5" t="s">
        <v>4156</v>
      </c>
      <c r="U137" s="5" t="s">
        <v>76</v>
      </c>
      <c r="V137" s="5" t="s">
        <v>77</v>
      </c>
      <c r="W137" s="5" t="s">
        <v>78</v>
      </c>
      <c r="X137" s="5" t="s">
        <v>79</v>
      </c>
      <c r="Y137" s="5" t="s">
        <v>908</v>
      </c>
      <c r="Z137" s="5" t="s">
        <v>909</v>
      </c>
      <c r="AC137" s="5">
        <v>40</v>
      </c>
      <c r="AD137" s="5" t="s">
        <v>910</v>
      </c>
      <c r="AE137" s="5" t="s">
        <v>911</v>
      </c>
      <c r="AJ137" s="5" t="s">
        <v>35</v>
      </c>
      <c r="AK137" s="5" t="s">
        <v>36</v>
      </c>
      <c r="AL137" s="5" t="s">
        <v>84</v>
      </c>
      <c r="AM137" s="5" t="s">
        <v>85</v>
      </c>
      <c r="AT137" s="5" t="s">
        <v>86</v>
      </c>
      <c r="AU137" s="5" t="s">
        <v>87</v>
      </c>
      <c r="AV137" s="5" t="s">
        <v>912</v>
      </c>
      <c r="AW137" s="5" t="s">
        <v>913</v>
      </c>
      <c r="AX137" s="5" t="s">
        <v>86</v>
      </c>
      <c r="AY137" s="5" t="s">
        <v>87</v>
      </c>
      <c r="AZ137" s="5" t="s">
        <v>914</v>
      </c>
      <c r="BA137" s="5" t="s">
        <v>915</v>
      </c>
      <c r="BG137" s="5" t="s">
        <v>86</v>
      </c>
      <c r="BH137" s="5" t="s">
        <v>87</v>
      </c>
      <c r="BI137" s="5" t="s">
        <v>916</v>
      </c>
      <c r="BJ137" s="5" t="s">
        <v>917</v>
      </c>
      <c r="BK137" s="5" t="s">
        <v>86</v>
      </c>
      <c r="BL137" s="5" t="s">
        <v>87</v>
      </c>
      <c r="BM137" s="5" t="s">
        <v>918</v>
      </c>
      <c r="BN137" s="5" t="s">
        <v>919</v>
      </c>
      <c r="BO137" s="5" t="s">
        <v>86</v>
      </c>
      <c r="BP137" s="5" t="s">
        <v>87</v>
      </c>
      <c r="BQ137" s="5" t="s">
        <v>920</v>
      </c>
      <c r="BR137" s="5" t="s">
        <v>921</v>
      </c>
      <c r="BS137" s="5" t="s">
        <v>922</v>
      </c>
      <c r="BT137" s="5" t="s">
        <v>923</v>
      </c>
    </row>
    <row r="138" spans="1:72" ht="13.5" customHeight="1">
      <c r="A138" s="7" t="str">
        <f>HYPERLINK("http://kyu.snu.ac.kr/sdhj/index.jsp?type=hj/GK14754_00IH_0001_0003a.jpg","1852_수현내면_0003a")</f>
        <v>1852_수현내면_0003a</v>
      </c>
      <c r="B138" s="4">
        <v>1852</v>
      </c>
      <c r="C138" s="4" t="s">
        <v>4365</v>
      </c>
      <c r="D138" s="4" t="s">
        <v>4366</v>
      </c>
      <c r="E138" s="4">
        <v>137</v>
      </c>
      <c r="F138" s="5">
        <v>1</v>
      </c>
      <c r="G138" s="5" t="s">
        <v>4367</v>
      </c>
      <c r="H138" s="5" t="s">
        <v>4368</v>
      </c>
      <c r="I138" s="5">
        <v>5</v>
      </c>
      <c r="L138" s="5">
        <v>5</v>
      </c>
      <c r="M138" s="4" t="s">
        <v>906</v>
      </c>
      <c r="N138" s="4" t="s">
        <v>907</v>
      </c>
      <c r="S138" s="5" t="s">
        <v>144</v>
      </c>
      <c r="T138" s="5" t="s">
        <v>145</v>
      </c>
      <c r="W138" s="5" t="s">
        <v>290</v>
      </c>
      <c r="X138" s="5" t="s">
        <v>291</v>
      </c>
      <c r="Y138" s="5" t="s">
        <v>102</v>
      </c>
      <c r="Z138" s="5" t="s">
        <v>103</v>
      </c>
      <c r="AC138" s="5">
        <v>36</v>
      </c>
      <c r="AD138" s="5" t="s">
        <v>585</v>
      </c>
      <c r="AE138" s="5" t="s">
        <v>586</v>
      </c>
      <c r="AJ138" s="5" t="s">
        <v>149</v>
      </c>
      <c r="AK138" s="5" t="s">
        <v>150</v>
      </c>
      <c r="AL138" s="5" t="s">
        <v>924</v>
      </c>
      <c r="AM138" s="5" t="s">
        <v>925</v>
      </c>
      <c r="AT138" s="5" t="s">
        <v>86</v>
      </c>
      <c r="AU138" s="5" t="s">
        <v>87</v>
      </c>
      <c r="AV138" s="5" t="s">
        <v>926</v>
      </c>
      <c r="AW138" s="5" t="s">
        <v>927</v>
      </c>
      <c r="BG138" s="5" t="s">
        <v>86</v>
      </c>
      <c r="BH138" s="5" t="s">
        <v>87</v>
      </c>
      <c r="BI138" s="5" t="s">
        <v>928</v>
      </c>
      <c r="BJ138" s="5" t="s">
        <v>929</v>
      </c>
      <c r="BK138" s="5" t="s">
        <v>86</v>
      </c>
      <c r="BL138" s="5" t="s">
        <v>87</v>
      </c>
      <c r="BM138" s="5" t="s">
        <v>930</v>
      </c>
      <c r="BN138" s="5" t="s">
        <v>931</v>
      </c>
      <c r="BO138" s="5" t="s">
        <v>86</v>
      </c>
      <c r="BP138" s="5" t="s">
        <v>87</v>
      </c>
      <c r="BQ138" s="5" t="s">
        <v>932</v>
      </c>
      <c r="BR138" s="5" t="s">
        <v>933</v>
      </c>
      <c r="BS138" s="5" t="s">
        <v>335</v>
      </c>
      <c r="BT138" s="5" t="s">
        <v>336</v>
      </c>
    </row>
    <row r="139" spans="1:72" ht="13.5" customHeight="1">
      <c r="A139" s="7" t="str">
        <f>HYPERLINK("http://kyu.snu.ac.kr/sdhj/index.jsp?type=hj/GK14754_00IH_0001_0003b.jpg","1852_수현내면_0003b")</f>
        <v>1852_수현내면_0003b</v>
      </c>
      <c r="B139" s="4">
        <v>1852</v>
      </c>
      <c r="C139" s="4" t="s">
        <v>4369</v>
      </c>
      <c r="D139" s="4" t="s">
        <v>4370</v>
      </c>
      <c r="E139" s="4">
        <v>138</v>
      </c>
      <c r="F139" s="5">
        <v>1</v>
      </c>
      <c r="G139" s="5" t="s">
        <v>4371</v>
      </c>
      <c r="H139" s="5" t="s">
        <v>4372</v>
      </c>
      <c r="I139" s="5">
        <v>5</v>
      </c>
      <c r="L139" s="5">
        <v>5</v>
      </c>
      <c r="M139" s="4" t="s">
        <v>906</v>
      </c>
      <c r="N139" s="4" t="s">
        <v>907</v>
      </c>
      <c r="S139" s="5" t="s">
        <v>166</v>
      </c>
      <c r="T139" s="5" t="s">
        <v>167</v>
      </c>
      <c r="Y139" s="5" t="s">
        <v>4373</v>
      </c>
      <c r="Z139" s="5" t="s">
        <v>934</v>
      </c>
      <c r="AA139" s="5" t="s">
        <v>935</v>
      </c>
      <c r="AB139" s="5" t="s">
        <v>936</v>
      </c>
      <c r="AC139" s="5">
        <v>15</v>
      </c>
      <c r="AD139" s="5" t="s">
        <v>104</v>
      </c>
      <c r="AE139" s="5" t="s">
        <v>105</v>
      </c>
    </row>
    <row r="140" spans="1:72" ht="13.5" customHeight="1">
      <c r="A140" s="7" t="str">
        <f>HYPERLINK("http://kyu.snu.ac.kr/sdhj/index.jsp?type=hj/GK14754_00IH_0001_0003b.jpg","1852_수현내면_0003b")</f>
        <v>1852_수현내면_0003b</v>
      </c>
      <c r="B140" s="4">
        <v>1852</v>
      </c>
      <c r="C140" s="4" t="s">
        <v>4163</v>
      </c>
      <c r="D140" s="4" t="s">
        <v>4164</v>
      </c>
      <c r="E140" s="4">
        <v>139</v>
      </c>
      <c r="F140" s="5">
        <v>1</v>
      </c>
      <c r="G140" s="5" t="s">
        <v>4165</v>
      </c>
      <c r="H140" s="5" t="s">
        <v>4166</v>
      </c>
      <c r="I140" s="5">
        <v>5</v>
      </c>
      <c r="L140" s="5">
        <v>5</v>
      </c>
      <c r="M140" s="4" t="s">
        <v>906</v>
      </c>
      <c r="N140" s="4" t="s">
        <v>907</v>
      </c>
      <c r="S140" s="5" t="s">
        <v>166</v>
      </c>
      <c r="T140" s="5" t="s">
        <v>167</v>
      </c>
      <c r="Y140" s="5" t="s">
        <v>937</v>
      </c>
      <c r="Z140" s="5" t="s">
        <v>938</v>
      </c>
      <c r="AA140" s="5" t="s">
        <v>939</v>
      </c>
      <c r="AB140" s="5" t="s">
        <v>940</v>
      </c>
      <c r="AC140" s="5">
        <v>13</v>
      </c>
      <c r="AD140" s="5" t="s">
        <v>388</v>
      </c>
      <c r="AE140" s="5" t="s">
        <v>389</v>
      </c>
    </row>
    <row r="141" spans="1:72" ht="13.5" customHeight="1">
      <c r="A141" s="7" t="str">
        <f>HYPERLINK("http://kyu.snu.ac.kr/sdhj/index.jsp?type=hj/GK14754_00IH_0001_0003b.jpg","1852_수현내면_0003b")</f>
        <v>1852_수현내면_0003b</v>
      </c>
      <c r="B141" s="4">
        <v>1852</v>
      </c>
      <c r="C141" s="4" t="s">
        <v>4163</v>
      </c>
      <c r="D141" s="4" t="s">
        <v>4164</v>
      </c>
      <c r="E141" s="4">
        <v>140</v>
      </c>
      <c r="F141" s="5">
        <v>1</v>
      </c>
      <c r="G141" s="5" t="s">
        <v>4165</v>
      </c>
      <c r="H141" s="5" t="s">
        <v>4166</v>
      </c>
      <c r="I141" s="5">
        <v>5</v>
      </c>
      <c r="L141" s="5">
        <v>5</v>
      </c>
      <c r="M141" s="4" t="s">
        <v>906</v>
      </c>
      <c r="N141" s="4" t="s">
        <v>907</v>
      </c>
      <c r="T141" s="5" t="s">
        <v>4167</v>
      </c>
      <c r="U141" s="5" t="s">
        <v>174</v>
      </c>
      <c r="V141" s="5" t="s">
        <v>175</v>
      </c>
      <c r="Y141" s="5" t="s">
        <v>941</v>
      </c>
      <c r="Z141" s="5" t="s">
        <v>942</v>
      </c>
      <c r="AC141" s="5">
        <v>40</v>
      </c>
      <c r="AD141" s="5" t="s">
        <v>910</v>
      </c>
      <c r="AE141" s="5" t="s">
        <v>911</v>
      </c>
    </row>
    <row r="142" spans="1:72" ht="13.5" customHeight="1">
      <c r="A142" s="7" t="str">
        <f>HYPERLINK("http://kyu.snu.ac.kr/sdhj/index.jsp?type=hj/GK14754_00IH_0001_0003b.jpg","1852_수현내면_0003b")</f>
        <v>1852_수현내면_0003b</v>
      </c>
      <c r="B142" s="4">
        <v>1852</v>
      </c>
      <c r="C142" s="4" t="s">
        <v>4163</v>
      </c>
      <c r="D142" s="4" t="s">
        <v>4164</v>
      </c>
      <c r="E142" s="4">
        <v>141</v>
      </c>
      <c r="F142" s="5">
        <v>1</v>
      </c>
      <c r="G142" s="5" t="s">
        <v>4165</v>
      </c>
      <c r="H142" s="5" t="s">
        <v>4166</v>
      </c>
      <c r="I142" s="5">
        <v>5</v>
      </c>
      <c r="L142" s="5">
        <v>5</v>
      </c>
      <c r="M142" s="4" t="s">
        <v>906</v>
      </c>
      <c r="N142" s="4" t="s">
        <v>907</v>
      </c>
      <c r="T142" s="5" t="s">
        <v>4167</v>
      </c>
      <c r="U142" s="5" t="s">
        <v>118</v>
      </c>
      <c r="V142" s="5" t="s">
        <v>119</v>
      </c>
      <c r="Y142" s="5" t="s">
        <v>943</v>
      </c>
      <c r="Z142" s="5" t="s">
        <v>944</v>
      </c>
      <c r="AC142" s="5">
        <v>47</v>
      </c>
      <c r="AD142" s="5" t="s">
        <v>552</v>
      </c>
      <c r="AE142" s="5" t="s">
        <v>553</v>
      </c>
    </row>
    <row r="143" spans="1:72" ht="13.5" customHeight="1">
      <c r="A143" s="7" t="str">
        <f>HYPERLINK("http://kyu.snu.ac.kr/sdhj/index.jsp?type=hj/GK14754_00IH_0001_0003b.jpg","1852_수현내면_0003b")</f>
        <v>1852_수현내면_0003b</v>
      </c>
      <c r="B143" s="4">
        <v>1852</v>
      </c>
      <c r="C143" s="4" t="s">
        <v>4163</v>
      </c>
      <c r="D143" s="4" t="s">
        <v>4164</v>
      </c>
      <c r="E143" s="4">
        <v>142</v>
      </c>
      <c r="F143" s="5">
        <v>1</v>
      </c>
      <c r="G143" s="5" t="s">
        <v>4165</v>
      </c>
      <c r="H143" s="5" t="s">
        <v>4166</v>
      </c>
      <c r="I143" s="5">
        <v>5</v>
      </c>
      <c r="L143" s="5">
        <v>5</v>
      </c>
      <c r="M143" s="4" t="s">
        <v>906</v>
      </c>
      <c r="N143" s="4" t="s">
        <v>907</v>
      </c>
      <c r="T143" s="5" t="s">
        <v>4167</v>
      </c>
      <c r="U143" s="5" t="s">
        <v>174</v>
      </c>
      <c r="V143" s="5" t="s">
        <v>175</v>
      </c>
      <c r="Y143" s="5" t="s">
        <v>660</v>
      </c>
      <c r="Z143" s="5" t="s">
        <v>661</v>
      </c>
      <c r="AC143" s="5">
        <v>26</v>
      </c>
      <c r="AD143" s="5" t="s">
        <v>534</v>
      </c>
      <c r="AE143" s="5" t="s">
        <v>535</v>
      </c>
      <c r="BB143" s="5" t="s">
        <v>180</v>
      </c>
      <c r="BC143" s="5" t="s">
        <v>181</v>
      </c>
      <c r="BF143" s="5" t="s">
        <v>522</v>
      </c>
    </row>
    <row r="144" spans="1:72" ht="13.5" customHeight="1">
      <c r="A144" s="7" t="str">
        <f>HYPERLINK("http://kyu.snu.ac.kr/sdhj/index.jsp?type=hj/GK14754_00IH_0001_0003b.jpg","1852_수현내면_0003b")</f>
        <v>1852_수현내면_0003b</v>
      </c>
      <c r="B144" s="4">
        <v>1852</v>
      </c>
      <c r="C144" s="4" t="s">
        <v>4130</v>
      </c>
      <c r="D144" s="4" t="s">
        <v>4131</v>
      </c>
      <c r="E144" s="4">
        <v>143</v>
      </c>
      <c r="F144" s="5">
        <v>1</v>
      </c>
      <c r="G144" s="5" t="s">
        <v>4132</v>
      </c>
      <c r="H144" s="5" t="s">
        <v>4133</v>
      </c>
      <c r="I144" s="5">
        <v>5</v>
      </c>
      <c r="L144" s="5">
        <v>5</v>
      </c>
      <c r="M144" s="4" t="s">
        <v>906</v>
      </c>
      <c r="N144" s="4" t="s">
        <v>907</v>
      </c>
      <c r="T144" s="5" t="s">
        <v>4167</v>
      </c>
      <c r="U144" s="5" t="s">
        <v>174</v>
      </c>
      <c r="V144" s="5" t="s">
        <v>175</v>
      </c>
      <c r="Y144" s="5" t="s">
        <v>945</v>
      </c>
      <c r="Z144" s="5" t="s">
        <v>946</v>
      </c>
      <c r="AC144" s="5">
        <v>17</v>
      </c>
      <c r="AD144" s="5" t="s">
        <v>351</v>
      </c>
      <c r="AE144" s="5" t="s">
        <v>352</v>
      </c>
      <c r="BC144" s="5" t="s">
        <v>4374</v>
      </c>
      <c r="BF144" s="5" t="s">
        <v>529</v>
      </c>
    </row>
    <row r="145" spans="1:58" ht="13.5" customHeight="1">
      <c r="A145" s="7" t="str">
        <f>HYPERLINK("http://kyu.snu.ac.kr/sdhj/index.jsp?type=hj/GK14754_00IH_0001_0003b.jpg","1852_수현내면_0003b")</f>
        <v>1852_수현내면_0003b</v>
      </c>
      <c r="B145" s="4">
        <v>1852</v>
      </c>
      <c r="C145" s="4" t="s">
        <v>4130</v>
      </c>
      <c r="D145" s="4" t="s">
        <v>4131</v>
      </c>
      <c r="E145" s="4">
        <v>144</v>
      </c>
      <c r="F145" s="5">
        <v>1</v>
      </c>
      <c r="G145" s="5" t="s">
        <v>4132</v>
      </c>
      <c r="H145" s="5" t="s">
        <v>4133</v>
      </c>
      <c r="I145" s="5">
        <v>5</v>
      </c>
      <c r="L145" s="5">
        <v>5</v>
      </c>
      <c r="M145" s="4" t="s">
        <v>906</v>
      </c>
      <c r="N145" s="4" t="s">
        <v>907</v>
      </c>
      <c r="T145" s="5" t="s">
        <v>4167</v>
      </c>
      <c r="U145" s="5" t="s">
        <v>174</v>
      </c>
      <c r="V145" s="5" t="s">
        <v>175</v>
      </c>
      <c r="Y145" s="5" t="s">
        <v>947</v>
      </c>
      <c r="Z145" s="5" t="s">
        <v>948</v>
      </c>
      <c r="AC145" s="5">
        <v>13</v>
      </c>
      <c r="AD145" s="5" t="s">
        <v>388</v>
      </c>
      <c r="AE145" s="5" t="s">
        <v>389</v>
      </c>
      <c r="BC145" s="5" t="s">
        <v>4350</v>
      </c>
      <c r="BF145" s="5" t="s">
        <v>949</v>
      </c>
    </row>
    <row r="146" spans="1:58" ht="13.5" customHeight="1">
      <c r="A146" s="7" t="str">
        <f>HYPERLINK("http://kyu.snu.ac.kr/sdhj/index.jsp?type=hj/GK14754_00IH_0001_0003b.jpg","1852_수현내면_0003b")</f>
        <v>1852_수현내면_0003b</v>
      </c>
      <c r="B146" s="4">
        <v>1852</v>
      </c>
      <c r="C146" s="4" t="s">
        <v>4130</v>
      </c>
      <c r="D146" s="4" t="s">
        <v>4131</v>
      </c>
      <c r="E146" s="4">
        <v>145</v>
      </c>
      <c r="F146" s="5">
        <v>1</v>
      </c>
      <c r="G146" s="5" t="s">
        <v>4132</v>
      </c>
      <c r="H146" s="5" t="s">
        <v>4133</v>
      </c>
      <c r="I146" s="5">
        <v>5</v>
      </c>
      <c r="L146" s="5">
        <v>5</v>
      </c>
      <c r="M146" s="4" t="s">
        <v>906</v>
      </c>
      <c r="N146" s="4" t="s">
        <v>907</v>
      </c>
      <c r="T146" s="5" t="s">
        <v>4167</v>
      </c>
      <c r="U146" s="5" t="s">
        <v>118</v>
      </c>
      <c r="V146" s="5" t="s">
        <v>119</v>
      </c>
      <c r="Y146" s="5" t="s">
        <v>950</v>
      </c>
      <c r="Z146" s="5" t="s">
        <v>951</v>
      </c>
      <c r="AC146" s="5">
        <v>49</v>
      </c>
      <c r="AD146" s="5" t="s">
        <v>435</v>
      </c>
      <c r="AE146" s="5" t="s">
        <v>436</v>
      </c>
    </row>
    <row r="147" spans="1:58" ht="13.5" customHeight="1">
      <c r="A147" s="7" t="str">
        <f>HYPERLINK("http://kyu.snu.ac.kr/sdhj/index.jsp?type=hj/GK14754_00IH_0001_0003b.jpg","1852_수현내면_0003b")</f>
        <v>1852_수현내면_0003b</v>
      </c>
      <c r="B147" s="4">
        <v>1852</v>
      </c>
      <c r="C147" s="4" t="s">
        <v>4163</v>
      </c>
      <c r="D147" s="4" t="s">
        <v>4164</v>
      </c>
      <c r="E147" s="4">
        <v>146</v>
      </c>
      <c r="F147" s="5">
        <v>1</v>
      </c>
      <c r="G147" s="5" t="s">
        <v>4165</v>
      </c>
      <c r="H147" s="5" t="s">
        <v>4166</v>
      </c>
      <c r="I147" s="5">
        <v>5</v>
      </c>
      <c r="L147" s="5">
        <v>5</v>
      </c>
      <c r="M147" s="4" t="s">
        <v>906</v>
      </c>
      <c r="N147" s="4" t="s">
        <v>907</v>
      </c>
      <c r="T147" s="5" t="s">
        <v>4167</v>
      </c>
      <c r="U147" s="5" t="s">
        <v>118</v>
      </c>
      <c r="V147" s="5" t="s">
        <v>119</v>
      </c>
      <c r="Y147" s="5" t="s">
        <v>952</v>
      </c>
      <c r="Z147" s="5" t="s">
        <v>953</v>
      </c>
      <c r="AC147" s="5">
        <v>29</v>
      </c>
      <c r="AD147" s="5" t="s">
        <v>240</v>
      </c>
      <c r="AE147" s="5" t="s">
        <v>241</v>
      </c>
      <c r="BB147" s="5" t="s">
        <v>180</v>
      </c>
      <c r="BC147" s="5" t="s">
        <v>181</v>
      </c>
      <c r="BF147" s="5" t="s">
        <v>522</v>
      </c>
    </row>
    <row r="148" spans="1:58" ht="13.5" customHeight="1">
      <c r="A148" s="7" t="str">
        <f>HYPERLINK("http://kyu.snu.ac.kr/sdhj/index.jsp?type=hj/GK14754_00IH_0001_0003b.jpg","1852_수현내면_0003b")</f>
        <v>1852_수현내면_0003b</v>
      </c>
      <c r="B148" s="4">
        <v>1852</v>
      </c>
      <c r="C148" s="4" t="s">
        <v>4130</v>
      </c>
      <c r="D148" s="4" t="s">
        <v>4131</v>
      </c>
      <c r="E148" s="4">
        <v>147</v>
      </c>
      <c r="F148" s="5">
        <v>1</v>
      </c>
      <c r="G148" s="5" t="s">
        <v>4132</v>
      </c>
      <c r="H148" s="5" t="s">
        <v>4133</v>
      </c>
      <c r="I148" s="5">
        <v>5</v>
      </c>
      <c r="L148" s="5">
        <v>5</v>
      </c>
      <c r="M148" s="4" t="s">
        <v>906</v>
      </c>
      <c r="N148" s="4" t="s">
        <v>907</v>
      </c>
      <c r="T148" s="5" t="s">
        <v>4167</v>
      </c>
      <c r="U148" s="5" t="s">
        <v>118</v>
      </c>
      <c r="V148" s="5" t="s">
        <v>119</v>
      </c>
      <c r="Y148" s="5" t="s">
        <v>954</v>
      </c>
      <c r="Z148" s="5" t="s">
        <v>955</v>
      </c>
      <c r="AC148" s="5">
        <v>16</v>
      </c>
      <c r="AD148" s="5" t="s">
        <v>178</v>
      </c>
      <c r="AE148" s="5" t="s">
        <v>179</v>
      </c>
      <c r="BC148" s="5" t="s">
        <v>4350</v>
      </c>
      <c r="BF148" s="5" t="s">
        <v>529</v>
      </c>
    </row>
    <row r="149" spans="1:58" ht="13.5" customHeight="1">
      <c r="A149" s="7" t="str">
        <f>HYPERLINK("http://kyu.snu.ac.kr/sdhj/index.jsp?type=hj/GK14754_00IH_0001_0003b.jpg","1852_수현내면_0003b")</f>
        <v>1852_수현내면_0003b</v>
      </c>
      <c r="B149" s="4">
        <v>1852</v>
      </c>
      <c r="C149" s="4" t="s">
        <v>4130</v>
      </c>
      <c r="D149" s="4" t="s">
        <v>4131</v>
      </c>
      <c r="E149" s="4">
        <v>148</v>
      </c>
      <c r="F149" s="5">
        <v>1</v>
      </c>
      <c r="G149" s="5" t="s">
        <v>4132</v>
      </c>
      <c r="H149" s="5" t="s">
        <v>4133</v>
      </c>
      <c r="I149" s="5">
        <v>5</v>
      </c>
      <c r="L149" s="5">
        <v>5</v>
      </c>
      <c r="M149" s="4" t="s">
        <v>906</v>
      </c>
      <c r="N149" s="4" t="s">
        <v>907</v>
      </c>
      <c r="T149" s="5" t="s">
        <v>4167</v>
      </c>
      <c r="U149" s="5" t="s">
        <v>118</v>
      </c>
      <c r="V149" s="5" t="s">
        <v>119</v>
      </c>
      <c r="Y149" s="5" t="s">
        <v>956</v>
      </c>
      <c r="Z149" s="5" t="s">
        <v>957</v>
      </c>
      <c r="AC149" s="5">
        <v>11</v>
      </c>
      <c r="AD149" s="5" t="s">
        <v>232</v>
      </c>
      <c r="AE149" s="5" t="s">
        <v>233</v>
      </c>
      <c r="BC149" s="5" t="s">
        <v>4350</v>
      </c>
      <c r="BF149" s="5" t="s">
        <v>949</v>
      </c>
    </row>
    <row r="150" spans="1:58" ht="13.5" customHeight="1">
      <c r="A150" s="7" t="str">
        <f>HYPERLINK("http://kyu.snu.ac.kr/sdhj/index.jsp?type=hj/GK14754_00IH_0001_0003b.jpg","1852_수현내면_0003b")</f>
        <v>1852_수현내면_0003b</v>
      </c>
      <c r="B150" s="4">
        <v>1852</v>
      </c>
      <c r="C150" s="4" t="s">
        <v>4130</v>
      </c>
      <c r="D150" s="4" t="s">
        <v>4131</v>
      </c>
      <c r="E150" s="4">
        <v>149</v>
      </c>
      <c r="F150" s="5">
        <v>1</v>
      </c>
      <c r="G150" s="5" t="s">
        <v>4132</v>
      </c>
      <c r="H150" s="5" t="s">
        <v>4133</v>
      </c>
      <c r="I150" s="5">
        <v>5</v>
      </c>
      <c r="L150" s="5">
        <v>5</v>
      </c>
      <c r="M150" s="4" t="s">
        <v>906</v>
      </c>
      <c r="N150" s="4" t="s">
        <v>907</v>
      </c>
      <c r="T150" s="5" t="s">
        <v>4167</v>
      </c>
      <c r="U150" s="5" t="s">
        <v>174</v>
      </c>
      <c r="V150" s="5" t="s">
        <v>175</v>
      </c>
      <c r="Y150" s="5" t="s">
        <v>958</v>
      </c>
      <c r="Z150" s="5" t="s">
        <v>959</v>
      </c>
      <c r="AC150" s="5">
        <v>48</v>
      </c>
      <c r="AD150" s="5" t="s">
        <v>186</v>
      </c>
      <c r="AE150" s="5" t="s">
        <v>187</v>
      </c>
    </row>
    <row r="151" spans="1:58" ht="13.5" customHeight="1">
      <c r="A151" s="7" t="str">
        <f>HYPERLINK("http://kyu.snu.ac.kr/sdhj/index.jsp?type=hj/GK14754_00IH_0001_0003b.jpg","1852_수현내면_0003b")</f>
        <v>1852_수현내면_0003b</v>
      </c>
      <c r="B151" s="4">
        <v>1852</v>
      </c>
      <c r="C151" s="4" t="s">
        <v>4163</v>
      </c>
      <c r="D151" s="4" t="s">
        <v>4164</v>
      </c>
      <c r="E151" s="4">
        <v>150</v>
      </c>
      <c r="F151" s="5">
        <v>1</v>
      </c>
      <c r="G151" s="5" t="s">
        <v>4165</v>
      </c>
      <c r="H151" s="5" t="s">
        <v>4166</v>
      </c>
      <c r="I151" s="5">
        <v>5</v>
      </c>
      <c r="L151" s="5">
        <v>5</v>
      </c>
      <c r="M151" s="4" t="s">
        <v>906</v>
      </c>
      <c r="N151" s="4" t="s">
        <v>907</v>
      </c>
      <c r="T151" s="5" t="s">
        <v>4167</v>
      </c>
      <c r="U151" s="5" t="s">
        <v>174</v>
      </c>
      <c r="V151" s="5" t="s">
        <v>175</v>
      </c>
      <c r="Y151" s="5" t="s">
        <v>960</v>
      </c>
      <c r="Z151" s="5" t="s">
        <v>961</v>
      </c>
      <c r="AC151" s="5">
        <v>35</v>
      </c>
      <c r="AD151" s="5" t="s">
        <v>460</v>
      </c>
      <c r="AE151" s="5" t="s">
        <v>461</v>
      </c>
    </row>
    <row r="152" spans="1:58" ht="13.5" customHeight="1">
      <c r="A152" s="7" t="str">
        <f>HYPERLINK("http://kyu.snu.ac.kr/sdhj/index.jsp?type=hj/GK14754_00IH_0001_0003b.jpg","1852_수현내면_0003b")</f>
        <v>1852_수현내면_0003b</v>
      </c>
      <c r="B152" s="4">
        <v>1852</v>
      </c>
      <c r="C152" s="4" t="s">
        <v>4163</v>
      </c>
      <c r="D152" s="4" t="s">
        <v>4164</v>
      </c>
      <c r="E152" s="4">
        <v>151</v>
      </c>
      <c r="F152" s="5">
        <v>1</v>
      </c>
      <c r="G152" s="5" t="s">
        <v>4165</v>
      </c>
      <c r="H152" s="5" t="s">
        <v>4166</v>
      </c>
      <c r="I152" s="5">
        <v>5</v>
      </c>
      <c r="L152" s="5">
        <v>5</v>
      </c>
      <c r="M152" s="4" t="s">
        <v>906</v>
      </c>
      <c r="N152" s="4" t="s">
        <v>907</v>
      </c>
      <c r="T152" s="5" t="s">
        <v>4167</v>
      </c>
      <c r="U152" s="5" t="s">
        <v>174</v>
      </c>
      <c r="V152" s="5" t="s">
        <v>175</v>
      </c>
      <c r="Y152" s="5" t="s">
        <v>962</v>
      </c>
      <c r="Z152" s="5" t="s">
        <v>963</v>
      </c>
      <c r="AC152" s="5">
        <v>35</v>
      </c>
      <c r="AD152" s="5" t="s">
        <v>460</v>
      </c>
      <c r="AE152" s="5" t="s">
        <v>461</v>
      </c>
    </row>
    <row r="153" spans="1:58" ht="13.5" customHeight="1">
      <c r="A153" s="7" t="str">
        <f>HYPERLINK("http://kyu.snu.ac.kr/sdhj/index.jsp?type=hj/GK14754_00IH_0001_0003b.jpg","1852_수현내면_0003b")</f>
        <v>1852_수현내면_0003b</v>
      </c>
      <c r="B153" s="4">
        <v>1852</v>
      </c>
      <c r="C153" s="4" t="s">
        <v>4163</v>
      </c>
      <c r="D153" s="4" t="s">
        <v>4164</v>
      </c>
      <c r="E153" s="4">
        <v>152</v>
      </c>
      <c r="F153" s="5">
        <v>1</v>
      </c>
      <c r="G153" s="5" t="s">
        <v>4165</v>
      </c>
      <c r="H153" s="5" t="s">
        <v>4166</v>
      </c>
      <c r="I153" s="5">
        <v>5</v>
      </c>
      <c r="L153" s="5">
        <v>5</v>
      </c>
      <c r="M153" s="4" t="s">
        <v>906</v>
      </c>
      <c r="N153" s="4" t="s">
        <v>907</v>
      </c>
      <c r="T153" s="5" t="s">
        <v>4167</v>
      </c>
      <c r="U153" s="5" t="s">
        <v>174</v>
      </c>
      <c r="V153" s="5" t="s">
        <v>175</v>
      </c>
      <c r="Y153" s="5" t="s">
        <v>964</v>
      </c>
      <c r="Z153" s="5" t="s">
        <v>965</v>
      </c>
      <c r="AC153" s="5">
        <v>26</v>
      </c>
      <c r="AD153" s="5" t="s">
        <v>534</v>
      </c>
      <c r="AE153" s="5" t="s">
        <v>535</v>
      </c>
    </row>
    <row r="154" spans="1:58" ht="13.5" customHeight="1">
      <c r="A154" s="7" t="str">
        <f>HYPERLINK("http://kyu.snu.ac.kr/sdhj/index.jsp?type=hj/GK14754_00IH_0001_0003b.jpg","1852_수현내면_0003b")</f>
        <v>1852_수현내면_0003b</v>
      </c>
      <c r="B154" s="4">
        <v>1852</v>
      </c>
      <c r="C154" s="4" t="s">
        <v>4163</v>
      </c>
      <c r="D154" s="4" t="s">
        <v>4164</v>
      </c>
      <c r="E154" s="4">
        <v>153</v>
      </c>
      <c r="F154" s="5">
        <v>1</v>
      </c>
      <c r="G154" s="5" t="s">
        <v>4165</v>
      </c>
      <c r="H154" s="5" t="s">
        <v>4166</v>
      </c>
      <c r="I154" s="5">
        <v>5</v>
      </c>
      <c r="L154" s="5">
        <v>5</v>
      </c>
      <c r="M154" s="4" t="s">
        <v>906</v>
      </c>
      <c r="N154" s="4" t="s">
        <v>907</v>
      </c>
      <c r="T154" s="5" t="s">
        <v>4167</v>
      </c>
      <c r="U154" s="5" t="s">
        <v>118</v>
      </c>
      <c r="V154" s="5" t="s">
        <v>119</v>
      </c>
      <c r="Y154" s="5" t="s">
        <v>626</v>
      </c>
      <c r="Z154" s="5" t="s">
        <v>627</v>
      </c>
      <c r="AC154" s="5">
        <v>48</v>
      </c>
      <c r="AD154" s="5" t="s">
        <v>268</v>
      </c>
      <c r="AE154" s="5" t="s">
        <v>269</v>
      </c>
    </row>
    <row r="155" spans="1:58" ht="13.5" customHeight="1">
      <c r="A155" s="7" t="str">
        <f>HYPERLINK("http://kyu.snu.ac.kr/sdhj/index.jsp?type=hj/GK14754_00IH_0001_0003b.jpg","1852_수현내면_0003b")</f>
        <v>1852_수현내면_0003b</v>
      </c>
      <c r="B155" s="4">
        <v>1852</v>
      </c>
      <c r="C155" s="4" t="s">
        <v>4163</v>
      </c>
      <c r="D155" s="4" t="s">
        <v>4164</v>
      </c>
      <c r="E155" s="4">
        <v>154</v>
      </c>
      <c r="F155" s="5">
        <v>1</v>
      </c>
      <c r="G155" s="5" t="s">
        <v>4165</v>
      </c>
      <c r="H155" s="5" t="s">
        <v>4166</v>
      </c>
      <c r="I155" s="5">
        <v>5</v>
      </c>
      <c r="L155" s="5">
        <v>5</v>
      </c>
      <c r="M155" s="4" t="s">
        <v>906</v>
      </c>
      <c r="N155" s="4" t="s">
        <v>907</v>
      </c>
      <c r="T155" s="5" t="s">
        <v>4167</v>
      </c>
      <c r="U155" s="5" t="s">
        <v>118</v>
      </c>
      <c r="V155" s="5" t="s">
        <v>119</v>
      </c>
      <c r="Y155" s="5" t="s">
        <v>966</v>
      </c>
      <c r="Z155" s="5" t="s">
        <v>967</v>
      </c>
      <c r="AC155" s="5">
        <v>28</v>
      </c>
      <c r="AD155" s="5" t="s">
        <v>226</v>
      </c>
      <c r="AE155" s="5" t="s">
        <v>227</v>
      </c>
      <c r="BB155" s="5" t="s">
        <v>180</v>
      </c>
      <c r="BC155" s="5" t="s">
        <v>181</v>
      </c>
      <c r="BF155" s="5" t="s">
        <v>522</v>
      </c>
    </row>
    <row r="156" spans="1:58" ht="13.5" customHeight="1">
      <c r="A156" s="7" t="str">
        <f>HYPERLINK("http://kyu.snu.ac.kr/sdhj/index.jsp?type=hj/GK14754_00IH_0001_0003b.jpg","1852_수현내면_0003b")</f>
        <v>1852_수현내면_0003b</v>
      </c>
      <c r="B156" s="4">
        <v>1852</v>
      </c>
      <c r="C156" s="4" t="s">
        <v>4130</v>
      </c>
      <c r="D156" s="4" t="s">
        <v>4131</v>
      </c>
      <c r="E156" s="4">
        <v>155</v>
      </c>
      <c r="F156" s="5">
        <v>1</v>
      </c>
      <c r="G156" s="5" t="s">
        <v>4132</v>
      </c>
      <c r="H156" s="5" t="s">
        <v>4133</v>
      </c>
      <c r="I156" s="5">
        <v>5</v>
      </c>
      <c r="L156" s="5">
        <v>5</v>
      </c>
      <c r="M156" s="4" t="s">
        <v>906</v>
      </c>
      <c r="N156" s="4" t="s">
        <v>907</v>
      </c>
      <c r="T156" s="5" t="s">
        <v>4167</v>
      </c>
      <c r="U156" s="5" t="s">
        <v>118</v>
      </c>
      <c r="V156" s="5" t="s">
        <v>119</v>
      </c>
      <c r="Y156" s="5" t="s">
        <v>968</v>
      </c>
      <c r="Z156" s="5" t="s">
        <v>969</v>
      </c>
      <c r="AC156" s="5">
        <v>25</v>
      </c>
      <c r="AD156" s="5" t="s">
        <v>842</v>
      </c>
      <c r="AE156" s="5" t="s">
        <v>843</v>
      </c>
      <c r="BC156" s="5" t="s">
        <v>4350</v>
      </c>
      <c r="BF156" s="5" t="s">
        <v>184</v>
      </c>
    </row>
    <row r="157" spans="1:58" ht="13.5" customHeight="1">
      <c r="A157" s="7" t="str">
        <f>HYPERLINK("http://kyu.snu.ac.kr/sdhj/index.jsp?type=hj/GK14754_00IH_0001_0003b.jpg","1852_수현내면_0003b")</f>
        <v>1852_수현내면_0003b</v>
      </c>
      <c r="B157" s="4">
        <v>1852</v>
      </c>
      <c r="C157" s="4" t="s">
        <v>4130</v>
      </c>
      <c r="D157" s="4" t="s">
        <v>4131</v>
      </c>
      <c r="E157" s="4">
        <v>156</v>
      </c>
      <c r="F157" s="5">
        <v>1</v>
      </c>
      <c r="G157" s="5" t="s">
        <v>4132</v>
      </c>
      <c r="H157" s="5" t="s">
        <v>4133</v>
      </c>
      <c r="I157" s="5">
        <v>5</v>
      </c>
      <c r="L157" s="5">
        <v>5</v>
      </c>
      <c r="M157" s="4" t="s">
        <v>906</v>
      </c>
      <c r="N157" s="4" t="s">
        <v>907</v>
      </c>
      <c r="T157" s="5" t="s">
        <v>4167</v>
      </c>
      <c r="U157" s="5" t="s">
        <v>174</v>
      </c>
      <c r="V157" s="5" t="s">
        <v>175</v>
      </c>
      <c r="Y157" s="5" t="s">
        <v>970</v>
      </c>
      <c r="Z157" s="5" t="s">
        <v>971</v>
      </c>
      <c r="AC157" s="5">
        <v>16</v>
      </c>
      <c r="AD157" s="5" t="s">
        <v>178</v>
      </c>
      <c r="AE157" s="5" t="s">
        <v>179</v>
      </c>
      <c r="BC157" s="5" t="s">
        <v>4350</v>
      </c>
      <c r="BF157" s="5" t="s">
        <v>949</v>
      </c>
    </row>
    <row r="158" spans="1:58" ht="13.5" customHeight="1">
      <c r="A158" s="7" t="str">
        <f>HYPERLINK("http://kyu.snu.ac.kr/sdhj/index.jsp?type=hj/GK14754_00IH_0001_0003b.jpg","1852_수현내면_0003b")</f>
        <v>1852_수현내면_0003b</v>
      </c>
      <c r="B158" s="4">
        <v>1852</v>
      </c>
      <c r="C158" s="4" t="s">
        <v>4130</v>
      </c>
      <c r="D158" s="4" t="s">
        <v>4131</v>
      </c>
      <c r="E158" s="4">
        <v>157</v>
      </c>
      <c r="F158" s="5">
        <v>1</v>
      </c>
      <c r="G158" s="5" t="s">
        <v>4132</v>
      </c>
      <c r="H158" s="5" t="s">
        <v>4133</v>
      </c>
      <c r="I158" s="5">
        <v>5</v>
      </c>
      <c r="L158" s="5">
        <v>5</v>
      </c>
      <c r="M158" s="4" t="s">
        <v>906</v>
      </c>
      <c r="N158" s="4" t="s">
        <v>907</v>
      </c>
      <c r="T158" s="5" t="s">
        <v>4167</v>
      </c>
      <c r="U158" s="5" t="s">
        <v>174</v>
      </c>
      <c r="V158" s="5" t="s">
        <v>175</v>
      </c>
      <c r="Y158" s="5" t="s">
        <v>972</v>
      </c>
      <c r="Z158" s="5" t="s">
        <v>973</v>
      </c>
      <c r="AC158" s="5">
        <v>13</v>
      </c>
      <c r="AD158" s="5" t="s">
        <v>388</v>
      </c>
      <c r="AE158" s="5" t="s">
        <v>389</v>
      </c>
      <c r="BC158" s="5" t="s">
        <v>4350</v>
      </c>
      <c r="BF158" s="5" t="s">
        <v>974</v>
      </c>
    </row>
    <row r="159" spans="1:58" ht="13.5" customHeight="1">
      <c r="A159" s="7" t="str">
        <f>HYPERLINK("http://kyu.snu.ac.kr/sdhj/index.jsp?type=hj/GK14754_00IH_0001_0003b.jpg","1852_수현내면_0003b")</f>
        <v>1852_수현내면_0003b</v>
      </c>
      <c r="B159" s="4">
        <v>1852</v>
      </c>
      <c r="C159" s="4" t="s">
        <v>4130</v>
      </c>
      <c r="D159" s="4" t="s">
        <v>4131</v>
      </c>
      <c r="E159" s="4">
        <v>158</v>
      </c>
      <c r="F159" s="5">
        <v>1</v>
      </c>
      <c r="G159" s="5" t="s">
        <v>4132</v>
      </c>
      <c r="H159" s="5" t="s">
        <v>4133</v>
      </c>
      <c r="I159" s="5">
        <v>5</v>
      </c>
      <c r="L159" s="5">
        <v>5</v>
      </c>
      <c r="M159" s="4" t="s">
        <v>906</v>
      </c>
      <c r="N159" s="4" t="s">
        <v>907</v>
      </c>
      <c r="T159" s="5" t="s">
        <v>4167</v>
      </c>
      <c r="U159" s="5" t="s">
        <v>174</v>
      </c>
      <c r="V159" s="5" t="s">
        <v>175</v>
      </c>
      <c r="Y159" s="5" t="s">
        <v>975</v>
      </c>
      <c r="Z159" s="5" t="s">
        <v>976</v>
      </c>
      <c r="AC159" s="5">
        <v>10</v>
      </c>
      <c r="AD159" s="5" t="s">
        <v>396</v>
      </c>
      <c r="AE159" s="5" t="s">
        <v>397</v>
      </c>
      <c r="BC159" s="5" t="s">
        <v>4350</v>
      </c>
      <c r="BF159" s="5" t="s">
        <v>977</v>
      </c>
    </row>
    <row r="160" spans="1:58" ht="13.5" customHeight="1">
      <c r="A160" s="7" t="str">
        <f>HYPERLINK("http://kyu.snu.ac.kr/sdhj/index.jsp?type=hj/GK14754_00IH_0001_0003b.jpg","1852_수현내면_0003b")</f>
        <v>1852_수현내면_0003b</v>
      </c>
      <c r="B160" s="4">
        <v>1852</v>
      </c>
      <c r="C160" s="4" t="s">
        <v>4130</v>
      </c>
      <c r="D160" s="4" t="s">
        <v>4131</v>
      </c>
      <c r="E160" s="4">
        <v>159</v>
      </c>
      <c r="F160" s="5">
        <v>1</v>
      </c>
      <c r="G160" s="5" t="s">
        <v>4132</v>
      </c>
      <c r="H160" s="5" t="s">
        <v>4133</v>
      </c>
      <c r="I160" s="5">
        <v>5</v>
      </c>
      <c r="L160" s="5">
        <v>5</v>
      </c>
      <c r="M160" s="4" t="s">
        <v>906</v>
      </c>
      <c r="N160" s="4" t="s">
        <v>907</v>
      </c>
      <c r="T160" s="5" t="s">
        <v>4167</v>
      </c>
      <c r="U160" s="5" t="s">
        <v>174</v>
      </c>
      <c r="V160" s="5" t="s">
        <v>175</v>
      </c>
      <c r="Y160" s="5" t="s">
        <v>978</v>
      </c>
      <c r="Z160" s="5" t="s">
        <v>979</v>
      </c>
      <c r="AC160" s="5">
        <v>7</v>
      </c>
      <c r="AD160" s="5" t="s">
        <v>980</v>
      </c>
      <c r="AE160" s="5" t="s">
        <v>981</v>
      </c>
      <c r="BC160" s="5" t="s">
        <v>4350</v>
      </c>
      <c r="BF160" s="5" t="s">
        <v>982</v>
      </c>
    </row>
    <row r="161" spans="1:58" ht="13.5" customHeight="1">
      <c r="A161" s="7" t="str">
        <f>HYPERLINK("http://kyu.snu.ac.kr/sdhj/index.jsp?type=hj/GK14754_00IH_0001_0003b.jpg","1852_수현내면_0003b")</f>
        <v>1852_수현내면_0003b</v>
      </c>
      <c r="B161" s="4">
        <v>1852</v>
      </c>
      <c r="C161" s="4" t="s">
        <v>4130</v>
      </c>
      <c r="D161" s="4" t="s">
        <v>4131</v>
      </c>
      <c r="E161" s="4">
        <v>160</v>
      </c>
      <c r="F161" s="5">
        <v>1</v>
      </c>
      <c r="G161" s="5" t="s">
        <v>4132</v>
      </c>
      <c r="H161" s="5" t="s">
        <v>4133</v>
      </c>
      <c r="I161" s="5">
        <v>5</v>
      </c>
      <c r="L161" s="5">
        <v>5</v>
      </c>
      <c r="M161" s="4" t="s">
        <v>906</v>
      </c>
      <c r="N161" s="4" t="s">
        <v>907</v>
      </c>
      <c r="T161" s="5" t="s">
        <v>4167</v>
      </c>
      <c r="U161" s="5" t="s">
        <v>118</v>
      </c>
      <c r="V161" s="5" t="s">
        <v>119</v>
      </c>
      <c r="Y161" s="5" t="s">
        <v>983</v>
      </c>
      <c r="Z161" s="5" t="s">
        <v>984</v>
      </c>
      <c r="AC161" s="5">
        <v>42</v>
      </c>
      <c r="AD161" s="5" t="s">
        <v>577</v>
      </c>
      <c r="AE161" s="5" t="s">
        <v>578</v>
      </c>
    </row>
    <row r="162" spans="1:58" ht="13.5" customHeight="1">
      <c r="A162" s="7" t="str">
        <f>HYPERLINK("http://kyu.snu.ac.kr/sdhj/index.jsp?type=hj/GK14754_00IH_0001_0003b.jpg","1852_수현내면_0003b")</f>
        <v>1852_수현내면_0003b</v>
      </c>
      <c r="B162" s="4">
        <v>1852</v>
      </c>
      <c r="C162" s="4" t="s">
        <v>4163</v>
      </c>
      <c r="D162" s="4" t="s">
        <v>4164</v>
      </c>
      <c r="E162" s="4">
        <v>161</v>
      </c>
      <c r="F162" s="5">
        <v>1</v>
      </c>
      <c r="G162" s="5" t="s">
        <v>4165</v>
      </c>
      <c r="H162" s="5" t="s">
        <v>4166</v>
      </c>
      <c r="I162" s="5">
        <v>5</v>
      </c>
      <c r="L162" s="5">
        <v>5</v>
      </c>
      <c r="M162" s="4" t="s">
        <v>906</v>
      </c>
      <c r="N162" s="4" t="s">
        <v>907</v>
      </c>
      <c r="T162" s="5" t="s">
        <v>4167</v>
      </c>
      <c r="U162" s="5" t="s">
        <v>174</v>
      </c>
      <c r="V162" s="5" t="s">
        <v>175</v>
      </c>
      <c r="Y162" s="5" t="s">
        <v>985</v>
      </c>
      <c r="Z162" s="5" t="s">
        <v>986</v>
      </c>
      <c r="AC162" s="5">
        <v>20</v>
      </c>
      <c r="AD162" s="5" t="s">
        <v>116</v>
      </c>
      <c r="AE162" s="5" t="s">
        <v>117</v>
      </c>
      <c r="BB162" s="5" t="s">
        <v>180</v>
      </c>
      <c r="BC162" s="5" t="s">
        <v>181</v>
      </c>
      <c r="BF162" s="5" t="s">
        <v>522</v>
      </c>
    </row>
    <row r="163" spans="1:58" ht="13.5" customHeight="1">
      <c r="A163" s="7" t="str">
        <f>HYPERLINK("http://kyu.snu.ac.kr/sdhj/index.jsp?type=hj/GK14754_00IH_0001_0003b.jpg","1852_수현내면_0003b")</f>
        <v>1852_수현내면_0003b</v>
      </c>
      <c r="B163" s="4">
        <v>1852</v>
      </c>
      <c r="C163" s="4" t="s">
        <v>4130</v>
      </c>
      <c r="D163" s="4" t="s">
        <v>4131</v>
      </c>
      <c r="E163" s="4">
        <v>162</v>
      </c>
      <c r="F163" s="5">
        <v>1</v>
      </c>
      <c r="G163" s="5" t="s">
        <v>4132</v>
      </c>
      <c r="H163" s="5" t="s">
        <v>4133</v>
      </c>
      <c r="I163" s="5">
        <v>5</v>
      </c>
      <c r="L163" s="5">
        <v>5</v>
      </c>
      <c r="M163" s="4" t="s">
        <v>906</v>
      </c>
      <c r="N163" s="4" t="s">
        <v>907</v>
      </c>
      <c r="T163" s="5" t="s">
        <v>4167</v>
      </c>
      <c r="U163" s="5" t="s">
        <v>174</v>
      </c>
      <c r="V163" s="5" t="s">
        <v>175</v>
      </c>
      <c r="Y163" s="5" t="s">
        <v>571</v>
      </c>
      <c r="Z163" s="5" t="s">
        <v>572</v>
      </c>
      <c r="AC163" s="5">
        <v>15</v>
      </c>
      <c r="AD163" s="5" t="s">
        <v>178</v>
      </c>
      <c r="AE163" s="5" t="s">
        <v>179</v>
      </c>
      <c r="BC163" s="5" t="s">
        <v>4350</v>
      </c>
      <c r="BF163" s="5" t="s">
        <v>184</v>
      </c>
    </row>
    <row r="164" spans="1:58" ht="13.5" customHeight="1">
      <c r="A164" s="7" t="str">
        <f>HYPERLINK("http://kyu.snu.ac.kr/sdhj/index.jsp?type=hj/GK14754_00IH_0001_0003b.jpg","1852_수현내면_0003b")</f>
        <v>1852_수현내면_0003b</v>
      </c>
      <c r="B164" s="4">
        <v>1852</v>
      </c>
      <c r="C164" s="4" t="s">
        <v>4130</v>
      </c>
      <c r="D164" s="4" t="s">
        <v>4131</v>
      </c>
      <c r="E164" s="4">
        <v>163</v>
      </c>
      <c r="F164" s="5">
        <v>1</v>
      </c>
      <c r="G164" s="5" t="s">
        <v>4132</v>
      </c>
      <c r="H164" s="5" t="s">
        <v>4133</v>
      </c>
      <c r="I164" s="5">
        <v>5</v>
      </c>
      <c r="L164" s="5">
        <v>5</v>
      </c>
      <c r="M164" s="4" t="s">
        <v>906</v>
      </c>
      <c r="N164" s="4" t="s">
        <v>907</v>
      </c>
      <c r="T164" s="5" t="s">
        <v>4167</v>
      </c>
      <c r="U164" s="5" t="s">
        <v>118</v>
      </c>
      <c r="V164" s="5" t="s">
        <v>119</v>
      </c>
      <c r="Y164" s="5" t="s">
        <v>987</v>
      </c>
      <c r="Z164" s="5" t="s">
        <v>988</v>
      </c>
      <c r="AC164" s="5">
        <v>12</v>
      </c>
      <c r="AD164" s="5" t="s">
        <v>296</v>
      </c>
      <c r="AE164" s="5" t="s">
        <v>297</v>
      </c>
      <c r="BC164" s="5" t="s">
        <v>4350</v>
      </c>
      <c r="BF164" s="5" t="s">
        <v>529</v>
      </c>
    </row>
    <row r="165" spans="1:58" ht="13.5" customHeight="1">
      <c r="A165" s="7" t="str">
        <f>HYPERLINK("http://kyu.snu.ac.kr/sdhj/index.jsp?type=hj/GK14754_00IH_0001_0003b.jpg","1852_수현내면_0003b")</f>
        <v>1852_수현내면_0003b</v>
      </c>
      <c r="B165" s="4">
        <v>1852</v>
      </c>
      <c r="C165" s="4" t="s">
        <v>4130</v>
      </c>
      <c r="D165" s="4" t="s">
        <v>4131</v>
      </c>
      <c r="E165" s="4">
        <v>164</v>
      </c>
      <c r="F165" s="5">
        <v>1</v>
      </c>
      <c r="G165" s="5" t="s">
        <v>4132</v>
      </c>
      <c r="H165" s="5" t="s">
        <v>4133</v>
      </c>
      <c r="I165" s="5">
        <v>5</v>
      </c>
      <c r="L165" s="5">
        <v>5</v>
      </c>
      <c r="M165" s="4" t="s">
        <v>906</v>
      </c>
      <c r="N165" s="4" t="s">
        <v>907</v>
      </c>
      <c r="T165" s="5" t="s">
        <v>4167</v>
      </c>
      <c r="U165" s="5" t="s">
        <v>174</v>
      </c>
      <c r="V165" s="5" t="s">
        <v>175</v>
      </c>
      <c r="Y165" s="5" t="s">
        <v>989</v>
      </c>
      <c r="Z165" s="5" t="s">
        <v>990</v>
      </c>
      <c r="AC165" s="5">
        <v>54</v>
      </c>
      <c r="AD165" s="5" t="s">
        <v>262</v>
      </c>
      <c r="AE165" s="5" t="s">
        <v>263</v>
      </c>
    </row>
    <row r="166" spans="1:58" ht="13.5" customHeight="1">
      <c r="A166" s="7" t="str">
        <f>HYPERLINK("http://kyu.snu.ac.kr/sdhj/index.jsp?type=hj/GK14754_00IH_0001_0003b.jpg","1852_수현내면_0003b")</f>
        <v>1852_수현내면_0003b</v>
      </c>
      <c r="B166" s="4">
        <v>1852</v>
      </c>
      <c r="C166" s="4" t="s">
        <v>4163</v>
      </c>
      <c r="D166" s="4" t="s">
        <v>4164</v>
      </c>
      <c r="E166" s="4">
        <v>165</v>
      </c>
      <c r="F166" s="5">
        <v>1</v>
      </c>
      <c r="G166" s="5" t="s">
        <v>4165</v>
      </c>
      <c r="H166" s="5" t="s">
        <v>4166</v>
      </c>
      <c r="I166" s="5">
        <v>5</v>
      </c>
      <c r="L166" s="5">
        <v>5</v>
      </c>
      <c r="M166" s="4" t="s">
        <v>906</v>
      </c>
      <c r="N166" s="4" t="s">
        <v>907</v>
      </c>
      <c r="T166" s="5" t="s">
        <v>4167</v>
      </c>
      <c r="U166" s="5" t="s">
        <v>180</v>
      </c>
      <c r="V166" s="5" t="s">
        <v>181</v>
      </c>
      <c r="Y166" s="5" t="s">
        <v>4375</v>
      </c>
      <c r="Z166" s="5" t="s">
        <v>991</v>
      </c>
      <c r="AF166" s="5" t="s">
        <v>606</v>
      </c>
      <c r="AG166" s="5" t="s">
        <v>607</v>
      </c>
    </row>
    <row r="167" spans="1:58" ht="13.5" customHeight="1">
      <c r="A167" s="7" t="str">
        <f>HYPERLINK("http://kyu.snu.ac.kr/sdhj/index.jsp?type=hj/GK14754_00IH_0001_0003b.jpg","1852_수현내면_0003b")</f>
        <v>1852_수현내면_0003b</v>
      </c>
      <c r="B167" s="4">
        <v>1852</v>
      </c>
      <c r="C167" s="4" t="s">
        <v>4163</v>
      </c>
      <c r="D167" s="4" t="s">
        <v>4164</v>
      </c>
      <c r="E167" s="4">
        <v>166</v>
      </c>
      <c r="F167" s="5">
        <v>1</v>
      </c>
      <c r="G167" s="5" t="s">
        <v>4165</v>
      </c>
      <c r="H167" s="5" t="s">
        <v>4166</v>
      </c>
      <c r="I167" s="5">
        <v>5</v>
      </c>
      <c r="L167" s="5">
        <v>5</v>
      </c>
      <c r="M167" s="4" t="s">
        <v>906</v>
      </c>
      <c r="N167" s="4" t="s">
        <v>907</v>
      </c>
      <c r="T167" s="5" t="s">
        <v>4167</v>
      </c>
      <c r="U167" s="5" t="s">
        <v>118</v>
      </c>
      <c r="V167" s="5" t="s">
        <v>119</v>
      </c>
      <c r="Y167" s="5" t="s">
        <v>992</v>
      </c>
      <c r="Z167" s="5" t="s">
        <v>993</v>
      </c>
      <c r="AC167" s="5">
        <v>28</v>
      </c>
      <c r="AD167" s="5" t="s">
        <v>240</v>
      </c>
      <c r="AE167" s="5" t="s">
        <v>241</v>
      </c>
      <c r="BC167" s="5" t="s">
        <v>4350</v>
      </c>
      <c r="BE167" s="5" t="s">
        <v>4376</v>
      </c>
      <c r="BF167" s="5" t="s">
        <v>522</v>
      </c>
    </row>
    <row r="168" spans="1:58" ht="13.5" customHeight="1">
      <c r="A168" s="7" t="str">
        <f>HYPERLINK("http://kyu.snu.ac.kr/sdhj/index.jsp?type=hj/GK14754_00IH_0001_0003b.jpg","1852_수현내면_0003b")</f>
        <v>1852_수현내면_0003b</v>
      </c>
      <c r="B168" s="4">
        <v>1852</v>
      </c>
      <c r="C168" s="4" t="s">
        <v>4130</v>
      </c>
      <c r="D168" s="4" t="s">
        <v>4131</v>
      </c>
      <c r="E168" s="4">
        <v>167</v>
      </c>
      <c r="F168" s="5">
        <v>1</v>
      </c>
      <c r="G168" s="5" t="s">
        <v>4132</v>
      </c>
      <c r="H168" s="5" t="s">
        <v>4133</v>
      </c>
      <c r="I168" s="5">
        <v>5</v>
      </c>
      <c r="L168" s="5">
        <v>5</v>
      </c>
      <c r="M168" s="4" t="s">
        <v>906</v>
      </c>
      <c r="N168" s="4" t="s">
        <v>907</v>
      </c>
      <c r="T168" s="5" t="s">
        <v>4167</v>
      </c>
      <c r="U168" s="5" t="s">
        <v>118</v>
      </c>
      <c r="V168" s="5" t="s">
        <v>119</v>
      </c>
      <c r="Y168" s="5" t="s">
        <v>994</v>
      </c>
      <c r="Z168" s="5" t="s">
        <v>995</v>
      </c>
      <c r="AF168" s="5" t="s">
        <v>606</v>
      </c>
      <c r="AG168" s="5" t="s">
        <v>607</v>
      </c>
      <c r="BC168" s="5" t="s">
        <v>4350</v>
      </c>
      <c r="BE168" s="5" t="s">
        <v>4376</v>
      </c>
      <c r="BF168" s="5" t="s">
        <v>184</v>
      </c>
    </row>
    <row r="169" spans="1:58" ht="13.5" customHeight="1">
      <c r="A169" s="7" t="str">
        <f>HYPERLINK("http://kyu.snu.ac.kr/sdhj/index.jsp?type=hj/GK14754_00IH_0001_0003b.jpg","1852_수현내면_0003b")</f>
        <v>1852_수현내면_0003b</v>
      </c>
      <c r="B169" s="4">
        <v>1852</v>
      </c>
      <c r="C169" s="4" t="s">
        <v>4130</v>
      </c>
      <c r="D169" s="4" t="s">
        <v>4131</v>
      </c>
      <c r="E169" s="4">
        <v>168</v>
      </c>
      <c r="F169" s="5">
        <v>1</v>
      </c>
      <c r="G169" s="5" t="s">
        <v>4132</v>
      </c>
      <c r="H169" s="5" t="s">
        <v>4133</v>
      </c>
      <c r="I169" s="5">
        <v>5</v>
      </c>
      <c r="L169" s="5">
        <v>5</v>
      </c>
      <c r="M169" s="4" t="s">
        <v>906</v>
      </c>
      <c r="N169" s="4" t="s">
        <v>907</v>
      </c>
      <c r="T169" s="5" t="s">
        <v>4167</v>
      </c>
      <c r="U169" s="5" t="s">
        <v>174</v>
      </c>
      <c r="V169" s="5" t="s">
        <v>175</v>
      </c>
      <c r="Y169" s="5" t="s">
        <v>996</v>
      </c>
      <c r="Z169" s="5" t="s">
        <v>997</v>
      </c>
      <c r="AC169" s="5">
        <v>25</v>
      </c>
      <c r="AD169" s="5" t="s">
        <v>842</v>
      </c>
      <c r="AE169" s="5" t="s">
        <v>843</v>
      </c>
      <c r="BC169" s="5" t="s">
        <v>4350</v>
      </c>
      <c r="BE169" s="5" t="s">
        <v>4376</v>
      </c>
      <c r="BF169" s="5" t="s">
        <v>529</v>
      </c>
    </row>
    <row r="170" spans="1:58" ht="13.5" customHeight="1">
      <c r="A170" s="7" t="str">
        <f>HYPERLINK("http://kyu.snu.ac.kr/sdhj/index.jsp?type=hj/GK14754_00IH_0001_0003b.jpg","1852_수현내면_0003b")</f>
        <v>1852_수현내면_0003b</v>
      </c>
      <c r="B170" s="4">
        <v>1852</v>
      </c>
      <c r="C170" s="4" t="s">
        <v>4130</v>
      </c>
      <c r="D170" s="4" t="s">
        <v>4131</v>
      </c>
      <c r="E170" s="4">
        <v>169</v>
      </c>
      <c r="F170" s="5">
        <v>1</v>
      </c>
      <c r="G170" s="5" t="s">
        <v>4132</v>
      </c>
      <c r="H170" s="5" t="s">
        <v>4133</v>
      </c>
      <c r="I170" s="5">
        <v>5</v>
      </c>
      <c r="L170" s="5">
        <v>5</v>
      </c>
      <c r="M170" s="4" t="s">
        <v>906</v>
      </c>
      <c r="N170" s="4" t="s">
        <v>907</v>
      </c>
      <c r="T170" s="5" t="s">
        <v>4167</v>
      </c>
      <c r="U170" s="5" t="s">
        <v>174</v>
      </c>
      <c r="V170" s="5" t="s">
        <v>175</v>
      </c>
      <c r="Y170" s="5" t="s">
        <v>998</v>
      </c>
      <c r="Z170" s="5" t="s">
        <v>999</v>
      </c>
      <c r="AC170" s="5">
        <v>17</v>
      </c>
      <c r="AD170" s="5" t="s">
        <v>376</v>
      </c>
      <c r="AE170" s="5" t="s">
        <v>377</v>
      </c>
      <c r="BC170" s="5" t="s">
        <v>4350</v>
      </c>
      <c r="BE170" s="5" t="s">
        <v>4376</v>
      </c>
      <c r="BF170" s="5" t="s">
        <v>949</v>
      </c>
    </row>
    <row r="171" spans="1:58" ht="13.5" customHeight="1">
      <c r="A171" s="7" t="str">
        <f>HYPERLINK("http://kyu.snu.ac.kr/sdhj/index.jsp?type=hj/GK14754_00IH_0001_0003b.jpg","1852_수현내면_0003b")</f>
        <v>1852_수현내면_0003b</v>
      </c>
      <c r="B171" s="4">
        <v>1852</v>
      </c>
      <c r="C171" s="4" t="s">
        <v>4130</v>
      </c>
      <c r="D171" s="4" t="s">
        <v>4131</v>
      </c>
      <c r="E171" s="4">
        <v>170</v>
      </c>
      <c r="F171" s="5">
        <v>1</v>
      </c>
      <c r="G171" s="5" t="s">
        <v>4132</v>
      </c>
      <c r="H171" s="5" t="s">
        <v>4133</v>
      </c>
      <c r="I171" s="5">
        <v>5</v>
      </c>
      <c r="L171" s="5">
        <v>5</v>
      </c>
      <c r="M171" s="4" t="s">
        <v>906</v>
      </c>
      <c r="N171" s="4" t="s">
        <v>907</v>
      </c>
      <c r="T171" s="5" t="s">
        <v>4167</v>
      </c>
      <c r="U171" s="5" t="s">
        <v>174</v>
      </c>
      <c r="V171" s="5" t="s">
        <v>175</v>
      </c>
      <c r="Y171" s="5" t="s">
        <v>1000</v>
      </c>
      <c r="Z171" s="5" t="s">
        <v>1001</v>
      </c>
      <c r="AF171" s="5" t="s">
        <v>606</v>
      </c>
      <c r="AG171" s="5" t="s">
        <v>607</v>
      </c>
      <c r="BC171" s="5" t="s">
        <v>4350</v>
      </c>
      <c r="BE171" s="5" t="s">
        <v>4376</v>
      </c>
      <c r="BF171" s="5" t="s">
        <v>974</v>
      </c>
    </row>
    <row r="172" spans="1:58" ht="13.5" customHeight="1">
      <c r="A172" s="7" t="str">
        <f>HYPERLINK("http://kyu.snu.ac.kr/sdhj/index.jsp?type=hj/GK14754_00IH_0001_0003b.jpg","1852_수현내면_0003b")</f>
        <v>1852_수현내면_0003b</v>
      </c>
      <c r="B172" s="4">
        <v>1852</v>
      </c>
      <c r="C172" s="4" t="s">
        <v>4130</v>
      </c>
      <c r="D172" s="4" t="s">
        <v>4131</v>
      </c>
      <c r="E172" s="4">
        <v>171</v>
      </c>
      <c r="F172" s="5">
        <v>1</v>
      </c>
      <c r="G172" s="5" t="s">
        <v>4132</v>
      </c>
      <c r="H172" s="5" t="s">
        <v>4133</v>
      </c>
      <c r="I172" s="5">
        <v>5</v>
      </c>
      <c r="L172" s="5">
        <v>5</v>
      </c>
      <c r="M172" s="4" t="s">
        <v>906</v>
      </c>
      <c r="N172" s="4" t="s">
        <v>907</v>
      </c>
      <c r="T172" s="5" t="s">
        <v>4167</v>
      </c>
      <c r="U172" s="5" t="s">
        <v>118</v>
      </c>
      <c r="V172" s="5" t="s">
        <v>119</v>
      </c>
      <c r="Y172" s="5" t="s">
        <v>1002</v>
      </c>
      <c r="Z172" s="5" t="s">
        <v>1003</v>
      </c>
      <c r="AC172" s="5">
        <v>25</v>
      </c>
      <c r="AD172" s="5" t="s">
        <v>842</v>
      </c>
      <c r="AE172" s="5" t="s">
        <v>843</v>
      </c>
    </row>
    <row r="173" spans="1:58" ht="13.5" customHeight="1">
      <c r="A173" s="7" t="str">
        <f>HYPERLINK("http://kyu.snu.ac.kr/sdhj/index.jsp?type=hj/GK14754_00IH_0001_0003b.jpg","1852_수현내면_0003b")</f>
        <v>1852_수현내면_0003b</v>
      </c>
      <c r="B173" s="4">
        <v>1852</v>
      </c>
      <c r="C173" s="4" t="s">
        <v>4163</v>
      </c>
      <c r="D173" s="4" t="s">
        <v>4164</v>
      </c>
      <c r="E173" s="4">
        <v>172</v>
      </c>
      <c r="F173" s="5">
        <v>1</v>
      </c>
      <c r="G173" s="5" t="s">
        <v>4165</v>
      </c>
      <c r="H173" s="5" t="s">
        <v>4166</v>
      </c>
      <c r="I173" s="5">
        <v>5</v>
      </c>
      <c r="L173" s="5">
        <v>5</v>
      </c>
      <c r="M173" s="4" t="s">
        <v>906</v>
      </c>
      <c r="N173" s="4" t="s">
        <v>907</v>
      </c>
      <c r="T173" s="5" t="s">
        <v>4167</v>
      </c>
      <c r="U173" s="5" t="s">
        <v>118</v>
      </c>
      <c r="V173" s="5" t="s">
        <v>119</v>
      </c>
      <c r="Y173" s="5" t="s">
        <v>1004</v>
      </c>
      <c r="Z173" s="5" t="s">
        <v>1005</v>
      </c>
      <c r="AC173" s="5">
        <v>17</v>
      </c>
      <c r="AD173" s="5" t="s">
        <v>1006</v>
      </c>
      <c r="AE173" s="5" t="s">
        <v>1007</v>
      </c>
    </row>
    <row r="174" spans="1:58" ht="13.5" customHeight="1">
      <c r="A174" s="7" t="str">
        <f>HYPERLINK("http://kyu.snu.ac.kr/sdhj/index.jsp?type=hj/GK14754_00IH_0001_0003b.jpg","1852_수현내면_0003b")</f>
        <v>1852_수현내면_0003b</v>
      </c>
      <c r="B174" s="4">
        <v>1852</v>
      </c>
      <c r="C174" s="4" t="s">
        <v>4163</v>
      </c>
      <c r="D174" s="4" t="s">
        <v>4164</v>
      </c>
      <c r="E174" s="4">
        <v>173</v>
      </c>
      <c r="F174" s="5">
        <v>1</v>
      </c>
      <c r="G174" s="5" t="s">
        <v>4165</v>
      </c>
      <c r="H174" s="5" t="s">
        <v>4166</v>
      </c>
      <c r="I174" s="5">
        <v>5</v>
      </c>
      <c r="L174" s="5">
        <v>5</v>
      </c>
      <c r="M174" s="4" t="s">
        <v>906</v>
      </c>
      <c r="N174" s="4" t="s">
        <v>907</v>
      </c>
      <c r="T174" s="5" t="s">
        <v>4167</v>
      </c>
      <c r="U174" s="5" t="s">
        <v>174</v>
      </c>
      <c r="V174" s="5" t="s">
        <v>175</v>
      </c>
      <c r="Y174" s="5" t="s">
        <v>1008</v>
      </c>
      <c r="Z174" s="5" t="s">
        <v>1009</v>
      </c>
      <c r="AC174" s="5">
        <v>12</v>
      </c>
      <c r="AD174" s="5" t="s">
        <v>296</v>
      </c>
      <c r="AE174" s="5" t="s">
        <v>297</v>
      </c>
    </row>
    <row r="175" spans="1:58" ht="13.5" customHeight="1">
      <c r="A175" s="7" t="str">
        <f>HYPERLINK("http://kyu.snu.ac.kr/sdhj/index.jsp?type=hj/GK14754_00IH_0001_0003b.jpg","1852_수현내면_0003b")</f>
        <v>1852_수현내면_0003b</v>
      </c>
      <c r="B175" s="4">
        <v>1852</v>
      </c>
      <c r="C175" s="4" t="s">
        <v>4163</v>
      </c>
      <c r="D175" s="4" t="s">
        <v>4164</v>
      </c>
      <c r="E175" s="4">
        <v>174</v>
      </c>
      <c r="F175" s="5">
        <v>1</v>
      </c>
      <c r="G175" s="5" t="s">
        <v>4165</v>
      </c>
      <c r="H175" s="5" t="s">
        <v>4166</v>
      </c>
      <c r="I175" s="5">
        <v>5</v>
      </c>
      <c r="L175" s="5">
        <v>5</v>
      </c>
      <c r="M175" s="4" t="s">
        <v>906</v>
      </c>
      <c r="N175" s="4" t="s">
        <v>907</v>
      </c>
      <c r="T175" s="5" t="s">
        <v>4167</v>
      </c>
      <c r="U175" s="5" t="s">
        <v>118</v>
      </c>
      <c r="V175" s="5" t="s">
        <v>119</v>
      </c>
      <c r="Y175" s="5" t="s">
        <v>1010</v>
      </c>
      <c r="Z175" s="5" t="s">
        <v>1011</v>
      </c>
      <c r="AC175" s="5">
        <v>33</v>
      </c>
      <c r="AD175" s="5" t="s">
        <v>131</v>
      </c>
      <c r="AE175" s="5" t="s">
        <v>132</v>
      </c>
    </row>
    <row r="176" spans="1:58" ht="13.5" customHeight="1">
      <c r="A176" s="7" t="str">
        <f>HYPERLINK("http://kyu.snu.ac.kr/sdhj/index.jsp?type=hj/GK14754_00IH_0001_0003b.jpg","1852_수현내면_0003b")</f>
        <v>1852_수현내면_0003b</v>
      </c>
      <c r="B176" s="4">
        <v>1852</v>
      </c>
      <c r="C176" s="4" t="s">
        <v>4163</v>
      </c>
      <c r="D176" s="4" t="s">
        <v>4164</v>
      </c>
      <c r="E176" s="4">
        <v>175</v>
      </c>
      <c r="F176" s="5">
        <v>1</v>
      </c>
      <c r="G176" s="5" t="s">
        <v>4165</v>
      </c>
      <c r="H176" s="5" t="s">
        <v>4166</v>
      </c>
      <c r="I176" s="5">
        <v>5</v>
      </c>
      <c r="L176" s="5">
        <v>5</v>
      </c>
      <c r="M176" s="4" t="s">
        <v>906</v>
      </c>
      <c r="N176" s="4" t="s">
        <v>907</v>
      </c>
      <c r="T176" s="5" t="s">
        <v>4167</v>
      </c>
      <c r="U176" s="5" t="s">
        <v>174</v>
      </c>
      <c r="V176" s="5" t="s">
        <v>175</v>
      </c>
      <c r="Y176" s="5" t="s">
        <v>1012</v>
      </c>
      <c r="Z176" s="5" t="s">
        <v>1013</v>
      </c>
      <c r="AC176" s="5">
        <v>12</v>
      </c>
      <c r="AD176" s="5" t="s">
        <v>296</v>
      </c>
      <c r="AE176" s="5" t="s">
        <v>297</v>
      </c>
      <c r="BB176" s="5" t="s">
        <v>180</v>
      </c>
      <c r="BC176" s="5" t="s">
        <v>181</v>
      </c>
      <c r="BF176" s="5" t="s">
        <v>522</v>
      </c>
    </row>
    <row r="177" spans="1:72" ht="13.5" customHeight="1">
      <c r="A177" s="7" t="str">
        <f>HYPERLINK("http://kyu.snu.ac.kr/sdhj/index.jsp?type=hj/GK14754_00IH_0001_0003b.jpg","1852_수현내면_0003b")</f>
        <v>1852_수현내면_0003b</v>
      </c>
      <c r="B177" s="4">
        <v>1852</v>
      </c>
      <c r="C177" s="4" t="s">
        <v>4130</v>
      </c>
      <c r="D177" s="4" t="s">
        <v>4131</v>
      </c>
      <c r="E177" s="4">
        <v>176</v>
      </c>
      <c r="F177" s="5">
        <v>1</v>
      </c>
      <c r="G177" s="5" t="s">
        <v>4132</v>
      </c>
      <c r="H177" s="5" t="s">
        <v>4133</v>
      </c>
      <c r="I177" s="5">
        <v>5</v>
      </c>
      <c r="L177" s="5">
        <v>5</v>
      </c>
      <c r="M177" s="4" t="s">
        <v>906</v>
      </c>
      <c r="N177" s="4" t="s">
        <v>907</v>
      </c>
      <c r="T177" s="5" t="s">
        <v>4167</v>
      </c>
      <c r="U177" s="5" t="s">
        <v>118</v>
      </c>
      <c r="V177" s="5" t="s">
        <v>119</v>
      </c>
      <c r="Y177" s="5" t="s">
        <v>1014</v>
      </c>
      <c r="Z177" s="5" t="s">
        <v>1015</v>
      </c>
      <c r="AC177" s="5">
        <v>28</v>
      </c>
      <c r="AD177" s="5" t="s">
        <v>240</v>
      </c>
      <c r="AE177" s="5" t="s">
        <v>241</v>
      </c>
    </row>
    <row r="178" spans="1:72" ht="13.5" customHeight="1">
      <c r="A178" s="7" t="str">
        <f>HYPERLINK("http://kyu.snu.ac.kr/sdhj/index.jsp?type=hj/GK14754_00IH_0001_0003b.jpg","1852_수현내면_0003b")</f>
        <v>1852_수현내면_0003b</v>
      </c>
      <c r="B178" s="4">
        <v>1852</v>
      </c>
      <c r="C178" s="4" t="s">
        <v>4377</v>
      </c>
      <c r="D178" s="4" t="s">
        <v>4378</v>
      </c>
      <c r="E178" s="4">
        <v>177</v>
      </c>
      <c r="F178" s="5">
        <v>1</v>
      </c>
      <c r="G178" s="5" t="s">
        <v>4379</v>
      </c>
      <c r="H178" s="5" t="s">
        <v>4380</v>
      </c>
      <c r="I178" s="5">
        <v>5</v>
      </c>
      <c r="L178" s="5">
        <v>5</v>
      </c>
      <c r="M178" s="4" t="s">
        <v>906</v>
      </c>
      <c r="N178" s="4" t="s">
        <v>907</v>
      </c>
      <c r="T178" s="5" t="s">
        <v>4167</v>
      </c>
      <c r="U178" s="5" t="s">
        <v>174</v>
      </c>
      <c r="V178" s="5" t="s">
        <v>175</v>
      </c>
      <c r="Y178" s="5" t="s">
        <v>1016</v>
      </c>
      <c r="Z178" s="5" t="s">
        <v>1017</v>
      </c>
      <c r="AC178" s="5">
        <v>10</v>
      </c>
      <c r="AD178" s="5" t="s">
        <v>396</v>
      </c>
      <c r="AE178" s="5" t="s">
        <v>397</v>
      </c>
      <c r="BB178" s="5" t="s">
        <v>180</v>
      </c>
      <c r="BC178" s="5" t="s">
        <v>181</v>
      </c>
      <c r="BF178" s="5" t="s">
        <v>522</v>
      </c>
    </row>
    <row r="179" spans="1:72" ht="13.5" customHeight="1">
      <c r="A179" s="7" t="str">
        <f>HYPERLINK("http://kyu.snu.ac.kr/sdhj/index.jsp?type=hj/GK14754_00IH_0001_0003b.jpg","1852_수현내면_0003b")</f>
        <v>1852_수현내면_0003b</v>
      </c>
      <c r="B179" s="4">
        <v>1852</v>
      </c>
      <c r="C179" s="4" t="s">
        <v>4130</v>
      </c>
      <c r="D179" s="4" t="s">
        <v>4131</v>
      </c>
      <c r="E179" s="4">
        <v>178</v>
      </c>
      <c r="F179" s="5">
        <v>1</v>
      </c>
      <c r="G179" s="5" t="s">
        <v>4132</v>
      </c>
      <c r="H179" s="5" t="s">
        <v>4133</v>
      </c>
      <c r="I179" s="5">
        <v>5</v>
      </c>
      <c r="L179" s="5">
        <v>5</v>
      </c>
      <c r="M179" s="4" t="s">
        <v>906</v>
      </c>
      <c r="N179" s="4" t="s">
        <v>907</v>
      </c>
      <c r="T179" s="5" t="s">
        <v>4167</v>
      </c>
      <c r="U179" s="5" t="s">
        <v>174</v>
      </c>
      <c r="V179" s="5" t="s">
        <v>175</v>
      </c>
      <c r="Y179" s="5" t="s">
        <v>1018</v>
      </c>
      <c r="Z179" s="5" t="s">
        <v>1019</v>
      </c>
      <c r="AC179" s="5">
        <v>10</v>
      </c>
      <c r="AD179" s="5" t="s">
        <v>396</v>
      </c>
      <c r="AE179" s="5" t="s">
        <v>397</v>
      </c>
      <c r="BB179" s="5" t="s">
        <v>118</v>
      </c>
      <c r="BC179" s="5" t="s">
        <v>119</v>
      </c>
      <c r="BD179" s="5" t="s">
        <v>952</v>
      </c>
      <c r="BE179" s="5" t="s">
        <v>953</v>
      </c>
      <c r="BF179" s="5" t="s">
        <v>522</v>
      </c>
    </row>
    <row r="180" spans="1:72" ht="13.5" customHeight="1">
      <c r="A180" s="7" t="str">
        <f>HYPERLINK("http://kyu.snu.ac.kr/sdhj/index.jsp?type=hj/GK14754_00IH_0001_0003b.jpg","1852_수현내면_0003b")</f>
        <v>1852_수현내면_0003b</v>
      </c>
      <c r="B180" s="4">
        <v>1852</v>
      </c>
      <c r="C180" s="4" t="s">
        <v>4130</v>
      </c>
      <c r="D180" s="4" t="s">
        <v>4131</v>
      </c>
      <c r="E180" s="4">
        <v>179</v>
      </c>
      <c r="F180" s="5">
        <v>1</v>
      </c>
      <c r="G180" s="5" t="s">
        <v>4132</v>
      </c>
      <c r="H180" s="5" t="s">
        <v>4133</v>
      </c>
      <c r="I180" s="5">
        <v>5</v>
      </c>
      <c r="L180" s="5">
        <v>5</v>
      </c>
      <c r="M180" s="4" t="s">
        <v>906</v>
      </c>
      <c r="N180" s="4" t="s">
        <v>907</v>
      </c>
      <c r="T180" s="5" t="s">
        <v>4167</v>
      </c>
      <c r="U180" s="5" t="s">
        <v>174</v>
      </c>
      <c r="V180" s="5" t="s">
        <v>175</v>
      </c>
      <c r="Y180" s="5" t="s">
        <v>1020</v>
      </c>
      <c r="Z180" s="5" t="s">
        <v>1021</v>
      </c>
      <c r="AC180" s="5">
        <v>7</v>
      </c>
      <c r="AD180" s="5" t="s">
        <v>980</v>
      </c>
      <c r="AE180" s="5" t="s">
        <v>981</v>
      </c>
      <c r="BC180" s="5" t="s">
        <v>4381</v>
      </c>
      <c r="BE180" s="5" t="s">
        <v>4382</v>
      </c>
      <c r="BF180" s="5" t="s">
        <v>184</v>
      </c>
    </row>
    <row r="181" spans="1:72" ht="13.5" customHeight="1">
      <c r="A181" s="7" t="str">
        <f>HYPERLINK("http://kyu.snu.ac.kr/sdhj/index.jsp?type=hj/GK14754_00IH_0001_0003b.jpg","1852_수현내면_0003b")</f>
        <v>1852_수현내면_0003b</v>
      </c>
      <c r="B181" s="4">
        <v>1852</v>
      </c>
      <c r="C181" s="4" t="s">
        <v>4130</v>
      </c>
      <c r="D181" s="4" t="s">
        <v>4131</v>
      </c>
      <c r="E181" s="4">
        <v>180</v>
      </c>
      <c r="F181" s="5">
        <v>1</v>
      </c>
      <c r="G181" s="5" t="s">
        <v>4132</v>
      </c>
      <c r="H181" s="5" t="s">
        <v>4133</v>
      </c>
      <c r="I181" s="5">
        <v>5</v>
      </c>
      <c r="L181" s="5">
        <v>5</v>
      </c>
      <c r="M181" s="4" t="s">
        <v>906</v>
      </c>
      <c r="N181" s="4" t="s">
        <v>907</v>
      </c>
      <c r="T181" s="5" t="s">
        <v>4167</v>
      </c>
      <c r="U181" s="5" t="s">
        <v>174</v>
      </c>
      <c r="V181" s="5" t="s">
        <v>175</v>
      </c>
      <c r="Y181" s="5" t="s">
        <v>1022</v>
      </c>
      <c r="Z181" s="5" t="s">
        <v>1023</v>
      </c>
      <c r="AC181" s="5">
        <v>5</v>
      </c>
      <c r="AD181" s="5" t="s">
        <v>600</v>
      </c>
      <c r="AE181" s="5" t="s">
        <v>601</v>
      </c>
      <c r="BC181" s="5" t="s">
        <v>4381</v>
      </c>
      <c r="BE181" s="5" t="s">
        <v>4382</v>
      </c>
      <c r="BF181" s="5" t="s">
        <v>529</v>
      </c>
    </row>
    <row r="182" spans="1:72" ht="13.5" customHeight="1">
      <c r="A182" s="7" t="str">
        <f>HYPERLINK("http://kyu.snu.ac.kr/sdhj/index.jsp?type=hj/GK14754_00IH_0001_0003b.jpg","1852_수현내면_0003b")</f>
        <v>1852_수현내면_0003b</v>
      </c>
      <c r="B182" s="4">
        <v>1852</v>
      </c>
      <c r="C182" s="4" t="s">
        <v>4130</v>
      </c>
      <c r="D182" s="4" t="s">
        <v>4131</v>
      </c>
      <c r="E182" s="4">
        <v>181</v>
      </c>
      <c r="F182" s="5">
        <v>1</v>
      </c>
      <c r="G182" s="5" t="s">
        <v>4132</v>
      </c>
      <c r="H182" s="5" t="s">
        <v>4133</v>
      </c>
      <c r="I182" s="5">
        <v>5</v>
      </c>
      <c r="L182" s="5">
        <v>5</v>
      </c>
      <c r="M182" s="4" t="s">
        <v>906</v>
      </c>
      <c r="N182" s="4" t="s">
        <v>907</v>
      </c>
      <c r="T182" s="5" t="s">
        <v>4167</v>
      </c>
      <c r="U182" s="5" t="s">
        <v>118</v>
      </c>
      <c r="V182" s="5" t="s">
        <v>119</v>
      </c>
      <c r="Y182" s="5" t="s">
        <v>1024</v>
      </c>
      <c r="Z182" s="5" t="s">
        <v>1025</v>
      </c>
      <c r="AC182" s="5">
        <v>48</v>
      </c>
      <c r="AD182" s="5" t="s">
        <v>268</v>
      </c>
      <c r="AE182" s="5" t="s">
        <v>269</v>
      </c>
    </row>
    <row r="183" spans="1:72" ht="13.5" customHeight="1">
      <c r="A183" s="7" t="str">
        <f>HYPERLINK("http://kyu.snu.ac.kr/sdhj/index.jsp?type=hj/GK14754_00IH_0001_0003b.jpg","1852_수현내면_0003b")</f>
        <v>1852_수현내면_0003b</v>
      </c>
      <c r="B183" s="4">
        <v>1852</v>
      </c>
      <c r="C183" s="4" t="s">
        <v>4163</v>
      </c>
      <c r="D183" s="4" t="s">
        <v>4164</v>
      </c>
      <c r="E183" s="4">
        <v>182</v>
      </c>
      <c r="F183" s="5">
        <v>1</v>
      </c>
      <c r="G183" s="5" t="s">
        <v>4165</v>
      </c>
      <c r="H183" s="5" t="s">
        <v>4166</v>
      </c>
      <c r="I183" s="5">
        <v>5</v>
      </c>
      <c r="L183" s="5">
        <v>5</v>
      </c>
      <c r="M183" s="4" t="s">
        <v>906</v>
      </c>
      <c r="N183" s="4" t="s">
        <v>907</v>
      </c>
      <c r="T183" s="5" t="s">
        <v>4167</v>
      </c>
      <c r="U183" s="5" t="s">
        <v>174</v>
      </c>
      <c r="V183" s="5" t="s">
        <v>175</v>
      </c>
      <c r="Y183" s="5" t="s">
        <v>1026</v>
      </c>
      <c r="Z183" s="5" t="s">
        <v>1027</v>
      </c>
      <c r="AC183" s="5">
        <v>15</v>
      </c>
      <c r="AD183" s="5" t="s">
        <v>104</v>
      </c>
      <c r="AE183" s="5" t="s">
        <v>105</v>
      </c>
      <c r="BB183" s="5" t="s">
        <v>180</v>
      </c>
      <c r="BC183" s="5" t="s">
        <v>181</v>
      </c>
      <c r="BF183" s="5" t="s">
        <v>522</v>
      </c>
    </row>
    <row r="184" spans="1:72" ht="13.5" customHeight="1">
      <c r="A184" s="7" t="str">
        <f>HYPERLINK("http://kyu.snu.ac.kr/sdhj/index.jsp?type=hj/GK14754_00IH_0001_0003b.jpg","1852_수현내면_0003b")</f>
        <v>1852_수현내면_0003b</v>
      </c>
      <c r="B184" s="4">
        <v>1852</v>
      </c>
      <c r="C184" s="4" t="s">
        <v>4130</v>
      </c>
      <c r="D184" s="4" t="s">
        <v>4131</v>
      </c>
      <c r="E184" s="4">
        <v>183</v>
      </c>
      <c r="F184" s="5">
        <v>1</v>
      </c>
      <c r="G184" s="5" t="s">
        <v>4132</v>
      </c>
      <c r="H184" s="5" t="s">
        <v>4133</v>
      </c>
      <c r="I184" s="5">
        <v>5</v>
      </c>
      <c r="L184" s="5">
        <v>5</v>
      </c>
      <c r="M184" s="4" t="s">
        <v>906</v>
      </c>
      <c r="N184" s="4" t="s">
        <v>907</v>
      </c>
      <c r="T184" s="5" t="s">
        <v>4167</v>
      </c>
      <c r="U184" s="5" t="s">
        <v>174</v>
      </c>
      <c r="V184" s="5" t="s">
        <v>175</v>
      </c>
      <c r="Y184" s="5" t="s">
        <v>756</v>
      </c>
      <c r="Z184" s="5" t="s">
        <v>757</v>
      </c>
      <c r="AC184" s="5">
        <v>3</v>
      </c>
      <c r="AD184" s="5" t="s">
        <v>1028</v>
      </c>
      <c r="AE184" s="5" t="s">
        <v>1029</v>
      </c>
      <c r="BB184" s="5" t="s">
        <v>118</v>
      </c>
      <c r="BC184" s="5" t="s">
        <v>119</v>
      </c>
      <c r="BD184" s="5" t="s">
        <v>966</v>
      </c>
      <c r="BE184" s="5" t="s">
        <v>967</v>
      </c>
      <c r="BF184" s="5" t="s">
        <v>522</v>
      </c>
    </row>
    <row r="185" spans="1:72" ht="13.5" customHeight="1">
      <c r="A185" s="7" t="str">
        <f>HYPERLINK("http://kyu.snu.ac.kr/sdhj/index.jsp?type=hj/GK14754_00IH_0001_0003b.jpg","1852_수현내면_0003b")</f>
        <v>1852_수현내면_0003b</v>
      </c>
      <c r="B185" s="4">
        <v>1852</v>
      </c>
      <c r="C185" s="4" t="s">
        <v>4130</v>
      </c>
      <c r="D185" s="4" t="s">
        <v>4131</v>
      </c>
      <c r="E185" s="4">
        <v>184</v>
      </c>
      <c r="F185" s="5">
        <v>1</v>
      </c>
      <c r="G185" s="5" t="s">
        <v>4132</v>
      </c>
      <c r="H185" s="5" t="s">
        <v>4133</v>
      </c>
      <c r="I185" s="5">
        <v>6</v>
      </c>
      <c r="J185" s="5" t="s">
        <v>1030</v>
      </c>
      <c r="K185" s="5" t="s">
        <v>1031</v>
      </c>
      <c r="L185" s="5">
        <v>1</v>
      </c>
      <c r="M185" s="4" t="s">
        <v>1032</v>
      </c>
      <c r="N185" s="4" t="s">
        <v>1033</v>
      </c>
      <c r="T185" s="5" t="s">
        <v>4383</v>
      </c>
      <c r="U185" s="5" t="s">
        <v>76</v>
      </c>
      <c r="V185" s="5" t="s">
        <v>77</v>
      </c>
      <c r="W185" s="5" t="s">
        <v>163</v>
      </c>
      <c r="X185" s="5" t="s">
        <v>4384</v>
      </c>
      <c r="Y185" s="5" t="s">
        <v>1034</v>
      </c>
      <c r="Z185" s="5" t="s">
        <v>1035</v>
      </c>
      <c r="AC185" s="5">
        <v>45</v>
      </c>
      <c r="AD185" s="5" t="s">
        <v>286</v>
      </c>
      <c r="AE185" s="5" t="s">
        <v>287</v>
      </c>
      <c r="AJ185" s="5" t="s">
        <v>35</v>
      </c>
      <c r="AK185" s="5" t="s">
        <v>36</v>
      </c>
      <c r="AL185" s="5" t="s">
        <v>1036</v>
      </c>
      <c r="AM185" s="5" t="s">
        <v>1037</v>
      </c>
      <c r="AT185" s="5" t="s">
        <v>86</v>
      </c>
      <c r="AU185" s="5" t="s">
        <v>87</v>
      </c>
      <c r="AV185" s="5" t="s">
        <v>1038</v>
      </c>
      <c r="AW185" s="5" t="s">
        <v>1039</v>
      </c>
      <c r="BG185" s="5" t="s">
        <v>86</v>
      </c>
      <c r="BH185" s="5" t="s">
        <v>87</v>
      </c>
      <c r="BI185" s="5" t="s">
        <v>1040</v>
      </c>
      <c r="BJ185" s="5" t="s">
        <v>1041</v>
      </c>
      <c r="BK185" s="5" t="s">
        <v>734</v>
      </c>
      <c r="BL185" s="5" t="s">
        <v>735</v>
      </c>
      <c r="BM185" s="5" t="s">
        <v>1042</v>
      </c>
      <c r="BN185" s="5" t="s">
        <v>1043</v>
      </c>
      <c r="BO185" s="5" t="s">
        <v>86</v>
      </c>
      <c r="BP185" s="5" t="s">
        <v>87</v>
      </c>
      <c r="BQ185" s="5" t="s">
        <v>1044</v>
      </c>
      <c r="BR185" s="5" t="s">
        <v>1045</v>
      </c>
      <c r="BS185" s="5" t="s">
        <v>437</v>
      </c>
      <c r="BT185" s="5" t="s">
        <v>438</v>
      </c>
    </row>
    <row r="186" spans="1:72" ht="13.5" customHeight="1">
      <c r="A186" s="7" t="str">
        <f>HYPERLINK("http://kyu.snu.ac.kr/sdhj/index.jsp?type=hj/GK14754_00IH_0001_0003b.jpg","1852_수현내면_0003b")</f>
        <v>1852_수현내면_0003b</v>
      </c>
      <c r="B186" s="4">
        <v>1852</v>
      </c>
      <c r="C186" s="4" t="s">
        <v>4385</v>
      </c>
      <c r="D186" s="4" t="s">
        <v>4386</v>
      </c>
      <c r="E186" s="4">
        <v>185</v>
      </c>
      <c r="F186" s="5">
        <v>1</v>
      </c>
      <c r="G186" s="5" t="s">
        <v>4387</v>
      </c>
      <c r="H186" s="5" t="s">
        <v>4388</v>
      </c>
      <c r="I186" s="5">
        <v>6</v>
      </c>
      <c r="L186" s="5">
        <v>1</v>
      </c>
      <c r="M186" s="4" t="s">
        <v>1032</v>
      </c>
      <c r="N186" s="4" t="s">
        <v>1033</v>
      </c>
      <c r="S186" s="5" t="s">
        <v>144</v>
      </c>
      <c r="T186" s="5" t="s">
        <v>145</v>
      </c>
      <c r="W186" s="5" t="s">
        <v>1046</v>
      </c>
      <c r="X186" s="5" t="s">
        <v>1047</v>
      </c>
      <c r="Y186" s="5" t="s">
        <v>102</v>
      </c>
      <c r="Z186" s="5" t="s">
        <v>103</v>
      </c>
      <c r="AC186" s="5">
        <v>34</v>
      </c>
      <c r="AD186" s="5" t="s">
        <v>704</v>
      </c>
      <c r="AE186" s="5" t="s">
        <v>705</v>
      </c>
      <c r="AJ186" s="5" t="s">
        <v>149</v>
      </c>
      <c r="AK186" s="5" t="s">
        <v>150</v>
      </c>
      <c r="AL186" s="5" t="s">
        <v>1048</v>
      </c>
      <c r="AM186" s="5" t="s">
        <v>1049</v>
      </c>
      <c r="AT186" s="5" t="s">
        <v>86</v>
      </c>
      <c r="AU186" s="5" t="s">
        <v>87</v>
      </c>
      <c r="AV186" s="5" t="s">
        <v>1050</v>
      </c>
      <c r="AW186" s="5" t="s">
        <v>1051</v>
      </c>
      <c r="BG186" s="5" t="s">
        <v>86</v>
      </c>
      <c r="BH186" s="5" t="s">
        <v>87</v>
      </c>
      <c r="BI186" s="5" t="s">
        <v>1052</v>
      </c>
      <c r="BJ186" s="5" t="s">
        <v>1053</v>
      </c>
      <c r="BK186" s="5" t="s">
        <v>86</v>
      </c>
      <c r="BL186" s="5" t="s">
        <v>87</v>
      </c>
      <c r="BM186" s="5" t="s">
        <v>1054</v>
      </c>
      <c r="BN186" s="5" t="s">
        <v>1055</v>
      </c>
      <c r="BO186" s="5" t="s">
        <v>1056</v>
      </c>
      <c r="BP186" s="5" t="s">
        <v>1057</v>
      </c>
      <c r="BQ186" s="5" t="s">
        <v>1058</v>
      </c>
      <c r="BR186" s="5" t="s">
        <v>1059</v>
      </c>
      <c r="BS186" s="5" t="s">
        <v>96</v>
      </c>
      <c r="BT186" s="5" t="s">
        <v>97</v>
      </c>
    </row>
    <row r="187" spans="1:72" ht="13.5" customHeight="1">
      <c r="A187" s="7" t="str">
        <f>HYPERLINK("http://kyu.snu.ac.kr/sdhj/index.jsp?type=hj/GK14754_00IH_0001_0003b.jpg","1852_수현내면_0003b")</f>
        <v>1852_수현내면_0003b</v>
      </c>
      <c r="B187" s="4">
        <v>1852</v>
      </c>
      <c r="C187" s="4" t="s">
        <v>4389</v>
      </c>
      <c r="D187" s="4" t="s">
        <v>4390</v>
      </c>
      <c r="E187" s="4">
        <v>186</v>
      </c>
      <c r="F187" s="5">
        <v>1</v>
      </c>
      <c r="G187" s="5" t="s">
        <v>4391</v>
      </c>
      <c r="H187" s="5" t="s">
        <v>4392</v>
      </c>
      <c r="I187" s="5">
        <v>6</v>
      </c>
      <c r="L187" s="5">
        <v>1</v>
      </c>
      <c r="M187" s="4" t="s">
        <v>1032</v>
      </c>
      <c r="N187" s="4" t="s">
        <v>1033</v>
      </c>
      <c r="S187" s="5" t="s">
        <v>166</v>
      </c>
      <c r="T187" s="5" t="s">
        <v>167</v>
      </c>
      <c r="Y187" s="5" t="s">
        <v>1060</v>
      </c>
      <c r="Z187" s="5" t="s">
        <v>1061</v>
      </c>
      <c r="AC187" s="5">
        <v>10</v>
      </c>
      <c r="AD187" s="5" t="s">
        <v>396</v>
      </c>
      <c r="AE187" s="5" t="s">
        <v>397</v>
      </c>
    </row>
    <row r="188" spans="1:72" ht="13.5" customHeight="1">
      <c r="A188" s="7" t="str">
        <f>HYPERLINK("http://kyu.snu.ac.kr/sdhj/index.jsp?type=hj/GK14754_00IH_0001_0003b.jpg","1852_수현내면_0003b")</f>
        <v>1852_수현내면_0003b</v>
      </c>
      <c r="B188" s="4">
        <v>1852</v>
      </c>
      <c r="C188" s="4" t="s">
        <v>4393</v>
      </c>
      <c r="D188" s="4" t="s">
        <v>4394</v>
      </c>
      <c r="E188" s="4">
        <v>187</v>
      </c>
      <c r="F188" s="5">
        <v>1</v>
      </c>
      <c r="G188" s="5" t="s">
        <v>4395</v>
      </c>
      <c r="H188" s="5" t="s">
        <v>4396</v>
      </c>
      <c r="I188" s="5">
        <v>6</v>
      </c>
      <c r="L188" s="5">
        <v>1</v>
      </c>
      <c r="M188" s="4" t="s">
        <v>1032</v>
      </c>
      <c r="N188" s="4" t="s">
        <v>1033</v>
      </c>
      <c r="T188" s="5" t="s">
        <v>4397</v>
      </c>
      <c r="U188" s="5" t="s">
        <v>118</v>
      </c>
      <c r="V188" s="5" t="s">
        <v>119</v>
      </c>
      <c r="Y188" s="5" t="s">
        <v>402</v>
      </c>
      <c r="Z188" s="5" t="s">
        <v>403</v>
      </c>
      <c r="AC188" s="5">
        <v>67</v>
      </c>
      <c r="AD188" s="5" t="s">
        <v>122</v>
      </c>
      <c r="AE188" s="5" t="s">
        <v>123</v>
      </c>
    </row>
    <row r="189" spans="1:72" ht="13.5" customHeight="1">
      <c r="A189" s="7" t="str">
        <f>HYPERLINK("http://kyu.snu.ac.kr/sdhj/index.jsp?type=hj/GK14754_00IH_0001_0003b.jpg","1852_수현내면_0003b")</f>
        <v>1852_수현내면_0003b</v>
      </c>
      <c r="B189" s="4">
        <v>1852</v>
      </c>
      <c r="C189" s="4" t="s">
        <v>4393</v>
      </c>
      <c r="D189" s="4" t="s">
        <v>4394</v>
      </c>
      <c r="E189" s="4">
        <v>188</v>
      </c>
      <c r="F189" s="5">
        <v>1</v>
      </c>
      <c r="G189" s="5" t="s">
        <v>4395</v>
      </c>
      <c r="H189" s="5" t="s">
        <v>4396</v>
      </c>
      <c r="I189" s="5">
        <v>6</v>
      </c>
      <c r="L189" s="5">
        <v>1</v>
      </c>
      <c r="M189" s="4" t="s">
        <v>1032</v>
      </c>
      <c r="N189" s="4" t="s">
        <v>1033</v>
      </c>
      <c r="T189" s="5" t="s">
        <v>4397</v>
      </c>
      <c r="U189" s="5" t="s">
        <v>118</v>
      </c>
      <c r="V189" s="5" t="s">
        <v>119</v>
      </c>
      <c r="Y189" s="5" t="s">
        <v>1062</v>
      </c>
      <c r="Z189" s="5" t="s">
        <v>1063</v>
      </c>
      <c r="AC189" s="5">
        <v>25</v>
      </c>
      <c r="AD189" s="5" t="s">
        <v>842</v>
      </c>
      <c r="AE189" s="5" t="s">
        <v>843</v>
      </c>
    </row>
    <row r="190" spans="1:72" ht="13.5" customHeight="1">
      <c r="A190" s="7" t="str">
        <f>HYPERLINK("http://kyu.snu.ac.kr/sdhj/index.jsp?type=hj/GK14754_00IH_0001_0003b.jpg","1852_수현내면_0003b")</f>
        <v>1852_수현내면_0003b</v>
      </c>
      <c r="B190" s="4">
        <v>1852</v>
      </c>
      <c r="C190" s="4" t="s">
        <v>4393</v>
      </c>
      <c r="D190" s="4" t="s">
        <v>4394</v>
      </c>
      <c r="E190" s="4">
        <v>189</v>
      </c>
      <c r="F190" s="5">
        <v>1</v>
      </c>
      <c r="G190" s="5" t="s">
        <v>4395</v>
      </c>
      <c r="H190" s="5" t="s">
        <v>4396</v>
      </c>
      <c r="I190" s="5">
        <v>6</v>
      </c>
      <c r="L190" s="5">
        <v>2</v>
      </c>
      <c r="M190" s="4" t="s">
        <v>1064</v>
      </c>
      <c r="N190" s="4" t="s">
        <v>1065</v>
      </c>
      <c r="T190" s="5" t="s">
        <v>4156</v>
      </c>
      <c r="U190" s="5" t="s">
        <v>76</v>
      </c>
      <c r="V190" s="5" t="s">
        <v>77</v>
      </c>
      <c r="W190" s="5" t="s">
        <v>78</v>
      </c>
      <c r="X190" s="5" t="s">
        <v>79</v>
      </c>
      <c r="Y190" s="5" t="s">
        <v>1066</v>
      </c>
      <c r="Z190" s="5" t="s">
        <v>729</v>
      </c>
      <c r="AC190" s="5">
        <v>57</v>
      </c>
      <c r="AD190" s="5" t="s">
        <v>848</v>
      </c>
      <c r="AE190" s="5" t="s">
        <v>849</v>
      </c>
      <c r="AJ190" s="5" t="s">
        <v>35</v>
      </c>
      <c r="AK190" s="5" t="s">
        <v>36</v>
      </c>
      <c r="AL190" s="5" t="s">
        <v>84</v>
      </c>
      <c r="AM190" s="5" t="s">
        <v>85</v>
      </c>
      <c r="AT190" s="5" t="s">
        <v>86</v>
      </c>
      <c r="AU190" s="5" t="s">
        <v>87</v>
      </c>
      <c r="AV190" s="5" t="s">
        <v>1067</v>
      </c>
      <c r="AW190" s="5" t="s">
        <v>1068</v>
      </c>
      <c r="AX190" s="5" t="s">
        <v>86</v>
      </c>
      <c r="AY190" s="5" t="s">
        <v>87</v>
      </c>
      <c r="AZ190" s="5" t="s">
        <v>798</v>
      </c>
      <c r="BA190" s="5" t="s">
        <v>799</v>
      </c>
      <c r="BG190" s="5" t="s">
        <v>86</v>
      </c>
      <c r="BH190" s="5" t="s">
        <v>87</v>
      </c>
      <c r="BI190" s="5" t="s">
        <v>1069</v>
      </c>
      <c r="BJ190" s="5" t="s">
        <v>1070</v>
      </c>
      <c r="BK190" s="5" t="s">
        <v>86</v>
      </c>
      <c r="BL190" s="5" t="s">
        <v>87</v>
      </c>
      <c r="BM190" s="5" t="s">
        <v>1071</v>
      </c>
      <c r="BN190" s="5" t="s">
        <v>1072</v>
      </c>
      <c r="BO190" s="5" t="s">
        <v>86</v>
      </c>
      <c r="BP190" s="5" t="s">
        <v>87</v>
      </c>
      <c r="BQ190" s="5" t="s">
        <v>1073</v>
      </c>
      <c r="BR190" s="5" t="s">
        <v>1074</v>
      </c>
      <c r="BS190" s="5" t="s">
        <v>1075</v>
      </c>
      <c r="BT190" s="5" t="s">
        <v>1076</v>
      </c>
    </row>
    <row r="191" spans="1:72" ht="13.5" customHeight="1">
      <c r="A191" s="7" t="str">
        <f>HYPERLINK("http://kyu.snu.ac.kr/sdhj/index.jsp?type=hj/GK14754_00IH_0001_0003b.jpg","1852_수현내면_0003b")</f>
        <v>1852_수현내면_0003b</v>
      </c>
      <c r="B191" s="4">
        <v>1852</v>
      </c>
      <c r="C191" s="4" t="s">
        <v>4281</v>
      </c>
      <c r="D191" s="4" t="s">
        <v>4282</v>
      </c>
      <c r="E191" s="4">
        <v>190</v>
      </c>
      <c r="F191" s="5">
        <v>1</v>
      </c>
      <c r="G191" s="5" t="s">
        <v>4283</v>
      </c>
      <c r="H191" s="5" t="s">
        <v>4284</v>
      </c>
      <c r="I191" s="5">
        <v>6</v>
      </c>
      <c r="L191" s="5">
        <v>2</v>
      </c>
      <c r="M191" s="4" t="s">
        <v>1064</v>
      </c>
      <c r="N191" s="4" t="s">
        <v>1065</v>
      </c>
      <c r="S191" s="5" t="s">
        <v>144</v>
      </c>
      <c r="T191" s="5" t="s">
        <v>145</v>
      </c>
      <c r="W191" s="5" t="s">
        <v>479</v>
      </c>
      <c r="X191" s="5" t="s">
        <v>480</v>
      </c>
      <c r="Y191" s="5" t="s">
        <v>102</v>
      </c>
      <c r="Z191" s="5" t="s">
        <v>103</v>
      </c>
      <c r="AC191" s="5">
        <v>59</v>
      </c>
      <c r="AD191" s="5" t="s">
        <v>628</v>
      </c>
      <c r="AE191" s="5" t="s">
        <v>629</v>
      </c>
      <c r="AJ191" s="5" t="s">
        <v>149</v>
      </c>
      <c r="AK191" s="5" t="s">
        <v>150</v>
      </c>
      <c r="AL191" s="5" t="s">
        <v>481</v>
      </c>
      <c r="AM191" s="5" t="s">
        <v>482</v>
      </c>
      <c r="AT191" s="5" t="s">
        <v>86</v>
      </c>
      <c r="AU191" s="5" t="s">
        <v>87</v>
      </c>
      <c r="AV191" s="5" t="s">
        <v>1077</v>
      </c>
      <c r="AW191" s="5" t="s">
        <v>1078</v>
      </c>
      <c r="BG191" s="5" t="s">
        <v>86</v>
      </c>
      <c r="BH191" s="5" t="s">
        <v>87</v>
      </c>
      <c r="BI191" s="5" t="s">
        <v>1079</v>
      </c>
      <c r="BJ191" s="5" t="s">
        <v>1080</v>
      </c>
      <c r="BK191" s="5" t="s">
        <v>86</v>
      </c>
      <c r="BL191" s="5" t="s">
        <v>87</v>
      </c>
      <c r="BM191" s="5" t="s">
        <v>1081</v>
      </c>
      <c r="BN191" s="5" t="s">
        <v>1082</v>
      </c>
      <c r="BO191" s="5" t="s">
        <v>86</v>
      </c>
      <c r="BP191" s="5" t="s">
        <v>87</v>
      </c>
      <c r="BQ191" s="5" t="s">
        <v>920</v>
      </c>
      <c r="BR191" s="5" t="s">
        <v>921</v>
      </c>
      <c r="BS191" s="5" t="s">
        <v>922</v>
      </c>
      <c r="BT191" s="5" t="s">
        <v>923</v>
      </c>
    </row>
    <row r="192" spans="1:72" ht="13.5" customHeight="1">
      <c r="A192" s="7" t="str">
        <f>HYPERLINK("http://kyu.snu.ac.kr/sdhj/index.jsp?type=hj/GK14754_00IH_0001_0003b.jpg","1852_수현내면_0003b")</f>
        <v>1852_수현내면_0003b</v>
      </c>
      <c r="B192" s="4">
        <v>1852</v>
      </c>
      <c r="C192" s="4" t="s">
        <v>4365</v>
      </c>
      <c r="D192" s="4" t="s">
        <v>4366</v>
      </c>
      <c r="E192" s="4">
        <v>191</v>
      </c>
      <c r="F192" s="5">
        <v>1</v>
      </c>
      <c r="G192" s="5" t="s">
        <v>4367</v>
      </c>
      <c r="H192" s="5" t="s">
        <v>4368</v>
      </c>
      <c r="I192" s="5">
        <v>6</v>
      </c>
      <c r="L192" s="5">
        <v>2</v>
      </c>
      <c r="M192" s="4" t="s">
        <v>1064</v>
      </c>
      <c r="N192" s="4" t="s">
        <v>1065</v>
      </c>
      <c r="T192" s="5" t="s">
        <v>4167</v>
      </c>
      <c r="U192" s="5" t="s">
        <v>118</v>
      </c>
      <c r="V192" s="5" t="s">
        <v>119</v>
      </c>
      <c r="Y192" s="5" t="s">
        <v>1083</v>
      </c>
      <c r="Z192" s="5" t="s">
        <v>1084</v>
      </c>
      <c r="AC192" s="5">
        <v>44</v>
      </c>
      <c r="AD192" s="5" t="s">
        <v>110</v>
      </c>
      <c r="AE192" s="5" t="s">
        <v>111</v>
      </c>
    </row>
    <row r="193" spans="1:72" ht="13.5" customHeight="1">
      <c r="A193" s="7" t="str">
        <f>HYPERLINK("http://kyu.snu.ac.kr/sdhj/index.jsp?type=hj/GK14754_00IH_0001_0003b.jpg","1852_수현내면_0003b")</f>
        <v>1852_수현내면_0003b</v>
      </c>
      <c r="B193" s="4">
        <v>1852</v>
      </c>
      <c r="C193" s="4" t="s">
        <v>4163</v>
      </c>
      <c r="D193" s="4" t="s">
        <v>4164</v>
      </c>
      <c r="E193" s="4">
        <v>192</v>
      </c>
      <c r="F193" s="5">
        <v>1</v>
      </c>
      <c r="G193" s="5" t="s">
        <v>4165</v>
      </c>
      <c r="H193" s="5" t="s">
        <v>4166</v>
      </c>
      <c r="I193" s="5">
        <v>6</v>
      </c>
      <c r="L193" s="5">
        <v>2</v>
      </c>
      <c r="M193" s="4" t="s">
        <v>1064</v>
      </c>
      <c r="N193" s="4" t="s">
        <v>1065</v>
      </c>
      <c r="T193" s="5" t="s">
        <v>4167</v>
      </c>
      <c r="U193" s="5" t="s">
        <v>174</v>
      </c>
      <c r="V193" s="5" t="s">
        <v>175</v>
      </c>
      <c r="Y193" s="5" t="s">
        <v>756</v>
      </c>
      <c r="Z193" s="5" t="s">
        <v>757</v>
      </c>
      <c r="AC193" s="5">
        <v>15</v>
      </c>
      <c r="AD193" s="5" t="s">
        <v>104</v>
      </c>
      <c r="AE193" s="5" t="s">
        <v>105</v>
      </c>
      <c r="BB193" s="5" t="s">
        <v>180</v>
      </c>
      <c r="BC193" s="5" t="s">
        <v>181</v>
      </c>
      <c r="BF193" s="5" t="s">
        <v>522</v>
      </c>
    </row>
    <row r="194" spans="1:72" ht="13.5" customHeight="1">
      <c r="A194" s="7" t="str">
        <f>HYPERLINK("http://kyu.snu.ac.kr/sdhj/index.jsp?type=hj/GK14754_00IH_0001_0003b.jpg","1852_수현내면_0003b")</f>
        <v>1852_수현내면_0003b</v>
      </c>
      <c r="B194" s="4">
        <v>1852</v>
      </c>
      <c r="C194" s="4" t="s">
        <v>4130</v>
      </c>
      <c r="D194" s="4" t="s">
        <v>4131</v>
      </c>
      <c r="E194" s="4">
        <v>193</v>
      </c>
      <c r="F194" s="5">
        <v>1</v>
      </c>
      <c r="G194" s="5" t="s">
        <v>4132</v>
      </c>
      <c r="H194" s="5" t="s">
        <v>4133</v>
      </c>
      <c r="I194" s="5">
        <v>6</v>
      </c>
      <c r="L194" s="5">
        <v>2</v>
      </c>
      <c r="M194" s="4" t="s">
        <v>1064</v>
      </c>
      <c r="N194" s="4" t="s">
        <v>1065</v>
      </c>
      <c r="T194" s="5" t="s">
        <v>4167</v>
      </c>
      <c r="U194" s="5" t="s">
        <v>118</v>
      </c>
      <c r="V194" s="5" t="s">
        <v>119</v>
      </c>
      <c r="Y194" s="5" t="s">
        <v>1085</v>
      </c>
      <c r="Z194" s="5" t="s">
        <v>1086</v>
      </c>
      <c r="AC194" s="5">
        <v>50</v>
      </c>
      <c r="AD194" s="5" t="s">
        <v>435</v>
      </c>
      <c r="AE194" s="5" t="s">
        <v>436</v>
      </c>
    </row>
    <row r="195" spans="1:72" ht="13.5" customHeight="1">
      <c r="A195" s="7" t="str">
        <f>HYPERLINK("http://kyu.snu.ac.kr/sdhj/index.jsp?type=hj/GK14754_00IH_0001_0003b.jpg","1852_수현내면_0003b")</f>
        <v>1852_수현내면_0003b</v>
      </c>
      <c r="B195" s="4">
        <v>1852</v>
      </c>
      <c r="C195" s="4" t="s">
        <v>4163</v>
      </c>
      <c r="D195" s="4" t="s">
        <v>4164</v>
      </c>
      <c r="E195" s="4">
        <v>194</v>
      </c>
      <c r="F195" s="5">
        <v>1</v>
      </c>
      <c r="G195" s="5" t="s">
        <v>4165</v>
      </c>
      <c r="H195" s="5" t="s">
        <v>4166</v>
      </c>
      <c r="I195" s="5">
        <v>6</v>
      </c>
      <c r="L195" s="5">
        <v>2</v>
      </c>
      <c r="M195" s="4" t="s">
        <v>1064</v>
      </c>
      <c r="N195" s="4" t="s">
        <v>1065</v>
      </c>
      <c r="T195" s="5" t="s">
        <v>4167</v>
      </c>
      <c r="U195" s="5" t="s">
        <v>174</v>
      </c>
      <c r="V195" s="5" t="s">
        <v>175</v>
      </c>
      <c r="Y195" s="5" t="s">
        <v>1087</v>
      </c>
      <c r="Z195" s="5" t="s">
        <v>1088</v>
      </c>
      <c r="AC195" s="5">
        <v>50</v>
      </c>
      <c r="AD195" s="5" t="s">
        <v>435</v>
      </c>
      <c r="AE195" s="5" t="s">
        <v>436</v>
      </c>
    </row>
    <row r="196" spans="1:72" ht="13.5" customHeight="1">
      <c r="A196" s="7" t="str">
        <f>HYPERLINK("http://kyu.snu.ac.kr/sdhj/index.jsp?type=hj/GK14754_00IH_0001_0003b.jpg","1852_수현내면_0003b")</f>
        <v>1852_수현내면_0003b</v>
      </c>
      <c r="B196" s="4">
        <v>1852</v>
      </c>
      <c r="C196" s="4" t="s">
        <v>4163</v>
      </c>
      <c r="D196" s="4" t="s">
        <v>4164</v>
      </c>
      <c r="E196" s="4">
        <v>195</v>
      </c>
      <c r="F196" s="5">
        <v>1</v>
      </c>
      <c r="G196" s="5" t="s">
        <v>4165</v>
      </c>
      <c r="H196" s="5" t="s">
        <v>4166</v>
      </c>
      <c r="I196" s="5">
        <v>6</v>
      </c>
      <c r="L196" s="5">
        <v>2</v>
      </c>
      <c r="M196" s="4" t="s">
        <v>1064</v>
      </c>
      <c r="N196" s="4" t="s">
        <v>1065</v>
      </c>
      <c r="T196" s="5" t="s">
        <v>4167</v>
      </c>
      <c r="U196" s="5" t="s">
        <v>174</v>
      </c>
      <c r="V196" s="5" t="s">
        <v>175</v>
      </c>
      <c r="Y196" s="5" t="s">
        <v>1089</v>
      </c>
      <c r="Z196" s="5" t="s">
        <v>1090</v>
      </c>
      <c r="AF196" s="5" t="s">
        <v>606</v>
      </c>
      <c r="AG196" s="5" t="s">
        <v>607</v>
      </c>
    </row>
    <row r="197" spans="1:72" ht="13.5" customHeight="1">
      <c r="A197" s="7" t="str">
        <f>HYPERLINK("http://kyu.snu.ac.kr/sdhj/index.jsp?type=hj/GK14754_00IH_0001_0004a.jpg","1852_수현내면_0004a")</f>
        <v>1852_수현내면_0004a</v>
      </c>
      <c r="B197" s="4">
        <v>1852</v>
      </c>
      <c r="C197" s="4" t="s">
        <v>4163</v>
      </c>
      <c r="D197" s="4" t="s">
        <v>4164</v>
      </c>
      <c r="E197" s="4">
        <v>196</v>
      </c>
      <c r="F197" s="5">
        <v>1</v>
      </c>
      <c r="G197" s="5" t="s">
        <v>4165</v>
      </c>
      <c r="H197" s="5" t="s">
        <v>4166</v>
      </c>
      <c r="I197" s="5">
        <v>6</v>
      </c>
      <c r="L197" s="5">
        <v>3</v>
      </c>
      <c r="M197" s="4" t="s">
        <v>1091</v>
      </c>
      <c r="N197" s="4" t="s">
        <v>1092</v>
      </c>
      <c r="T197" s="5" t="s">
        <v>4398</v>
      </c>
      <c r="U197" s="5" t="s">
        <v>76</v>
      </c>
      <c r="V197" s="5" t="s">
        <v>77</v>
      </c>
      <c r="W197" s="5" t="s">
        <v>78</v>
      </c>
      <c r="X197" s="5" t="s">
        <v>79</v>
      </c>
      <c r="Y197" s="5" t="s">
        <v>1093</v>
      </c>
      <c r="Z197" s="5" t="s">
        <v>1094</v>
      </c>
      <c r="AC197" s="5">
        <v>37</v>
      </c>
      <c r="AD197" s="5" t="s">
        <v>210</v>
      </c>
      <c r="AE197" s="5" t="s">
        <v>211</v>
      </c>
      <c r="AJ197" s="5" t="s">
        <v>35</v>
      </c>
      <c r="AK197" s="5" t="s">
        <v>36</v>
      </c>
      <c r="AL197" s="5" t="s">
        <v>84</v>
      </c>
      <c r="AM197" s="5" t="s">
        <v>85</v>
      </c>
      <c r="AT197" s="5" t="s">
        <v>86</v>
      </c>
      <c r="AU197" s="5" t="s">
        <v>87</v>
      </c>
      <c r="AV197" s="5" t="s">
        <v>1095</v>
      </c>
      <c r="AW197" s="5" t="s">
        <v>1096</v>
      </c>
      <c r="BG197" s="5" t="s">
        <v>86</v>
      </c>
      <c r="BH197" s="5" t="s">
        <v>87</v>
      </c>
      <c r="BI197" s="5" t="s">
        <v>1097</v>
      </c>
      <c r="BJ197" s="5" t="s">
        <v>1098</v>
      </c>
      <c r="BK197" s="5" t="s">
        <v>86</v>
      </c>
      <c r="BL197" s="5" t="s">
        <v>87</v>
      </c>
      <c r="BM197" s="5" t="s">
        <v>1099</v>
      </c>
      <c r="BN197" s="5" t="s">
        <v>1100</v>
      </c>
      <c r="BO197" s="5" t="s">
        <v>86</v>
      </c>
      <c r="BP197" s="5" t="s">
        <v>87</v>
      </c>
      <c r="BQ197" s="5" t="s">
        <v>1101</v>
      </c>
      <c r="BR197" s="5" t="s">
        <v>1102</v>
      </c>
      <c r="BS197" s="5" t="s">
        <v>587</v>
      </c>
      <c r="BT197" s="5" t="s">
        <v>588</v>
      </c>
    </row>
    <row r="198" spans="1:72" ht="13.5" customHeight="1">
      <c r="A198" s="7" t="str">
        <f>HYPERLINK("http://kyu.snu.ac.kr/sdhj/index.jsp?type=hj/GK14754_00IH_0001_0004a.jpg","1852_수현내면_0004a")</f>
        <v>1852_수현내면_0004a</v>
      </c>
      <c r="B198" s="4">
        <v>1852</v>
      </c>
      <c r="C198" s="4" t="s">
        <v>4399</v>
      </c>
      <c r="D198" s="4" t="s">
        <v>4400</v>
      </c>
      <c r="E198" s="4">
        <v>197</v>
      </c>
      <c r="F198" s="5">
        <v>1</v>
      </c>
      <c r="G198" s="5" t="s">
        <v>4401</v>
      </c>
      <c r="H198" s="5" t="s">
        <v>4402</v>
      </c>
      <c r="I198" s="5">
        <v>6</v>
      </c>
      <c r="L198" s="5">
        <v>3</v>
      </c>
      <c r="M198" s="4" t="s">
        <v>1091</v>
      </c>
      <c r="N198" s="4" t="s">
        <v>1092</v>
      </c>
      <c r="S198" s="5" t="s">
        <v>144</v>
      </c>
      <c r="T198" s="5" t="s">
        <v>145</v>
      </c>
      <c r="W198" s="5" t="s">
        <v>465</v>
      </c>
      <c r="X198" s="5" t="s">
        <v>4403</v>
      </c>
      <c r="Y198" s="5" t="s">
        <v>102</v>
      </c>
      <c r="Z198" s="5" t="s">
        <v>103</v>
      </c>
      <c r="AF198" s="5" t="s">
        <v>606</v>
      </c>
      <c r="AG198" s="5" t="s">
        <v>607</v>
      </c>
    </row>
    <row r="199" spans="1:72" ht="13.5" customHeight="1">
      <c r="A199" s="7" t="str">
        <f>HYPERLINK("http://kyu.snu.ac.kr/sdhj/index.jsp?type=hj/GK14754_00IH_0001_0004a.jpg","1852_수현내면_0004a")</f>
        <v>1852_수현내면_0004a</v>
      </c>
      <c r="B199" s="4">
        <v>1852</v>
      </c>
      <c r="C199" s="4" t="s">
        <v>4404</v>
      </c>
      <c r="D199" s="4" t="s">
        <v>4094</v>
      </c>
      <c r="E199" s="4">
        <v>198</v>
      </c>
      <c r="F199" s="5">
        <v>1</v>
      </c>
      <c r="G199" s="5" t="s">
        <v>4093</v>
      </c>
      <c r="H199" s="5" t="s">
        <v>4405</v>
      </c>
      <c r="I199" s="5">
        <v>6</v>
      </c>
      <c r="L199" s="5">
        <v>3</v>
      </c>
      <c r="M199" s="4" t="s">
        <v>1091</v>
      </c>
      <c r="N199" s="4" t="s">
        <v>1092</v>
      </c>
      <c r="S199" s="5" t="s">
        <v>98</v>
      </c>
      <c r="T199" s="5" t="s">
        <v>99</v>
      </c>
      <c r="W199" s="5" t="s">
        <v>1103</v>
      </c>
      <c r="X199" s="5" t="s">
        <v>1104</v>
      </c>
      <c r="Y199" s="5" t="s">
        <v>102</v>
      </c>
      <c r="Z199" s="5" t="s">
        <v>103</v>
      </c>
      <c r="AF199" s="5" t="s">
        <v>606</v>
      </c>
      <c r="AG199" s="5" t="s">
        <v>607</v>
      </c>
    </row>
    <row r="200" spans="1:72" ht="13.5" customHeight="1">
      <c r="A200" s="7" t="str">
        <f>HYPERLINK("http://kyu.snu.ac.kr/sdhj/index.jsp?type=hj/GK14754_00IH_0001_0004a.jpg","1852_수현내면_0004a")</f>
        <v>1852_수현내면_0004a</v>
      </c>
      <c r="B200" s="4">
        <v>1852</v>
      </c>
      <c r="C200" s="4" t="s">
        <v>4404</v>
      </c>
      <c r="D200" s="4" t="s">
        <v>4094</v>
      </c>
      <c r="E200" s="4">
        <v>199</v>
      </c>
      <c r="F200" s="5">
        <v>1</v>
      </c>
      <c r="G200" s="5" t="s">
        <v>4093</v>
      </c>
      <c r="H200" s="5" t="s">
        <v>4405</v>
      </c>
      <c r="I200" s="5">
        <v>6</v>
      </c>
      <c r="L200" s="5">
        <v>3</v>
      </c>
      <c r="M200" s="4" t="s">
        <v>1091</v>
      </c>
      <c r="N200" s="4" t="s">
        <v>1092</v>
      </c>
      <c r="S200" s="5" t="s">
        <v>282</v>
      </c>
      <c r="T200" s="5" t="s">
        <v>283</v>
      </c>
      <c r="Y200" s="5" t="s">
        <v>1105</v>
      </c>
      <c r="Z200" s="5" t="s">
        <v>1106</v>
      </c>
      <c r="AC200" s="5">
        <v>25</v>
      </c>
      <c r="AD200" s="5" t="s">
        <v>842</v>
      </c>
      <c r="AE200" s="5" t="s">
        <v>843</v>
      </c>
    </row>
    <row r="201" spans="1:72" ht="13.5" customHeight="1">
      <c r="A201" s="7" t="str">
        <f>HYPERLINK("http://kyu.snu.ac.kr/sdhj/index.jsp?type=hj/GK14754_00IH_0001_0004a.jpg","1852_수현내면_0004a")</f>
        <v>1852_수현내면_0004a</v>
      </c>
      <c r="B201" s="4">
        <v>1852</v>
      </c>
      <c r="C201" s="4" t="s">
        <v>4404</v>
      </c>
      <c r="D201" s="4" t="s">
        <v>4094</v>
      </c>
      <c r="E201" s="4">
        <v>200</v>
      </c>
      <c r="F201" s="5">
        <v>1</v>
      </c>
      <c r="G201" s="5" t="s">
        <v>4093</v>
      </c>
      <c r="H201" s="5" t="s">
        <v>4405</v>
      </c>
      <c r="I201" s="5">
        <v>6</v>
      </c>
      <c r="L201" s="5">
        <v>3</v>
      </c>
      <c r="M201" s="4" t="s">
        <v>1091</v>
      </c>
      <c r="N201" s="4" t="s">
        <v>1092</v>
      </c>
      <c r="T201" s="5" t="s">
        <v>4095</v>
      </c>
      <c r="U201" s="5" t="s">
        <v>118</v>
      </c>
      <c r="V201" s="5" t="s">
        <v>119</v>
      </c>
      <c r="Y201" s="5" t="s">
        <v>1107</v>
      </c>
      <c r="Z201" s="5" t="s">
        <v>1108</v>
      </c>
      <c r="AC201" s="5">
        <v>46</v>
      </c>
      <c r="AD201" s="5" t="s">
        <v>125</v>
      </c>
      <c r="AE201" s="5" t="s">
        <v>126</v>
      </c>
    </row>
    <row r="202" spans="1:72" ht="13.5" customHeight="1">
      <c r="A202" s="7" t="str">
        <f>HYPERLINK("http://kyu.snu.ac.kr/sdhj/index.jsp?type=hj/GK14754_00IH_0001_0004a.jpg","1852_수현내면_0004a")</f>
        <v>1852_수현내면_0004a</v>
      </c>
      <c r="B202" s="4">
        <v>1852</v>
      </c>
      <c r="C202" s="4" t="s">
        <v>4404</v>
      </c>
      <c r="D202" s="4" t="s">
        <v>4094</v>
      </c>
      <c r="E202" s="4">
        <v>201</v>
      </c>
      <c r="F202" s="5">
        <v>1</v>
      </c>
      <c r="G202" s="5" t="s">
        <v>4093</v>
      </c>
      <c r="H202" s="5" t="s">
        <v>4405</v>
      </c>
      <c r="I202" s="5">
        <v>6</v>
      </c>
      <c r="L202" s="5">
        <v>3</v>
      </c>
      <c r="M202" s="4" t="s">
        <v>1091</v>
      </c>
      <c r="N202" s="4" t="s">
        <v>1092</v>
      </c>
      <c r="T202" s="5" t="s">
        <v>4095</v>
      </c>
      <c r="U202" s="5" t="s">
        <v>174</v>
      </c>
      <c r="V202" s="5" t="s">
        <v>175</v>
      </c>
      <c r="Y202" s="5" t="s">
        <v>1109</v>
      </c>
      <c r="Z202" s="5" t="s">
        <v>1110</v>
      </c>
      <c r="AC202" s="5">
        <v>12</v>
      </c>
      <c r="AD202" s="5" t="s">
        <v>388</v>
      </c>
      <c r="AE202" s="5" t="s">
        <v>389</v>
      </c>
    </row>
    <row r="203" spans="1:72" ht="13.5" customHeight="1">
      <c r="A203" s="7" t="str">
        <f>HYPERLINK("http://kyu.snu.ac.kr/sdhj/index.jsp?type=hj/GK14754_00IH_0001_0004a.jpg","1852_수현내면_0004a")</f>
        <v>1852_수현내면_0004a</v>
      </c>
      <c r="B203" s="4">
        <v>1852</v>
      </c>
      <c r="C203" s="4" t="s">
        <v>4404</v>
      </c>
      <c r="D203" s="4" t="s">
        <v>4094</v>
      </c>
      <c r="E203" s="4">
        <v>202</v>
      </c>
      <c r="F203" s="5">
        <v>1</v>
      </c>
      <c r="G203" s="5" t="s">
        <v>4093</v>
      </c>
      <c r="H203" s="5" t="s">
        <v>4405</v>
      </c>
      <c r="I203" s="5">
        <v>6</v>
      </c>
      <c r="L203" s="5">
        <v>4</v>
      </c>
      <c r="M203" s="4" t="s">
        <v>1111</v>
      </c>
      <c r="N203" s="4" t="s">
        <v>1112</v>
      </c>
      <c r="Q203" s="5" t="s">
        <v>1113</v>
      </c>
      <c r="R203" s="5" t="s">
        <v>1114</v>
      </c>
      <c r="T203" s="5" t="s">
        <v>4406</v>
      </c>
      <c r="W203" s="5" t="s">
        <v>4407</v>
      </c>
      <c r="X203" s="5" t="s">
        <v>4408</v>
      </c>
      <c r="Y203" s="5" t="s">
        <v>1115</v>
      </c>
      <c r="Z203" s="5" t="s">
        <v>1116</v>
      </c>
      <c r="AC203" s="5">
        <v>23</v>
      </c>
      <c r="AD203" s="5" t="s">
        <v>726</v>
      </c>
      <c r="AE203" s="5" t="s">
        <v>727</v>
      </c>
      <c r="AJ203" s="5" t="s">
        <v>35</v>
      </c>
      <c r="AK203" s="5" t="s">
        <v>36</v>
      </c>
      <c r="AL203" s="5" t="s">
        <v>84</v>
      </c>
      <c r="AM203" s="5" t="s">
        <v>85</v>
      </c>
      <c r="AT203" s="5" t="s">
        <v>86</v>
      </c>
      <c r="AU203" s="5" t="s">
        <v>87</v>
      </c>
      <c r="AV203" s="5" t="s">
        <v>1117</v>
      </c>
      <c r="AW203" s="5" t="s">
        <v>1118</v>
      </c>
      <c r="BG203" s="5" t="s">
        <v>86</v>
      </c>
      <c r="BH203" s="5" t="s">
        <v>87</v>
      </c>
      <c r="BI203" s="5" t="s">
        <v>914</v>
      </c>
      <c r="BJ203" s="5" t="s">
        <v>915</v>
      </c>
      <c r="BK203" s="5" t="s">
        <v>86</v>
      </c>
      <c r="BL203" s="5" t="s">
        <v>87</v>
      </c>
      <c r="BM203" s="5" t="s">
        <v>916</v>
      </c>
      <c r="BN203" s="5" t="s">
        <v>917</v>
      </c>
      <c r="BO203" s="5" t="s">
        <v>86</v>
      </c>
      <c r="BP203" s="5" t="s">
        <v>87</v>
      </c>
      <c r="BQ203" s="5" t="s">
        <v>1119</v>
      </c>
      <c r="BR203" s="5" t="s">
        <v>1120</v>
      </c>
      <c r="BS203" s="5" t="s">
        <v>1121</v>
      </c>
      <c r="BT203" s="5" t="s">
        <v>4409</v>
      </c>
    </row>
    <row r="204" spans="1:72" ht="13.5" customHeight="1">
      <c r="A204" s="7" t="str">
        <f>HYPERLINK("http://kyu.snu.ac.kr/sdhj/index.jsp?type=hj/GK14754_00IH_0001_0004a.jpg","1852_수현내면_0004a")</f>
        <v>1852_수현내면_0004a</v>
      </c>
      <c r="B204" s="4">
        <v>1852</v>
      </c>
      <c r="C204" s="4" t="s">
        <v>4410</v>
      </c>
      <c r="D204" s="4" t="s">
        <v>4411</v>
      </c>
      <c r="E204" s="4">
        <v>203</v>
      </c>
      <c r="F204" s="5">
        <v>1</v>
      </c>
      <c r="G204" s="5" t="s">
        <v>4412</v>
      </c>
      <c r="H204" s="5" t="s">
        <v>4413</v>
      </c>
      <c r="I204" s="5">
        <v>6</v>
      </c>
      <c r="L204" s="5">
        <v>4</v>
      </c>
      <c r="M204" s="4" t="s">
        <v>1111</v>
      </c>
      <c r="N204" s="4" t="s">
        <v>1112</v>
      </c>
      <c r="S204" s="5" t="s">
        <v>1122</v>
      </c>
      <c r="T204" s="5" t="s">
        <v>1122</v>
      </c>
      <c r="U204" s="5" t="s">
        <v>86</v>
      </c>
      <c r="V204" s="5" t="s">
        <v>87</v>
      </c>
      <c r="Y204" s="5" t="s">
        <v>1117</v>
      </c>
      <c r="Z204" s="5" t="s">
        <v>1118</v>
      </c>
      <c r="AF204" s="5" t="s">
        <v>606</v>
      </c>
      <c r="AG204" s="5" t="s">
        <v>607</v>
      </c>
    </row>
    <row r="205" spans="1:72" ht="13.5" customHeight="1">
      <c r="A205" s="7" t="str">
        <f>HYPERLINK("http://kyu.snu.ac.kr/sdhj/index.jsp?type=hj/GK14754_00IH_0001_0004a.jpg","1852_수현내면_0004a")</f>
        <v>1852_수현내면_0004a</v>
      </c>
      <c r="B205" s="4">
        <v>1852</v>
      </c>
      <c r="C205" s="4" t="s">
        <v>4360</v>
      </c>
      <c r="D205" s="4" t="s">
        <v>4361</v>
      </c>
      <c r="E205" s="4">
        <v>204</v>
      </c>
      <c r="F205" s="5">
        <v>1</v>
      </c>
      <c r="G205" s="5" t="s">
        <v>4362</v>
      </c>
      <c r="H205" s="5" t="s">
        <v>4363</v>
      </c>
      <c r="I205" s="5">
        <v>6</v>
      </c>
      <c r="L205" s="5">
        <v>4</v>
      </c>
      <c r="M205" s="4" t="s">
        <v>1111</v>
      </c>
      <c r="N205" s="4" t="s">
        <v>1112</v>
      </c>
      <c r="S205" s="5" t="s">
        <v>144</v>
      </c>
      <c r="T205" s="5" t="s">
        <v>145</v>
      </c>
      <c r="W205" s="5" t="s">
        <v>163</v>
      </c>
      <c r="X205" s="5" t="s">
        <v>4414</v>
      </c>
      <c r="Y205" s="5" t="s">
        <v>102</v>
      </c>
      <c r="Z205" s="5" t="s">
        <v>103</v>
      </c>
      <c r="AC205" s="5">
        <v>25</v>
      </c>
      <c r="AD205" s="5" t="s">
        <v>842</v>
      </c>
      <c r="AE205" s="5" t="s">
        <v>843</v>
      </c>
      <c r="AJ205" s="5" t="s">
        <v>149</v>
      </c>
      <c r="AK205" s="5" t="s">
        <v>150</v>
      </c>
      <c r="AL205" s="5" t="s">
        <v>1123</v>
      </c>
      <c r="AM205" s="5" t="s">
        <v>923</v>
      </c>
      <c r="AT205" s="5" t="s">
        <v>76</v>
      </c>
      <c r="AU205" s="5" t="s">
        <v>77</v>
      </c>
      <c r="AV205" s="5" t="s">
        <v>1124</v>
      </c>
      <c r="AW205" s="5" t="s">
        <v>1125</v>
      </c>
      <c r="BG205" s="5" t="s">
        <v>86</v>
      </c>
      <c r="BH205" s="5" t="s">
        <v>87</v>
      </c>
      <c r="BI205" s="5" t="s">
        <v>1126</v>
      </c>
      <c r="BJ205" s="5" t="s">
        <v>1127</v>
      </c>
      <c r="BK205" s="5" t="s">
        <v>86</v>
      </c>
      <c r="BL205" s="5" t="s">
        <v>87</v>
      </c>
      <c r="BM205" s="5" t="s">
        <v>1128</v>
      </c>
      <c r="BN205" s="5" t="s">
        <v>1129</v>
      </c>
      <c r="BO205" s="5" t="s">
        <v>86</v>
      </c>
      <c r="BP205" s="5" t="s">
        <v>87</v>
      </c>
      <c r="BQ205" s="5" t="s">
        <v>1130</v>
      </c>
      <c r="BR205" s="5" t="s">
        <v>1131</v>
      </c>
      <c r="BS205" s="5" t="s">
        <v>550</v>
      </c>
      <c r="BT205" s="5" t="s">
        <v>551</v>
      </c>
    </row>
    <row r="206" spans="1:72" ht="13.5" customHeight="1">
      <c r="A206" s="7" t="str">
        <f>HYPERLINK("http://kyu.snu.ac.kr/sdhj/index.jsp?type=hj/GK14754_00IH_0001_0004a.jpg","1852_수현내면_0004a")</f>
        <v>1852_수현내면_0004a</v>
      </c>
      <c r="B206" s="4">
        <v>1852</v>
      </c>
      <c r="C206" s="4" t="s">
        <v>4415</v>
      </c>
      <c r="D206" s="4" t="s">
        <v>4416</v>
      </c>
      <c r="E206" s="4">
        <v>205</v>
      </c>
      <c r="F206" s="5">
        <v>1</v>
      </c>
      <c r="G206" s="5" t="s">
        <v>4417</v>
      </c>
      <c r="H206" s="5" t="s">
        <v>4418</v>
      </c>
      <c r="I206" s="5">
        <v>6</v>
      </c>
      <c r="L206" s="5">
        <v>4</v>
      </c>
      <c r="M206" s="4" t="s">
        <v>1111</v>
      </c>
      <c r="N206" s="4" t="s">
        <v>1112</v>
      </c>
      <c r="S206" s="5" t="s">
        <v>98</v>
      </c>
      <c r="T206" s="5" t="s">
        <v>99</v>
      </c>
      <c r="W206" s="5" t="s">
        <v>163</v>
      </c>
      <c r="X206" s="5" t="s">
        <v>4414</v>
      </c>
      <c r="Y206" s="5" t="s">
        <v>102</v>
      </c>
      <c r="Z206" s="5" t="s">
        <v>103</v>
      </c>
      <c r="AC206" s="5">
        <v>53</v>
      </c>
      <c r="AD206" s="5" t="s">
        <v>877</v>
      </c>
      <c r="AE206" s="5" t="s">
        <v>878</v>
      </c>
    </row>
    <row r="207" spans="1:72" ht="13.5" customHeight="1">
      <c r="A207" s="7" t="str">
        <f>HYPERLINK("http://kyu.snu.ac.kr/sdhj/index.jsp?type=hj/GK14754_00IH_0001_0004a.jpg","1852_수현내면_0004a")</f>
        <v>1852_수현내면_0004a</v>
      </c>
      <c r="B207" s="4">
        <v>1852</v>
      </c>
      <c r="C207" s="4" t="s">
        <v>4360</v>
      </c>
      <c r="D207" s="4" t="s">
        <v>4361</v>
      </c>
      <c r="E207" s="4">
        <v>206</v>
      </c>
      <c r="F207" s="5">
        <v>1</v>
      </c>
      <c r="G207" s="5" t="s">
        <v>4362</v>
      </c>
      <c r="H207" s="5" t="s">
        <v>4363</v>
      </c>
      <c r="I207" s="5">
        <v>6</v>
      </c>
      <c r="L207" s="5">
        <v>4</v>
      </c>
      <c r="M207" s="4" t="s">
        <v>1111</v>
      </c>
      <c r="N207" s="4" t="s">
        <v>1112</v>
      </c>
      <c r="T207" s="5" t="s">
        <v>4419</v>
      </c>
      <c r="U207" s="5" t="s">
        <v>118</v>
      </c>
      <c r="V207" s="5" t="s">
        <v>119</v>
      </c>
      <c r="Y207" s="5" t="s">
        <v>1132</v>
      </c>
      <c r="Z207" s="5" t="s">
        <v>1133</v>
      </c>
      <c r="AC207" s="5">
        <v>64</v>
      </c>
      <c r="AD207" s="5" t="s">
        <v>886</v>
      </c>
      <c r="AE207" s="5" t="s">
        <v>887</v>
      </c>
    </row>
    <row r="208" spans="1:72" ht="13.5" customHeight="1">
      <c r="A208" s="7" t="str">
        <f>HYPERLINK("http://kyu.snu.ac.kr/sdhj/index.jsp?type=hj/GK14754_00IH_0001_0004a.jpg","1852_수현내면_0004a")</f>
        <v>1852_수현내면_0004a</v>
      </c>
      <c r="B208" s="4">
        <v>1852</v>
      </c>
      <c r="C208" s="4" t="s">
        <v>4360</v>
      </c>
      <c r="D208" s="4" t="s">
        <v>4361</v>
      </c>
      <c r="E208" s="4">
        <v>207</v>
      </c>
      <c r="F208" s="5">
        <v>1</v>
      </c>
      <c r="G208" s="5" t="s">
        <v>4362</v>
      </c>
      <c r="H208" s="5" t="s">
        <v>4363</v>
      </c>
      <c r="I208" s="5">
        <v>6</v>
      </c>
      <c r="L208" s="5">
        <v>4</v>
      </c>
      <c r="M208" s="4" t="s">
        <v>1111</v>
      </c>
      <c r="N208" s="4" t="s">
        <v>1112</v>
      </c>
      <c r="T208" s="5" t="s">
        <v>4419</v>
      </c>
      <c r="U208" s="5" t="s">
        <v>118</v>
      </c>
      <c r="V208" s="5" t="s">
        <v>119</v>
      </c>
      <c r="Y208" s="5" t="s">
        <v>345</v>
      </c>
      <c r="Z208" s="5" t="s">
        <v>346</v>
      </c>
      <c r="AC208" s="5">
        <v>47</v>
      </c>
      <c r="AD208" s="5" t="s">
        <v>347</v>
      </c>
      <c r="AE208" s="5" t="s">
        <v>348</v>
      </c>
      <c r="BB208" s="5" t="s">
        <v>180</v>
      </c>
      <c r="BC208" s="5" t="s">
        <v>181</v>
      </c>
      <c r="BF208" s="5" t="s">
        <v>522</v>
      </c>
    </row>
    <row r="209" spans="1:72" ht="13.5" customHeight="1">
      <c r="A209" s="7" t="str">
        <f>HYPERLINK("http://kyu.snu.ac.kr/sdhj/index.jsp?type=hj/GK14754_00IH_0001_0004a.jpg","1852_수현내면_0004a")</f>
        <v>1852_수현내면_0004a</v>
      </c>
      <c r="B209" s="4">
        <v>1852</v>
      </c>
      <c r="C209" s="4" t="s">
        <v>4130</v>
      </c>
      <c r="D209" s="4" t="s">
        <v>4131</v>
      </c>
      <c r="E209" s="4">
        <v>208</v>
      </c>
      <c r="F209" s="5">
        <v>1</v>
      </c>
      <c r="G209" s="5" t="s">
        <v>4132</v>
      </c>
      <c r="H209" s="5" t="s">
        <v>4133</v>
      </c>
      <c r="I209" s="5">
        <v>6</v>
      </c>
      <c r="L209" s="5">
        <v>4</v>
      </c>
      <c r="M209" s="4" t="s">
        <v>1111</v>
      </c>
      <c r="N209" s="4" t="s">
        <v>1112</v>
      </c>
      <c r="T209" s="5" t="s">
        <v>4419</v>
      </c>
      <c r="U209" s="5" t="s">
        <v>118</v>
      </c>
      <c r="V209" s="5" t="s">
        <v>119</v>
      </c>
      <c r="Y209" s="5" t="s">
        <v>1134</v>
      </c>
      <c r="Z209" s="5" t="s">
        <v>1135</v>
      </c>
      <c r="AC209" s="5">
        <v>39</v>
      </c>
      <c r="AD209" s="5" t="s">
        <v>567</v>
      </c>
      <c r="AE209" s="5" t="s">
        <v>568</v>
      </c>
      <c r="BC209" s="5" t="s">
        <v>4420</v>
      </c>
      <c r="BF209" s="5" t="s">
        <v>529</v>
      </c>
    </row>
    <row r="210" spans="1:72" ht="13.5" customHeight="1">
      <c r="A210" s="7" t="str">
        <f>HYPERLINK("http://kyu.snu.ac.kr/sdhj/index.jsp?type=hj/GK14754_00IH_0001_0004a.jpg","1852_수현내면_0004a")</f>
        <v>1852_수현내면_0004a</v>
      </c>
      <c r="B210" s="4">
        <v>1852</v>
      </c>
      <c r="C210" s="4" t="s">
        <v>4130</v>
      </c>
      <c r="D210" s="4" t="s">
        <v>4131</v>
      </c>
      <c r="E210" s="4">
        <v>209</v>
      </c>
      <c r="F210" s="5">
        <v>1</v>
      </c>
      <c r="G210" s="5" t="s">
        <v>4132</v>
      </c>
      <c r="H210" s="5" t="s">
        <v>4133</v>
      </c>
      <c r="I210" s="5">
        <v>6</v>
      </c>
      <c r="L210" s="5">
        <v>4</v>
      </c>
      <c r="M210" s="4" t="s">
        <v>1111</v>
      </c>
      <c r="N210" s="4" t="s">
        <v>1112</v>
      </c>
      <c r="T210" s="5" t="s">
        <v>4419</v>
      </c>
      <c r="U210" s="5" t="s">
        <v>118</v>
      </c>
      <c r="V210" s="5" t="s">
        <v>119</v>
      </c>
      <c r="Y210" s="5" t="s">
        <v>1136</v>
      </c>
      <c r="Z210" s="5" t="s">
        <v>1137</v>
      </c>
      <c r="AC210" s="5">
        <v>30</v>
      </c>
      <c r="AD210" s="5" t="s">
        <v>125</v>
      </c>
      <c r="AE210" s="5" t="s">
        <v>126</v>
      </c>
      <c r="BC210" s="5" t="s">
        <v>4421</v>
      </c>
      <c r="BF210" s="5" t="s">
        <v>977</v>
      </c>
    </row>
    <row r="211" spans="1:72" ht="13.5" customHeight="1">
      <c r="A211" s="7" t="str">
        <f>HYPERLINK("http://kyu.snu.ac.kr/sdhj/index.jsp?type=hj/GK14754_00IH_0001_0004a.jpg","1852_수현내면_0004a")</f>
        <v>1852_수현내면_0004a</v>
      </c>
      <c r="B211" s="4">
        <v>1852</v>
      </c>
      <c r="C211" s="4" t="s">
        <v>4130</v>
      </c>
      <c r="D211" s="4" t="s">
        <v>4131</v>
      </c>
      <c r="E211" s="4">
        <v>210</v>
      </c>
      <c r="F211" s="5">
        <v>1</v>
      </c>
      <c r="G211" s="5" t="s">
        <v>4132</v>
      </c>
      <c r="H211" s="5" t="s">
        <v>4133</v>
      </c>
      <c r="I211" s="5">
        <v>6</v>
      </c>
      <c r="L211" s="5">
        <v>4</v>
      </c>
      <c r="M211" s="4" t="s">
        <v>1111</v>
      </c>
      <c r="N211" s="4" t="s">
        <v>1112</v>
      </c>
      <c r="T211" s="5" t="s">
        <v>4419</v>
      </c>
      <c r="U211" s="5" t="s">
        <v>174</v>
      </c>
      <c r="V211" s="5" t="s">
        <v>175</v>
      </c>
      <c r="Y211" s="5" t="s">
        <v>1000</v>
      </c>
      <c r="Z211" s="5" t="s">
        <v>1001</v>
      </c>
      <c r="AC211" s="5">
        <v>25</v>
      </c>
      <c r="AD211" s="5" t="s">
        <v>842</v>
      </c>
      <c r="AE211" s="5" t="s">
        <v>843</v>
      </c>
      <c r="BB211" s="5" t="s">
        <v>118</v>
      </c>
      <c r="BC211" s="5" t="s">
        <v>119</v>
      </c>
      <c r="BD211" s="5" t="s">
        <v>345</v>
      </c>
      <c r="BE211" s="5" t="s">
        <v>346</v>
      </c>
      <c r="BF211" s="5" t="s">
        <v>184</v>
      </c>
    </row>
    <row r="212" spans="1:72" ht="13.5" customHeight="1">
      <c r="A212" s="7" t="str">
        <f>HYPERLINK("http://kyu.snu.ac.kr/sdhj/index.jsp?type=hj/GK14754_00IH_0001_0004a.jpg","1852_수현내면_0004a")</f>
        <v>1852_수현내면_0004a</v>
      </c>
      <c r="B212" s="4">
        <v>1852</v>
      </c>
      <c r="C212" s="4" t="s">
        <v>4130</v>
      </c>
      <c r="D212" s="4" t="s">
        <v>4131</v>
      </c>
      <c r="E212" s="4">
        <v>211</v>
      </c>
      <c r="F212" s="5">
        <v>1</v>
      </c>
      <c r="G212" s="5" t="s">
        <v>4132</v>
      </c>
      <c r="H212" s="5" t="s">
        <v>4133</v>
      </c>
      <c r="I212" s="5">
        <v>6</v>
      </c>
      <c r="L212" s="5">
        <v>4</v>
      </c>
      <c r="M212" s="4" t="s">
        <v>1111</v>
      </c>
      <c r="N212" s="4" t="s">
        <v>1112</v>
      </c>
      <c r="T212" s="5" t="s">
        <v>4419</v>
      </c>
      <c r="U212" s="5" t="s">
        <v>174</v>
      </c>
      <c r="V212" s="5" t="s">
        <v>175</v>
      </c>
      <c r="Y212" s="5" t="s">
        <v>838</v>
      </c>
      <c r="Z212" s="5" t="s">
        <v>839</v>
      </c>
      <c r="AC212" s="5">
        <v>13</v>
      </c>
      <c r="AD212" s="5" t="s">
        <v>388</v>
      </c>
      <c r="AE212" s="5" t="s">
        <v>389</v>
      </c>
      <c r="BC212" s="5" t="s">
        <v>4422</v>
      </c>
      <c r="BE212" s="5" t="s">
        <v>4423</v>
      </c>
      <c r="BF212" s="5" t="s">
        <v>529</v>
      </c>
    </row>
    <row r="213" spans="1:72" ht="13.5" customHeight="1">
      <c r="A213" s="7" t="str">
        <f>HYPERLINK("http://kyu.snu.ac.kr/sdhj/index.jsp?type=hj/GK14754_00IH_0001_0004a.jpg","1852_수현내면_0004a")</f>
        <v>1852_수현내면_0004a</v>
      </c>
      <c r="B213" s="4">
        <v>1852</v>
      </c>
      <c r="C213" s="4" t="s">
        <v>4130</v>
      </c>
      <c r="D213" s="4" t="s">
        <v>4131</v>
      </c>
      <c r="E213" s="4">
        <v>212</v>
      </c>
      <c r="F213" s="5">
        <v>1</v>
      </c>
      <c r="G213" s="5" t="s">
        <v>4132</v>
      </c>
      <c r="H213" s="5" t="s">
        <v>4133</v>
      </c>
      <c r="I213" s="5">
        <v>6</v>
      </c>
      <c r="L213" s="5">
        <v>4</v>
      </c>
      <c r="M213" s="4" t="s">
        <v>1111</v>
      </c>
      <c r="N213" s="4" t="s">
        <v>1112</v>
      </c>
      <c r="T213" s="5" t="s">
        <v>4419</v>
      </c>
      <c r="U213" s="5" t="s">
        <v>118</v>
      </c>
      <c r="V213" s="5" t="s">
        <v>119</v>
      </c>
      <c r="Y213" s="5" t="s">
        <v>1138</v>
      </c>
      <c r="Z213" s="5" t="s">
        <v>1139</v>
      </c>
      <c r="AC213" s="5">
        <v>17</v>
      </c>
      <c r="AD213" s="5" t="s">
        <v>351</v>
      </c>
      <c r="AE213" s="5" t="s">
        <v>352</v>
      </c>
      <c r="BB213" s="5" t="s">
        <v>118</v>
      </c>
      <c r="BC213" s="5" t="s">
        <v>119</v>
      </c>
      <c r="BD213" s="5" t="s">
        <v>1134</v>
      </c>
      <c r="BE213" s="5" t="s">
        <v>1135</v>
      </c>
      <c r="BF213" s="5" t="s">
        <v>522</v>
      </c>
    </row>
    <row r="214" spans="1:72" ht="13.5" customHeight="1">
      <c r="A214" s="7" t="str">
        <f>HYPERLINK("http://kyu.snu.ac.kr/sdhj/index.jsp?type=hj/GK14754_00IH_0001_0004a.jpg","1852_수현내면_0004a")</f>
        <v>1852_수현내면_0004a</v>
      </c>
      <c r="B214" s="4">
        <v>1852</v>
      </c>
      <c r="C214" s="4" t="s">
        <v>4130</v>
      </c>
      <c r="D214" s="4" t="s">
        <v>4131</v>
      </c>
      <c r="E214" s="4">
        <v>213</v>
      </c>
      <c r="F214" s="5">
        <v>1</v>
      </c>
      <c r="G214" s="5" t="s">
        <v>4132</v>
      </c>
      <c r="H214" s="5" t="s">
        <v>4133</v>
      </c>
      <c r="I214" s="5">
        <v>6</v>
      </c>
      <c r="L214" s="5">
        <v>4</v>
      </c>
      <c r="M214" s="4" t="s">
        <v>1111</v>
      </c>
      <c r="N214" s="4" t="s">
        <v>1112</v>
      </c>
      <c r="T214" s="5" t="s">
        <v>4419</v>
      </c>
      <c r="U214" s="5" t="s">
        <v>174</v>
      </c>
      <c r="V214" s="5" t="s">
        <v>175</v>
      </c>
      <c r="Y214" s="5" t="s">
        <v>1140</v>
      </c>
      <c r="Z214" s="5" t="s">
        <v>1141</v>
      </c>
      <c r="AC214" s="5">
        <v>50</v>
      </c>
      <c r="AD214" s="5" t="s">
        <v>435</v>
      </c>
      <c r="AE214" s="5" t="s">
        <v>436</v>
      </c>
    </row>
    <row r="215" spans="1:72" ht="13.5" customHeight="1">
      <c r="A215" s="7" t="str">
        <f>HYPERLINK("http://kyu.snu.ac.kr/sdhj/index.jsp?type=hj/GK14754_00IH_0001_0004a.jpg","1852_수현내면_0004a")</f>
        <v>1852_수현내면_0004a</v>
      </c>
      <c r="B215" s="4">
        <v>1852</v>
      </c>
      <c r="C215" s="4" t="s">
        <v>4424</v>
      </c>
      <c r="D215" s="4" t="s">
        <v>4425</v>
      </c>
      <c r="E215" s="4">
        <v>214</v>
      </c>
      <c r="F215" s="5">
        <v>1</v>
      </c>
      <c r="G215" s="5" t="s">
        <v>4426</v>
      </c>
      <c r="H215" s="5" t="s">
        <v>4427</v>
      </c>
      <c r="I215" s="5">
        <v>6</v>
      </c>
      <c r="L215" s="5">
        <v>4</v>
      </c>
      <c r="M215" s="4" t="s">
        <v>1111</v>
      </c>
      <c r="N215" s="4" t="s">
        <v>1112</v>
      </c>
      <c r="T215" s="5" t="s">
        <v>4419</v>
      </c>
      <c r="U215" s="5" t="s">
        <v>174</v>
      </c>
      <c r="V215" s="5" t="s">
        <v>175</v>
      </c>
      <c r="Y215" s="5" t="s">
        <v>1142</v>
      </c>
      <c r="Z215" s="5" t="s">
        <v>1143</v>
      </c>
      <c r="AF215" s="5" t="s">
        <v>188</v>
      </c>
      <c r="AG215" s="5" t="s">
        <v>189</v>
      </c>
      <c r="BB215" s="5" t="s">
        <v>118</v>
      </c>
      <c r="BC215" s="5" t="s">
        <v>119</v>
      </c>
      <c r="BD215" s="5" t="s">
        <v>1144</v>
      </c>
      <c r="BE215" s="5" t="s">
        <v>1145</v>
      </c>
      <c r="BF215" s="5" t="s">
        <v>522</v>
      </c>
    </row>
    <row r="216" spans="1:72" ht="13.5" customHeight="1">
      <c r="A216" s="7" t="str">
        <f>HYPERLINK("http://kyu.snu.ac.kr/sdhj/index.jsp?type=hj/GK14754_00IH_0001_0004a.jpg","1852_수현내면_0004a")</f>
        <v>1852_수현내면_0004a</v>
      </c>
      <c r="B216" s="4">
        <v>1852</v>
      </c>
      <c r="C216" s="4" t="s">
        <v>4130</v>
      </c>
      <c r="D216" s="4" t="s">
        <v>4131</v>
      </c>
      <c r="E216" s="4">
        <v>215</v>
      </c>
      <c r="F216" s="5">
        <v>1</v>
      </c>
      <c r="G216" s="5" t="s">
        <v>4132</v>
      </c>
      <c r="H216" s="5" t="s">
        <v>4133</v>
      </c>
      <c r="I216" s="5">
        <v>6</v>
      </c>
      <c r="L216" s="5">
        <v>4</v>
      </c>
      <c r="M216" s="4" t="s">
        <v>1111</v>
      </c>
      <c r="N216" s="4" t="s">
        <v>1112</v>
      </c>
      <c r="T216" s="5" t="s">
        <v>4419</v>
      </c>
      <c r="U216" s="5" t="s">
        <v>118</v>
      </c>
      <c r="V216" s="5" t="s">
        <v>119</v>
      </c>
      <c r="Y216" s="5" t="s">
        <v>1146</v>
      </c>
      <c r="Z216" s="5" t="s">
        <v>1147</v>
      </c>
      <c r="AC216" s="5">
        <v>21</v>
      </c>
      <c r="AD216" s="5" t="s">
        <v>192</v>
      </c>
      <c r="AE216" s="5" t="s">
        <v>193</v>
      </c>
      <c r="BC216" s="5" t="s">
        <v>4422</v>
      </c>
      <c r="BE216" s="5" t="s">
        <v>4428</v>
      </c>
      <c r="BF216" s="5" t="s">
        <v>949</v>
      </c>
    </row>
    <row r="217" spans="1:72" ht="13.5" customHeight="1">
      <c r="A217" s="7" t="str">
        <f>HYPERLINK("http://kyu.snu.ac.kr/sdhj/index.jsp?type=hj/GK14754_00IH_0001_0004a.jpg","1852_수현내면_0004a")</f>
        <v>1852_수현내면_0004a</v>
      </c>
      <c r="B217" s="4">
        <v>1852</v>
      </c>
      <c r="C217" s="4" t="s">
        <v>4130</v>
      </c>
      <c r="D217" s="4" t="s">
        <v>4131</v>
      </c>
      <c r="E217" s="4">
        <v>216</v>
      </c>
      <c r="F217" s="5">
        <v>1</v>
      </c>
      <c r="G217" s="5" t="s">
        <v>4132</v>
      </c>
      <c r="H217" s="5" t="s">
        <v>4133</v>
      </c>
      <c r="I217" s="5">
        <v>6</v>
      </c>
      <c r="L217" s="5">
        <v>4</v>
      </c>
      <c r="M217" s="4" t="s">
        <v>1111</v>
      </c>
      <c r="N217" s="4" t="s">
        <v>1112</v>
      </c>
      <c r="T217" s="5" t="s">
        <v>4419</v>
      </c>
      <c r="U217" s="5" t="s">
        <v>174</v>
      </c>
      <c r="V217" s="5" t="s">
        <v>175</v>
      </c>
      <c r="Y217" s="5" t="s">
        <v>1148</v>
      </c>
      <c r="Z217" s="5" t="s">
        <v>1149</v>
      </c>
      <c r="AC217" s="5">
        <v>5</v>
      </c>
      <c r="AD217" s="5" t="s">
        <v>600</v>
      </c>
      <c r="AE217" s="5" t="s">
        <v>601</v>
      </c>
      <c r="BB217" s="5" t="s">
        <v>118</v>
      </c>
      <c r="BC217" s="5" t="s">
        <v>119</v>
      </c>
      <c r="BD217" s="5" t="s">
        <v>1136</v>
      </c>
      <c r="BE217" s="5" t="s">
        <v>1137</v>
      </c>
      <c r="BF217" s="5" t="s">
        <v>522</v>
      </c>
    </row>
    <row r="218" spans="1:72" ht="13.5" customHeight="1">
      <c r="A218" s="7" t="str">
        <f>HYPERLINK("http://kyu.snu.ac.kr/sdhj/index.jsp?type=hj/GK14754_00IH_0001_0004a.jpg","1852_수현내면_0004a")</f>
        <v>1852_수현내면_0004a</v>
      </c>
      <c r="B218" s="4">
        <v>1852</v>
      </c>
      <c r="C218" s="4" t="s">
        <v>4130</v>
      </c>
      <c r="D218" s="4" t="s">
        <v>4131</v>
      </c>
      <c r="E218" s="4">
        <v>217</v>
      </c>
      <c r="F218" s="5">
        <v>1</v>
      </c>
      <c r="G218" s="5" t="s">
        <v>4132</v>
      </c>
      <c r="H218" s="5" t="s">
        <v>4133</v>
      </c>
      <c r="I218" s="5">
        <v>6</v>
      </c>
      <c r="L218" s="5">
        <v>5</v>
      </c>
      <c r="M218" s="4" t="s">
        <v>4429</v>
      </c>
      <c r="N218" s="4" t="s">
        <v>4430</v>
      </c>
      <c r="Q218" s="5" t="s">
        <v>1150</v>
      </c>
      <c r="R218" s="5" t="s">
        <v>1151</v>
      </c>
      <c r="T218" s="5" t="s">
        <v>4431</v>
      </c>
      <c r="W218" s="5" t="s">
        <v>4432</v>
      </c>
      <c r="X218" s="5" t="s">
        <v>4433</v>
      </c>
      <c r="Y218" s="5" t="s">
        <v>1152</v>
      </c>
      <c r="Z218" s="5" t="s">
        <v>4434</v>
      </c>
      <c r="AA218" s="5" t="s">
        <v>4435</v>
      </c>
      <c r="AB218" s="5" t="s">
        <v>4436</v>
      </c>
      <c r="AD218" s="5" t="s">
        <v>886</v>
      </c>
      <c r="AE218" s="5" t="s">
        <v>887</v>
      </c>
      <c r="AJ218" s="5" t="s">
        <v>35</v>
      </c>
      <c r="AK218" s="5" t="s">
        <v>36</v>
      </c>
      <c r="AL218" s="5" t="s">
        <v>84</v>
      </c>
      <c r="AM218" s="5" t="s">
        <v>85</v>
      </c>
      <c r="AT218" s="5" t="s">
        <v>86</v>
      </c>
      <c r="AU218" s="5" t="s">
        <v>87</v>
      </c>
      <c r="AV218" s="5" t="s">
        <v>1153</v>
      </c>
      <c r="AW218" s="5" t="s">
        <v>1154</v>
      </c>
      <c r="BG218" s="5" t="s">
        <v>86</v>
      </c>
      <c r="BH218" s="5" t="s">
        <v>87</v>
      </c>
      <c r="BI218" s="5" t="s">
        <v>1155</v>
      </c>
      <c r="BJ218" s="5" t="s">
        <v>1156</v>
      </c>
      <c r="BK218" s="5" t="s">
        <v>86</v>
      </c>
      <c r="BL218" s="5" t="s">
        <v>87</v>
      </c>
      <c r="BM218" s="5" t="s">
        <v>730</v>
      </c>
      <c r="BN218" s="5" t="s">
        <v>731</v>
      </c>
      <c r="BO218" s="5" t="s">
        <v>86</v>
      </c>
      <c r="BP218" s="5" t="s">
        <v>87</v>
      </c>
      <c r="BQ218" s="5" t="s">
        <v>1157</v>
      </c>
      <c r="BR218" s="5" t="s">
        <v>1158</v>
      </c>
      <c r="BS218" s="5" t="s">
        <v>1121</v>
      </c>
      <c r="BT218" s="5" t="s">
        <v>4409</v>
      </c>
    </row>
    <row r="219" spans="1:72" ht="13.5" customHeight="1">
      <c r="A219" s="7" t="str">
        <f>HYPERLINK("http://kyu.snu.ac.kr/sdhj/index.jsp?type=hj/GK14754_00IH_0001_0004a.jpg","1852_수현내면_0004a")</f>
        <v>1852_수현내면_0004a</v>
      </c>
      <c r="B219" s="4">
        <v>1852</v>
      </c>
      <c r="C219" s="4" t="s">
        <v>4410</v>
      </c>
      <c r="D219" s="4" t="s">
        <v>4411</v>
      </c>
      <c r="E219" s="4">
        <v>218</v>
      </c>
      <c r="F219" s="5">
        <v>1</v>
      </c>
      <c r="G219" s="5" t="s">
        <v>4412</v>
      </c>
      <c r="H219" s="5" t="s">
        <v>4413</v>
      </c>
      <c r="I219" s="5">
        <v>6</v>
      </c>
      <c r="L219" s="5">
        <v>5</v>
      </c>
      <c r="M219" s="4" t="s">
        <v>1159</v>
      </c>
      <c r="N219" s="4" t="s">
        <v>1160</v>
      </c>
      <c r="S219" s="5" t="s">
        <v>144</v>
      </c>
      <c r="T219" s="5" t="s">
        <v>145</v>
      </c>
      <c r="W219" s="5" t="s">
        <v>100</v>
      </c>
      <c r="X219" s="5" t="s">
        <v>101</v>
      </c>
      <c r="Y219" s="5" t="s">
        <v>102</v>
      </c>
      <c r="Z219" s="5" t="s">
        <v>103</v>
      </c>
      <c r="AF219" s="5" t="s">
        <v>606</v>
      </c>
      <c r="AG219" s="5" t="s">
        <v>607</v>
      </c>
    </row>
    <row r="220" spans="1:72" ht="13.5" customHeight="1">
      <c r="A220" s="7" t="str">
        <f>HYPERLINK("http://kyu.snu.ac.kr/sdhj/index.jsp?type=hj/GK14754_00IH_0001_0004a.jpg","1852_수현내면_0004a")</f>
        <v>1852_수현내면_0004a</v>
      </c>
      <c r="B220" s="4">
        <v>1852</v>
      </c>
      <c r="C220" s="4" t="s">
        <v>4244</v>
      </c>
      <c r="D220" s="4" t="s">
        <v>4245</v>
      </c>
      <c r="E220" s="4">
        <v>219</v>
      </c>
      <c r="F220" s="5">
        <v>1</v>
      </c>
      <c r="G220" s="5" t="s">
        <v>4246</v>
      </c>
      <c r="H220" s="5" t="s">
        <v>4247</v>
      </c>
      <c r="I220" s="5">
        <v>6</v>
      </c>
      <c r="L220" s="5">
        <v>5</v>
      </c>
      <c r="M220" s="4" t="s">
        <v>1159</v>
      </c>
      <c r="N220" s="4" t="s">
        <v>1160</v>
      </c>
      <c r="S220" s="5" t="s">
        <v>144</v>
      </c>
      <c r="T220" s="5" t="s">
        <v>145</v>
      </c>
      <c r="W220" s="5" t="s">
        <v>290</v>
      </c>
      <c r="X220" s="5" t="s">
        <v>291</v>
      </c>
      <c r="Y220" s="5" t="s">
        <v>102</v>
      </c>
      <c r="Z220" s="5" t="s">
        <v>103</v>
      </c>
      <c r="AC220" s="5">
        <v>28</v>
      </c>
      <c r="AD220" s="5" t="s">
        <v>886</v>
      </c>
      <c r="AE220" s="5" t="s">
        <v>887</v>
      </c>
      <c r="AJ220" s="5" t="s">
        <v>149</v>
      </c>
      <c r="AK220" s="5" t="s">
        <v>150</v>
      </c>
      <c r="AL220" s="5" t="s">
        <v>477</v>
      </c>
      <c r="AM220" s="5" t="s">
        <v>478</v>
      </c>
      <c r="AT220" s="5" t="s">
        <v>76</v>
      </c>
      <c r="AU220" s="5" t="s">
        <v>77</v>
      </c>
      <c r="AV220" s="5" t="s">
        <v>1161</v>
      </c>
      <c r="AW220" s="5" t="s">
        <v>1162</v>
      </c>
      <c r="BG220" s="5" t="s">
        <v>86</v>
      </c>
      <c r="BH220" s="5" t="s">
        <v>87</v>
      </c>
      <c r="BI220" s="5" t="s">
        <v>1163</v>
      </c>
      <c r="BJ220" s="5" t="s">
        <v>1164</v>
      </c>
      <c r="BK220" s="5" t="s">
        <v>86</v>
      </c>
      <c r="BL220" s="5" t="s">
        <v>87</v>
      </c>
      <c r="BM220" s="5" t="s">
        <v>1165</v>
      </c>
      <c r="BN220" s="5" t="s">
        <v>1166</v>
      </c>
      <c r="BO220" s="5" t="s">
        <v>86</v>
      </c>
      <c r="BP220" s="5" t="s">
        <v>87</v>
      </c>
      <c r="BQ220" s="5" t="s">
        <v>1167</v>
      </c>
      <c r="BR220" s="5" t="s">
        <v>1168</v>
      </c>
      <c r="BS220" s="5" t="s">
        <v>1169</v>
      </c>
      <c r="BT220" s="5" t="s">
        <v>1170</v>
      </c>
    </row>
    <row r="221" spans="1:72" ht="13.5" customHeight="1">
      <c r="A221" s="7" t="str">
        <f>HYPERLINK("http://kyu.snu.ac.kr/sdhj/index.jsp?type=hj/GK14754_00IH_0001_0004a.jpg","1852_수현내면_0004a")</f>
        <v>1852_수현내면_0004a</v>
      </c>
      <c r="B221" s="4">
        <v>1852</v>
      </c>
      <c r="C221" s="4" t="s">
        <v>4192</v>
      </c>
      <c r="D221" s="4" t="s">
        <v>4193</v>
      </c>
      <c r="E221" s="4">
        <v>220</v>
      </c>
      <c r="F221" s="5">
        <v>1</v>
      </c>
      <c r="G221" s="5" t="s">
        <v>4194</v>
      </c>
      <c r="H221" s="5" t="s">
        <v>4195</v>
      </c>
      <c r="I221" s="5">
        <v>6</v>
      </c>
      <c r="L221" s="5">
        <v>5</v>
      </c>
      <c r="M221" s="4" t="s">
        <v>1159</v>
      </c>
      <c r="N221" s="4" t="s">
        <v>1160</v>
      </c>
      <c r="S221" s="5" t="s">
        <v>98</v>
      </c>
      <c r="T221" s="5" t="s">
        <v>99</v>
      </c>
      <c r="W221" s="5" t="s">
        <v>163</v>
      </c>
      <c r="X221" s="5" t="s">
        <v>4437</v>
      </c>
      <c r="Y221" s="5" t="s">
        <v>102</v>
      </c>
      <c r="Z221" s="5" t="s">
        <v>103</v>
      </c>
      <c r="AC221" s="5">
        <v>51</v>
      </c>
      <c r="AD221" s="5" t="s">
        <v>636</v>
      </c>
      <c r="AE221" s="5" t="s">
        <v>637</v>
      </c>
    </row>
    <row r="222" spans="1:72" ht="13.5" customHeight="1">
      <c r="A222" s="7" t="str">
        <f>HYPERLINK("http://kyu.snu.ac.kr/sdhj/index.jsp?type=hj/GK14754_00IH_0001_0004a.jpg","1852_수현내면_0004a")</f>
        <v>1852_수현내면_0004a</v>
      </c>
      <c r="B222" s="4">
        <v>1852</v>
      </c>
      <c r="C222" s="4" t="s">
        <v>4244</v>
      </c>
      <c r="D222" s="4" t="s">
        <v>4245</v>
      </c>
      <c r="E222" s="4">
        <v>221</v>
      </c>
      <c r="F222" s="5">
        <v>1</v>
      </c>
      <c r="G222" s="5" t="s">
        <v>4246</v>
      </c>
      <c r="H222" s="5" t="s">
        <v>4247</v>
      </c>
      <c r="I222" s="5">
        <v>6</v>
      </c>
      <c r="L222" s="5">
        <v>5</v>
      </c>
      <c r="M222" s="4" t="s">
        <v>1159</v>
      </c>
      <c r="N222" s="4" t="s">
        <v>1160</v>
      </c>
      <c r="S222" s="5" t="s">
        <v>1171</v>
      </c>
      <c r="T222" s="5" t="s">
        <v>1172</v>
      </c>
      <c r="W222" s="5" t="s">
        <v>1046</v>
      </c>
      <c r="X222" s="5" t="s">
        <v>1047</v>
      </c>
      <c r="Y222" s="5" t="s">
        <v>102</v>
      </c>
      <c r="Z222" s="5" t="s">
        <v>103</v>
      </c>
      <c r="AC222" s="5">
        <v>88</v>
      </c>
      <c r="AD222" s="5" t="s">
        <v>226</v>
      </c>
      <c r="AE222" s="5" t="s">
        <v>227</v>
      </c>
    </row>
    <row r="223" spans="1:72" ht="13.5" customHeight="1">
      <c r="A223" s="7" t="str">
        <f>HYPERLINK("http://kyu.snu.ac.kr/sdhj/index.jsp?type=hj/GK14754_00IH_0001_0004a.jpg","1852_수현내면_0004a")</f>
        <v>1852_수현내면_0004a</v>
      </c>
      <c r="B223" s="4">
        <v>1852</v>
      </c>
      <c r="C223" s="4" t="s">
        <v>4244</v>
      </c>
      <c r="D223" s="4" t="s">
        <v>4245</v>
      </c>
      <c r="E223" s="4">
        <v>222</v>
      </c>
      <c r="F223" s="5">
        <v>1</v>
      </c>
      <c r="G223" s="5" t="s">
        <v>4246</v>
      </c>
      <c r="H223" s="5" t="s">
        <v>4247</v>
      </c>
      <c r="I223" s="5">
        <v>6</v>
      </c>
      <c r="L223" s="5">
        <v>5</v>
      </c>
      <c r="M223" s="4" t="s">
        <v>1159</v>
      </c>
      <c r="N223" s="4" t="s">
        <v>1160</v>
      </c>
      <c r="S223" s="5" t="s">
        <v>166</v>
      </c>
      <c r="T223" s="5" t="s">
        <v>167</v>
      </c>
      <c r="Y223" s="5" t="s">
        <v>1173</v>
      </c>
      <c r="Z223" s="5" t="s">
        <v>1174</v>
      </c>
      <c r="AA223" s="5" t="s">
        <v>1175</v>
      </c>
      <c r="AB223" s="5" t="s">
        <v>1176</v>
      </c>
      <c r="AC223" s="5">
        <v>26</v>
      </c>
      <c r="AD223" s="5" t="s">
        <v>534</v>
      </c>
      <c r="AE223" s="5" t="s">
        <v>535</v>
      </c>
    </row>
    <row r="224" spans="1:72" ht="13.5" customHeight="1">
      <c r="A224" s="7" t="str">
        <f>HYPERLINK("http://kyu.snu.ac.kr/sdhj/index.jsp?type=hj/GK14754_00IH_0001_0004a.jpg","1852_수현내면_0004a")</f>
        <v>1852_수현내면_0004a</v>
      </c>
      <c r="B224" s="4">
        <v>1852</v>
      </c>
      <c r="C224" s="4" t="s">
        <v>4244</v>
      </c>
      <c r="D224" s="4" t="s">
        <v>4245</v>
      </c>
      <c r="E224" s="4">
        <v>223</v>
      </c>
      <c r="F224" s="5">
        <v>1</v>
      </c>
      <c r="G224" s="5" t="s">
        <v>4246</v>
      </c>
      <c r="H224" s="5" t="s">
        <v>4247</v>
      </c>
      <c r="I224" s="5">
        <v>6</v>
      </c>
      <c r="L224" s="5">
        <v>5</v>
      </c>
      <c r="M224" s="4" t="s">
        <v>1159</v>
      </c>
      <c r="N224" s="4" t="s">
        <v>1160</v>
      </c>
      <c r="S224" s="5" t="s">
        <v>288</v>
      </c>
      <c r="T224" s="5" t="s">
        <v>289</v>
      </c>
      <c r="W224" s="5" t="s">
        <v>163</v>
      </c>
      <c r="X224" s="5" t="s">
        <v>4437</v>
      </c>
      <c r="Y224" s="5" t="s">
        <v>102</v>
      </c>
      <c r="Z224" s="5" t="s">
        <v>103</v>
      </c>
      <c r="AC224" s="5">
        <v>26</v>
      </c>
      <c r="AD224" s="5" t="s">
        <v>534</v>
      </c>
      <c r="AE224" s="5" t="s">
        <v>535</v>
      </c>
    </row>
    <row r="225" spans="1:72" ht="13.5" customHeight="1">
      <c r="A225" s="7" t="str">
        <f>HYPERLINK("http://kyu.snu.ac.kr/sdhj/index.jsp?type=hj/GK14754_00IH_0001_0004a.jpg","1852_수현내면_0004a")</f>
        <v>1852_수현내면_0004a</v>
      </c>
      <c r="B225" s="4">
        <v>1852</v>
      </c>
      <c r="C225" s="4" t="s">
        <v>4244</v>
      </c>
      <c r="D225" s="4" t="s">
        <v>4245</v>
      </c>
      <c r="E225" s="4">
        <v>224</v>
      </c>
      <c r="F225" s="5">
        <v>1</v>
      </c>
      <c r="G225" s="5" t="s">
        <v>4246</v>
      </c>
      <c r="H225" s="5" t="s">
        <v>4247</v>
      </c>
      <c r="I225" s="5">
        <v>6</v>
      </c>
      <c r="L225" s="5">
        <v>5</v>
      </c>
      <c r="M225" s="4" t="s">
        <v>1159</v>
      </c>
      <c r="N225" s="4" t="s">
        <v>1160</v>
      </c>
      <c r="S225" s="5" t="s">
        <v>282</v>
      </c>
      <c r="T225" s="5" t="s">
        <v>283</v>
      </c>
      <c r="Y225" s="5" t="s">
        <v>1177</v>
      </c>
      <c r="Z225" s="5" t="s">
        <v>1178</v>
      </c>
      <c r="AC225" s="5">
        <v>23</v>
      </c>
      <c r="AD225" s="5" t="s">
        <v>726</v>
      </c>
      <c r="AE225" s="5" t="s">
        <v>727</v>
      </c>
    </row>
    <row r="226" spans="1:72" ht="13.5" customHeight="1">
      <c r="A226" s="7" t="str">
        <f>HYPERLINK("http://kyu.snu.ac.kr/sdhj/index.jsp?type=hj/GK14754_00IH_0001_0004a.jpg","1852_수현내면_0004a")</f>
        <v>1852_수현내면_0004a</v>
      </c>
      <c r="B226" s="4">
        <v>1852</v>
      </c>
      <c r="C226" s="4" t="s">
        <v>4244</v>
      </c>
      <c r="D226" s="4" t="s">
        <v>4245</v>
      </c>
      <c r="E226" s="4">
        <v>225</v>
      </c>
      <c r="F226" s="5">
        <v>1</v>
      </c>
      <c r="G226" s="5" t="s">
        <v>4246</v>
      </c>
      <c r="H226" s="5" t="s">
        <v>4247</v>
      </c>
      <c r="I226" s="5">
        <v>6</v>
      </c>
      <c r="L226" s="5">
        <v>5</v>
      </c>
      <c r="M226" s="4" t="s">
        <v>1159</v>
      </c>
      <c r="N226" s="4" t="s">
        <v>1160</v>
      </c>
      <c r="T226" s="5" t="s">
        <v>4248</v>
      </c>
      <c r="U226" s="5" t="s">
        <v>174</v>
      </c>
      <c r="V226" s="5" t="s">
        <v>175</v>
      </c>
      <c r="Y226" s="5" t="s">
        <v>1179</v>
      </c>
      <c r="Z226" s="5" t="s">
        <v>1180</v>
      </c>
      <c r="AC226" s="5">
        <v>57</v>
      </c>
      <c r="AD226" s="5" t="s">
        <v>848</v>
      </c>
      <c r="AE226" s="5" t="s">
        <v>849</v>
      </c>
      <c r="AF226" s="5" t="s">
        <v>1181</v>
      </c>
      <c r="AG226" s="5" t="s">
        <v>1182</v>
      </c>
      <c r="AH226" s="5" t="s">
        <v>1183</v>
      </c>
      <c r="AI226" s="5" t="s">
        <v>1184</v>
      </c>
    </row>
    <row r="227" spans="1:72" ht="13.5" customHeight="1">
      <c r="A227" s="7" t="str">
        <f>HYPERLINK("http://kyu.snu.ac.kr/sdhj/index.jsp?type=hj/GK14754_00IH_0001_0004a.jpg","1852_수현내면_0004a")</f>
        <v>1852_수현내면_0004a</v>
      </c>
      <c r="B227" s="4">
        <v>1852</v>
      </c>
      <c r="C227" s="4" t="s">
        <v>4438</v>
      </c>
      <c r="D227" s="4" t="s">
        <v>4439</v>
      </c>
      <c r="E227" s="4">
        <v>226</v>
      </c>
      <c r="F227" s="5">
        <v>1</v>
      </c>
      <c r="G227" s="5" t="s">
        <v>4440</v>
      </c>
      <c r="H227" s="5" t="s">
        <v>4441</v>
      </c>
      <c r="I227" s="5">
        <v>6</v>
      </c>
      <c r="L227" s="5">
        <v>5</v>
      </c>
      <c r="M227" s="4" t="s">
        <v>1159</v>
      </c>
      <c r="N227" s="4" t="s">
        <v>1160</v>
      </c>
      <c r="T227" s="5" t="s">
        <v>4248</v>
      </c>
      <c r="U227" s="5" t="s">
        <v>174</v>
      </c>
      <c r="V227" s="5" t="s">
        <v>175</v>
      </c>
      <c r="Y227" s="5" t="s">
        <v>1185</v>
      </c>
      <c r="Z227" s="5" t="s">
        <v>1186</v>
      </c>
      <c r="AC227" s="5">
        <v>54</v>
      </c>
      <c r="AD227" s="5" t="s">
        <v>262</v>
      </c>
      <c r="AE227" s="5" t="s">
        <v>263</v>
      </c>
    </row>
    <row r="228" spans="1:72" ht="13.5" customHeight="1">
      <c r="A228" s="7" t="str">
        <f>HYPERLINK("http://kyu.snu.ac.kr/sdhj/index.jsp?type=hj/GK14754_00IH_0001_0004a.jpg","1852_수현내면_0004a")</f>
        <v>1852_수현내면_0004a</v>
      </c>
      <c r="B228" s="4">
        <v>1852</v>
      </c>
      <c r="C228" s="4" t="s">
        <v>4244</v>
      </c>
      <c r="D228" s="4" t="s">
        <v>4245</v>
      </c>
      <c r="E228" s="4">
        <v>227</v>
      </c>
      <c r="F228" s="5">
        <v>1</v>
      </c>
      <c r="G228" s="5" t="s">
        <v>4246</v>
      </c>
      <c r="H228" s="5" t="s">
        <v>4247</v>
      </c>
      <c r="I228" s="5">
        <v>6</v>
      </c>
      <c r="L228" s="5">
        <v>5</v>
      </c>
      <c r="M228" s="4" t="s">
        <v>1159</v>
      </c>
      <c r="N228" s="4" t="s">
        <v>1160</v>
      </c>
      <c r="T228" s="5" t="s">
        <v>4248</v>
      </c>
      <c r="U228" s="5" t="s">
        <v>174</v>
      </c>
      <c r="V228" s="5" t="s">
        <v>175</v>
      </c>
      <c r="Y228" s="5" t="s">
        <v>242</v>
      </c>
      <c r="Z228" s="5" t="s">
        <v>243</v>
      </c>
      <c r="AC228" s="5">
        <v>33</v>
      </c>
      <c r="AD228" s="5" t="s">
        <v>131</v>
      </c>
      <c r="AE228" s="5" t="s">
        <v>132</v>
      </c>
      <c r="BB228" s="5" t="s">
        <v>180</v>
      </c>
      <c r="BC228" s="5" t="s">
        <v>181</v>
      </c>
      <c r="BF228" s="5" t="s">
        <v>522</v>
      </c>
    </row>
    <row r="229" spans="1:72" ht="13.5" customHeight="1">
      <c r="A229" s="7" t="str">
        <f>HYPERLINK("http://kyu.snu.ac.kr/sdhj/index.jsp?type=hj/GK14754_00IH_0001_0004a.jpg","1852_수현내면_0004a")</f>
        <v>1852_수현내면_0004a</v>
      </c>
      <c r="B229" s="4">
        <v>1852</v>
      </c>
      <c r="C229" s="4" t="s">
        <v>4130</v>
      </c>
      <c r="D229" s="4" t="s">
        <v>4131</v>
      </c>
      <c r="E229" s="4">
        <v>228</v>
      </c>
      <c r="F229" s="5">
        <v>1</v>
      </c>
      <c r="G229" s="5" t="s">
        <v>4132</v>
      </c>
      <c r="H229" s="5" t="s">
        <v>4133</v>
      </c>
      <c r="I229" s="5">
        <v>6</v>
      </c>
      <c r="L229" s="5">
        <v>5</v>
      </c>
      <c r="M229" s="4" t="s">
        <v>1159</v>
      </c>
      <c r="N229" s="4" t="s">
        <v>1160</v>
      </c>
      <c r="T229" s="5" t="s">
        <v>4248</v>
      </c>
      <c r="U229" s="5" t="s">
        <v>174</v>
      </c>
      <c r="V229" s="5" t="s">
        <v>175</v>
      </c>
      <c r="Y229" s="5" t="s">
        <v>1187</v>
      </c>
      <c r="Z229" s="5" t="s">
        <v>1188</v>
      </c>
      <c r="AC229" s="5">
        <v>25</v>
      </c>
      <c r="AD229" s="5" t="s">
        <v>226</v>
      </c>
      <c r="AE229" s="5" t="s">
        <v>227</v>
      </c>
      <c r="BC229" s="5" t="s">
        <v>4442</v>
      </c>
      <c r="BF229" s="5" t="s">
        <v>184</v>
      </c>
    </row>
    <row r="230" spans="1:72" ht="13.5" customHeight="1">
      <c r="A230" s="7" t="str">
        <f>HYPERLINK("http://kyu.snu.ac.kr/sdhj/index.jsp?type=hj/GK14754_00IH_0001_0004a.jpg","1852_수현내면_0004a")</f>
        <v>1852_수현내면_0004a</v>
      </c>
      <c r="B230" s="4">
        <v>1852</v>
      </c>
      <c r="C230" s="4" t="s">
        <v>4130</v>
      </c>
      <c r="D230" s="4" t="s">
        <v>4131</v>
      </c>
      <c r="E230" s="4">
        <v>229</v>
      </c>
      <c r="F230" s="5">
        <v>1</v>
      </c>
      <c r="G230" s="5" t="s">
        <v>4132</v>
      </c>
      <c r="H230" s="5" t="s">
        <v>4133</v>
      </c>
      <c r="I230" s="5">
        <v>6</v>
      </c>
      <c r="L230" s="5">
        <v>5</v>
      </c>
      <c r="M230" s="4" t="s">
        <v>1159</v>
      </c>
      <c r="N230" s="4" t="s">
        <v>1160</v>
      </c>
      <c r="T230" s="5" t="s">
        <v>4248</v>
      </c>
      <c r="U230" s="5" t="s">
        <v>118</v>
      </c>
      <c r="V230" s="5" t="s">
        <v>119</v>
      </c>
      <c r="Y230" s="5" t="s">
        <v>1189</v>
      </c>
      <c r="Z230" s="5" t="s">
        <v>1190</v>
      </c>
      <c r="AC230" s="5">
        <v>33</v>
      </c>
      <c r="AD230" s="5" t="s">
        <v>131</v>
      </c>
      <c r="AE230" s="5" t="s">
        <v>132</v>
      </c>
    </row>
    <row r="231" spans="1:72" ht="13.5" customHeight="1">
      <c r="A231" s="7" t="str">
        <f>HYPERLINK("http://kyu.snu.ac.kr/sdhj/index.jsp?type=hj/GK14754_00IH_0001_0004a.jpg","1852_수현내면_0004a")</f>
        <v>1852_수현내면_0004a</v>
      </c>
      <c r="B231" s="4">
        <v>1852</v>
      </c>
      <c r="C231" s="4" t="s">
        <v>4244</v>
      </c>
      <c r="D231" s="4" t="s">
        <v>4245</v>
      </c>
      <c r="E231" s="4">
        <v>230</v>
      </c>
      <c r="F231" s="5">
        <v>1</v>
      </c>
      <c r="G231" s="5" t="s">
        <v>4246</v>
      </c>
      <c r="H231" s="5" t="s">
        <v>4247</v>
      </c>
      <c r="I231" s="5">
        <v>6</v>
      </c>
      <c r="L231" s="5">
        <v>5</v>
      </c>
      <c r="M231" s="4" t="s">
        <v>1159</v>
      </c>
      <c r="N231" s="4" t="s">
        <v>1160</v>
      </c>
      <c r="T231" s="5" t="s">
        <v>4248</v>
      </c>
      <c r="U231" s="5" t="s">
        <v>118</v>
      </c>
      <c r="V231" s="5" t="s">
        <v>119</v>
      </c>
      <c r="Y231" s="5" t="s">
        <v>1191</v>
      </c>
      <c r="Z231" s="5" t="s">
        <v>1192</v>
      </c>
      <c r="AC231" s="5">
        <v>9</v>
      </c>
      <c r="AD231" s="5" t="s">
        <v>280</v>
      </c>
      <c r="AE231" s="5" t="s">
        <v>281</v>
      </c>
      <c r="BB231" s="5" t="s">
        <v>180</v>
      </c>
      <c r="BC231" s="5" t="s">
        <v>181</v>
      </c>
      <c r="BF231" s="5" t="s">
        <v>522</v>
      </c>
    </row>
    <row r="232" spans="1:72" ht="13.5" customHeight="1">
      <c r="A232" s="7" t="str">
        <f>HYPERLINK("http://kyu.snu.ac.kr/sdhj/index.jsp?type=hj/GK14754_00IH_0001_0004a.jpg","1852_수현내면_0004a")</f>
        <v>1852_수현내면_0004a</v>
      </c>
      <c r="B232" s="4">
        <v>1852</v>
      </c>
      <c r="C232" s="4" t="s">
        <v>4130</v>
      </c>
      <c r="D232" s="4" t="s">
        <v>4131</v>
      </c>
      <c r="E232" s="4">
        <v>231</v>
      </c>
      <c r="F232" s="5">
        <v>1</v>
      </c>
      <c r="G232" s="5" t="s">
        <v>4132</v>
      </c>
      <c r="H232" s="5" t="s">
        <v>4133</v>
      </c>
      <c r="I232" s="5">
        <v>6</v>
      </c>
      <c r="L232" s="5">
        <v>5</v>
      </c>
      <c r="M232" s="4" t="s">
        <v>1159</v>
      </c>
      <c r="N232" s="4" t="s">
        <v>1160</v>
      </c>
      <c r="T232" s="5" t="s">
        <v>4248</v>
      </c>
      <c r="U232" s="5" t="s">
        <v>174</v>
      </c>
      <c r="V232" s="5" t="s">
        <v>175</v>
      </c>
      <c r="Y232" s="5" t="s">
        <v>1193</v>
      </c>
      <c r="Z232" s="5" t="s">
        <v>1194</v>
      </c>
      <c r="AC232" s="5">
        <v>7</v>
      </c>
      <c r="AD232" s="5" t="s">
        <v>980</v>
      </c>
      <c r="AE232" s="5" t="s">
        <v>981</v>
      </c>
      <c r="BC232" s="5" t="s">
        <v>4442</v>
      </c>
      <c r="BF232" s="5" t="s">
        <v>184</v>
      </c>
    </row>
    <row r="233" spans="1:72" ht="13.5" customHeight="1">
      <c r="A233" s="7" t="str">
        <f>HYPERLINK("http://kyu.snu.ac.kr/sdhj/index.jsp?type=hj/GK14754_00IH_0001_0004a.jpg","1852_수현내면_0004a")</f>
        <v>1852_수현내면_0004a</v>
      </c>
      <c r="B233" s="4">
        <v>1852</v>
      </c>
      <c r="C233" s="4" t="s">
        <v>4130</v>
      </c>
      <c r="D233" s="4" t="s">
        <v>4131</v>
      </c>
      <c r="E233" s="4">
        <v>232</v>
      </c>
      <c r="F233" s="5">
        <v>1</v>
      </c>
      <c r="G233" s="5" t="s">
        <v>4132</v>
      </c>
      <c r="H233" s="5" t="s">
        <v>4133</v>
      </c>
      <c r="I233" s="5">
        <v>7</v>
      </c>
      <c r="J233" s="5" t="s">
        <v>1195</v>
      </c>
      <c r="K233" s="5" t="s">
        <v>1196</v>
      </c>
      <c r="L233" s="5">
        <v>1</v>
      </c>
      <c r="M233" s="4" t="s">
        <v>1197</v>
      </c>
      <c r="N233" s="4" t="s">
        <v>1198</v>
      </c>
      <c r="T233" s="5" t="s">
        <v>4443</v>
      </c>
      <c r="U233" s="5" t="s">
        <v>76</v>
      </c>
      <c r="V233" s="5" t="s">
        <v>77</v>
      </c>
      <c r="W233" s="5" t="s">
        <v>208</v>
      </c>
      <c r="X233" s="5" t="s">
        <v>209</v>
      </c>
      <c r="Y233" s="5" t="s">
        <v>1199</v>
      </c>
      <c r="Z233" s="5" t="s">
        <v>1200</v>
      </c>
      <c r="AC233" s="5">
        <v>42</v>
      </c>
      <c r="AD233" s="5" t="s">
        <v>577</v>
      </c>
      <c r="AE233" s="5" t="s">
        <v>578</v>
      </c>
      <c r="AJ233" s="5" t="s">
        <v>35</v>
      </c>
      <c r="AK233" s="5" t="s">
        <v>36</v>
      </c>
      <c r="AL233" s="5" t="s">
        <v>212</v>
      </c>
      <c r="AM233" s="5" t="s">
        <v>213</v>
      </c>
      <c r="AT233" s="5" t="s">
        <v>86</v>
      </c>
      <c r="AU233" s="5" t="s">
        <v>87</v>
      </c>
      <c r="AV233" s="5" t="s">
        <v>214</v>
      </c>
      <c r="AW233" s="5" t="s">
        <v>215</v>
      </c>
      <c r="BG233" s="5" t="s">
        <v>86</v>
      </c>
      <c r="BH233" s="5" t="s">
        <v>87</v>
      </c>
      <c r="BI233" s="5" t="s">
        <v>216</v>
      </c>
      <c r="BJ233" s="5" t="s">
        <v>217</v>
      </c>
      <c r="BK233" s="5" t="s">
        <v>86</v>
      </c>
      <c r="BL233" s="5" t="s">
        <v>87</v>
      </c>
      <c r="BM233" s="5" t="s">
        <v>218</v>
      </c>
      <c r="BN233" s="5" t="s">
        <v>219</v>
      </c>
      <c r="BO233" s="5" t="s">
        <v>86</v>
      </c>
      <c r="BP233" s="5" t="s">
        <v>87</v>
      </c>
      <c r="BQ233" s="5" t="s">
        <v>220</v>
      </c>
      <c r="BR233" s="5" t="s">
        <v>221</v>
      </c>
      <c r="BS233" s="5" t="s">
        <v>222</v>
      </c>
      <c r="BT233" s="5" t="s">
        <v>223</v>
      </c>
    </row>
    <row r="234" spans="1:72" ht="13.5" customHeight="1">
      <c r="A234" s="7" t="str">
        <f>HYPERLINK("http://kyu.snu.ac.kr/sdhj/index.jsp?type=hj/GK14754_00IH_0001_0004a.jpg","1852_수현내면_0004a")</f>
        <v>1852_수현내면_0004a</v>
      </c>
      <c r="B234" s="4">
        <v>1852</v>
      </c>
      <c r="C234" s="4" t="s">
        <v>4140</v>
      </c>
      <c r="D234" s="4" t="s">
        <v>4141</v>
      </c>
      <c r="E234" s="4">
        <v>233</v>
      </c>
      <c r="F234" s="5">
        <v>1</v>
      </c>
      <c r="G234" s="5" t="s">
        <v>4142</v>
      </c>
      <c r="H234" s="5" t="s">
        <v>4143</v>
      </c>
      <c r="I234" s="5">
        <v>7</v>
      </c>
      <c r="L234" s="5">
        <v>1</v>
      </c>
      <c r="M234" s="4" t="s">
        <v>1197</v>
      </c>
      <c r="N234" s="4" t="s">
        <v>1198</v>
      </c>
      <c r="S234" s="5" t="s">
        <v>144</v>
      </c>
      <c r="T234" s="5" t="s">
        <v>145</v>
      </c>
      <c r="W234" s="5" t="s">
        <v>896</v>
      </c>
      <c r="X234" s="5" t="s">
        <v>897</v>
      </c>
      <c r="Y234" s="5" t="s">
        <v>102</v>
      </c>
      <c r="Z234" s="5" t="s">
        <v>103</v>
      </c>
      <c r="AC234" s="5">
        <v>37</v>
      </c>
      <c r="AD234" s="5" t="s">
        <v>210</v>
      </c>
      <c r="AE234" s="5" t="s">
        <v>211</v>
      </c>
      <c r="AJ234" s="5" t="s">
        <v>149</v>
      </c>
      <c r="AK234" s="5" t="s">
        <v>150</v>
      </c>
      <c r="AL234" s="5" t="s">
        <v>142</v>
      </c>
      <c r="AM234" s="5" t="s">
        <v>143</v>
      </c>
      <c r="AT234" s="5" t="s">
        <v>86</v>
      </c>
      <c r="AU234" s="5" t="s">
        <v>87</v>
      </c>
      <c r="AV234" s="5" t="s">
        <v>1201</v>
      </c>
      <c r="AW234" s="5" t="s">
        <v>1202</v>
      </c>
      <c r="BG234" s="5" t="s">
        <v>86</v>
      </c>
      <c r="BH234" s="5" t="s">
        <v>87</v>
      </c>
      <c r="BI234" s="5" t="s">
        <v>4444</v>
      </c>
      <c r="BJ234" s="5" t="s">
        <v>1203</v>
      </c>
      <c r="BK234" s="5" t="s">
        <v>86</v>
      </c>
      <c r="BL234" s="5" t="s">
        <v>87</v>
      </c>
      <c r="BM234" s="5" t="s">
        <v>1204</v>
      </c>
      <c r="BN234" s="5" t="s">
        <v>1205</v>
      </c>
      <c r="BO234" s="5" t="s">
        <v>86</v>
      </c>
      <c r="BP234" s="5" t="s">
        <v>87</v>
      </c>
      <c r="BQ234" s="5" t="s">
        <v>1206</v>
      </c>
      <c r="BR234" s="5" t="s">
        <v>1207</v>
      </c>
      <c r="BS234" s="5" t="s">
        <v>1208</v>
      </c>
      <c r="BT234" s="5" t="s">
        <v>1209</v>
      </c>
    </row>
    <row r="235" spans="1:72" ht="13.5" customHeight="1">
      <c r="A235" s="7" t="str">
        <f>HYPERLINK("http://kyu.snu.ac.kr/sdhj/index.jsp?type=hj/GK14754_00IH_0001_0004b.jpg","1852_수현내면_0004b")</f>
        <v>1852_수현내면_0004b</v>
      </c>
      <c r="B235" s="4">
        <v>1852</v>
      </c>
      <c r="C235" s="4" t="s">
        <v>4202</v>
      </c>
      <c r="D235" s="4" t="s">
        <v>4203</v>
      </c>
      <c r="E235" s="4">
        <v>234</v>
      </c>
      <c r="F235" s="5">
        <v>1</v>
      </c>
      <c r="G235" s="5" t="s">
        <v>4204</v>
      </c>
      <c r="H235" s="5" t="s">
        <v>4205</v>
      </c>
      <c r="I235" s="5">
        <v>7</v>
      </c>
      <c r="L235" s="5">
        <v>1</v>
      </c>
      <c r="M235" s="4" t="s">
        <v>1197</v>
      </c>
      <c r="N235" s="4" t="s">
        <v>1198</v>
      </c>
      <c r="S235" s="5" t="s">
        <v>98</v>
      </c>
      <c r="T235" s="5" t="s">
        <v>99</v>
      </c>
      <c r="W235" s="5" t="s">
        <v>163</v>
      </c>
      <c r="X235" s="5" t="s">
        <v>4445</v>
      </c>
      <c r="Y235" s="5" t="s">
        <v>102</v>
      </c>
      <c r="Z235" s="5" t="s">
        <v>103</v>
      </c>
      <c r="AC235" s="5">
        <v>62</v>
      </c>
      <c r="AD235" s="5" t="s">
        <v>1210</v>
      </c>
      <c r="AE235" s="5" t="s">
        <v>1211</v>
      </c>
    </row>
    <row r="236" spans="1:72" ht="13.5" customHeight="1">
      <c r="A236" s="7" t="str">
        <f>HYPERLINK("http://kyu.snu.ac.kr/sdhj/index.jsp?type=hj/GK14754_00IH_0001_0004b.jpg","1852_수현내면_0004b")</f>
        <v>1852_수현내면_0004b</v>
      </c>
      <c r="B236" s="4">
        <v>1852</v>
      </c>
      <c r="C236" s="4" t="s">
        <v>4446</v>
      </c>
      <c r="D236" s="4" t="s">
        <v>4447</v>
      </c>
      <c r="E236" s="4">
        <v>235</v>
      </c>
      <c r="F236" s="5">
        <v>1</v>
      </c>
      <c r="G236" s="5" t="s">
        <v>4448</v>
      </c>
      <c r="H236" s="5" t="s">
        <v>4449</v>
      </c>
      <c r="I236" s="5">
        <v>7</v>
      </c>
      <c r="L236" s="5">
        <v>1</v>
      </c>
      <c r="M236" s="4" t="s">
        <v>1197</v>
      </c>
      <c r="N236" s="4" t="s">
        <v>1198</v>
      </c>
      <c r="S236" s="5" t="s">
        <v>166</v>
      </c>
      <c r="T236" s="5" t="s">
        <v>167</v>
      </c>
      <c r="Y236" s="5" t="s">
        <v>1212</v>
      </c>
      <c r="Z236" s="5" t="s">
        <v>1213</v>
      </c>
      <c r="AC236" s="5">
        <v>25</v>
      </c>
      <c r="AD236" s="5" t="s">
        <v>842</v>
      </c>
      <c r="AE236" s="5" t="s">
        <v>843</v>
      </c>
    </row>
    <row r="237" spans="1:72" ht="13.5" customHeight="1">
      <c r="A237" s="7" t="str">
        <f>HYPERLINK("http://kyu.snu.ac.kr/sdhj/index.jsp?type=hj/GK14754_00IH_0001_0004b.jpg","1852_수현내면_0004b")</f>
        <v>1852_수현내면_0004b</v>
      </c>
      <c r="B237" s="4">
        <v>1852</v>
      </c>
      <c r="C237" s="4" t="s">
        <v>4446</v>
      </c>
      <c r="D237" s="4" t="s">
        <v>4447</v>
      </c>
      <c r="E237" s="4">
        <v>236</v>
      </c>
      <c r="F237" s="5">
        <v>1</v>
      </c>
      <c r="G237" s="5" t="s">
        <v>4448</v>
      </c>
      <c r="H237" s="5" t="s">
        <v>4449</v>
      </c>
      <c r="I237" s="5">
        <v>7</v>
      </c>
      <c r="L237" s="5">
        <v>1</v>
      </c>
      <c r="M237" s="4" t="s">
        <v>1197</v>
      </c>
      <c r="N237" s="4" t="s">
        <v>1198</v>
      </c>
      <c r="S237" s="5" t="s">
        <v>224</v>
      </c>
      <c r="T237" s="5" t="s">
        <v>225</v>
      </c>
      <c r="W237" s="5" t="s">
        <v>1214</v>
      </c>
      <c r="X237" s="5" t="s">
        <v>1215</v>
      </c>
      <c r="Y237" s="5" t="s">
        <v>102</v>
      </c>
      <c r="Z237" s="5" t="s">
        <v>103</v>
      </c>
      <c r="AC237" s="5">
        <v>27</v>
      </c>
      <c r="AD237" s="5" t="s">
        <v>376</v>
      </c>
      <c r="AE237" s="5" t="s">
        <v>377</v>
      </c>
    </row>
    <row r="238" spans="1:72" ht="13.5" customHeight="1">
      <c r="A238" s="7" t="str">
        <f>HYPERLINK("http://kyu.snu.ac.kr/sdhj/index.jsp?type=hj/GK14754_00IH_0001_0004b.jpg","1852_수현내면_0004b")</f>
        <v>1852_수현내면_0004b</v>
      </c>
      <c r="B238" s="4">
        <v>1852</v>
      </c>
      <c r="C238" s="4" t="s">
        <v>4446</v>
      </c>
      <c r="D238" s="4" t="s">
        <v>4447</v>
      </c>
      <c r="E238" s="4">
        <v>237</v>
      </c>
      <c r="F238" s="5">
        <v>1</v>
      </c>
      <c r="G238" s="5" t="s">
        <v>4448</v>
      </c>
      <c r="H238" s="5" t="s">
        <v>4449</v>
      </c>
      <c r="I238" s="5">
        <v>7</v>
      </c>
      <c r="L238" s="5">
        <v>1</v>
      </c>
      <c r="M238" s="4" t="s">
        <v>1197</v>
      </c>
      <c r="N238" s="4" t="s">
        <v>1198</v>
      </c>
      <c r="T238" s="5" t="s">
        <v>4450</v>
      </c>
      <c r="U238" s="5" t="s">
        <v>118</v>
      </c>
      <c r="V238" s="5" t="s">
        <v>119</v>
      </c>
      <c r="Y238" s="5" t="s">
        <v>4451</v>
      </c>
      <c r="Z238" s="5" t="s">
        <v>1216</v>
      </c>
      <c r="AC238" s="5">
        <v>59</v>
      </c>
      <c r="AD238" s="5" t="s">
        <v>628</v>
      </c>
      <c r="AE238" s="5" t="s">
        <v>629</v>
      </c>
    </row>
    <row r="239" spans="1:72" ht="13.5" customHeight="1">
      <c r="A239" s="7" t="str">
        <f>HYPERLINK("http://kyu.snu.ac.kr/sdhj/index.jsp?type=hj/GK14754_00IH_0001_0004b.jpg","1852_수현내면_0004b")</f>
        <v>1852_수현내면_0004b</v>
      </c>
      <c r="B239" s="4">
        <v>1852</v>
      </c>
      <c r="C239" s="4" t="s">
        <v>4446</v>
      </c>
      <c r="D239" s="4" t="s">
        <v>4447</v>
      </c>
      <c r="E239" s="4">
        <v>238</v>
      </c>
      <c r="F239" s="5">
        <v>1</v>
      </c>
      <c r="G239" s="5" t="s">
        <v>4448</v>
      </c>
      <c r="H239" s="5" t="s">
        <v>4449</v>
      </c>
      <c r="I239" s="5">
        <v>7</v>
      </c>
      <c r="L239" s="5">
        <v>1</v>
      </c>
      <c r="M239" s="4" t="s">
        <v>1197</v>
      </c>
      <c r="N239" s="4" t="s">
        <v>1198</v>
      </c>
      <c r="T239" s="5" t="s">
        <v>4450</v>
      </c>
      <c r="U239" s="5" t="s">
        <v>118</v>
      </c>
      <c r="V239" s="5" t="s">
        <v>119</v>
      </c>
      <c r="Y239" s="5" t="s">
        <v>1217</v>
      </c>
      <c r="Z239" s="5" t="s">
        <v>1218</v>
      </c>
      <c r="AC239" s="5">
        <v>28</v>
      </c>
      <c r="AD239" s="5" t="s">
        <v>226</v>
      </c>
      <c r="AE239" s="5" t="s">
        <v>227</v>
      </c>
    </row>
    <row r="240" spans="1:72" ht="13.5" customHeight="1">
      <c r="A240" s="7" t="str">
        <f>HYPERLINK("http://kyu.snu.ac.kr/sdhj/index.jsp?type=hj/GK14754_00IH_0001_0004b.jpg","1852_수현내면_0004b")</f>
        <v>1852_수현내면_0004b</v>
      </c>
      <c r="B240" s="4">
        <v>1852</v>
      </c>
      <c r="C240" s="4" t="s">
        <v>4446</v>
      </c>
      <c r="D240" s="4" t="s">
        <v>4447</v>
      </c>
      <c r="E240" s="4">
        <v>239</v>
      </c>
      <c r="F240" s="5">
        <v>1</v>
      </c>
      <c r="G240" s="5" t="s">
        <v>4448</v>
      </c>
      <c r="H240" s="5" t="s">
        <v>4449</v>
      </c>
      <c r="I240" s="5">
        <v>7</v>
      </c>
      <c r="L240" s="5">
        <v>1</v>
      </c>
      <c r="M240" s="4" t="s">
        <v>1197</v>
      </c>
      <c r="N240" s="4" t="s">
        <v>1198</v>
      </c>
      <c r="T240" s="5" t="s">
        <v>4450</v>
      </c>
      <c r="U240" s="5" t="s">
        <v>118</v>
      </c>
      <c r="V240" s="5" t="s">
        <v>119</v>
      </c>
      <c r="Y240" s="5" t="s">
        <v>1219</v>
      </c>
      <c r="Z240" s="5" t="s">
        <v>1220</v>
      </c>
      <c r="AC240" s="5">
        <v>23</v>
      </c>
      <c r="AD240" s="5" t="s">
        <v>726</v>
      </c>
      <c r="AE240" s="5" t="s">
        <v>727</v>
      </c>
    </row>
    <row r="241" spans="1:72" ht="13.5" customHeight="1">
      <c r="A241" s="7" t="str">
        <f>HYPERLINK("http://kyu.snu.ac.kr/sdhj/index.jsp?type=hj/GK14754_00IH_0001_0004b.jpg","1852_수현내면_0004b")</f>
        <v>1852_수현내면_0004b</v>
      </c>
      <c r="B241" s="4">
        <v>1852</v>
      </c>
      <c r="C241" s="4" t="s">
        <v>4446</v>
      </c>
      <c r="D241" s="4" t="s">
        <v>4447</v>
      </c>
      <c r="E241" s="4">
        <v>240</v>
      </c>
      <c r="F241" s="5">
        <v>1</v>
      </c>
      <c r="G241" s="5" t="s">
        <v>4448</v>
      </c>
      <c r="H241" s="5" t="s">
        <v>4449</v>
      </c>
      <c r="I241" s="5">
        <v>7</v>
      </c>
      <c r="L241" s="5">
        <v>1</v>
      </c>
      <c r="M241" s="4" t="s">
        <v>1197</v>
      </c>
      <c r="N241" s="4" t="s">
        <v>1198</v>
      </c>
      <c r="T241" s="5" t="s">
        <v>4450</v>
      </c>
      <c r="U241" s="5" t="s">
        <v>174</v>
      </c>
      <c r="V241" s="5" t="s">
        <v>175</v>
      </c>
      <c r="Y241" s="5" t="s">
        <v>1221</v>
      </c>
      <c r="Z241" s="5" t="s">
        <v>1222</v>
      </c>
      <c r="AC241" s="5">
        <v>70</v>
      </c>
      <c r="AD241" s="5" t="s">
        <v>232</v>
      </c>
      <c r="AE241" s="5" t="s">
        <v>233</v>
      </c>
    </row>
    <row r="242" spans="1:72" ht="13.5" customHeight="1">
      <c r="A242" s="7" t="str">
        <f>HYPERLINK("http://kyu.snu.ac.kr/sdhj/index.jsp?type=hj/GK14754_00IH_0001_0004b.jpg","1852_수현내면_0004b")</f>
        <v>1852_수현내면_0004b</v>
      </c>
      <c r="B242" s="4">
        <v>1852</v>
      </c>
      <c r="C242" s="4" t="s">
        <v>4446</v>
      </c>
      <c r="D242" s="4" t="s">
        <v>4447</v>
      </c>
      <c r="E242" s="4">
        <v>241</v>
      </c>
      <c r="F242" s="5">
        <v>1</v>
      </c>
      <c r="G242" s="5" t="s">
        <v>4448</v>
      </c>
      <c r="H242" s="5" t="s">
        <v>4449</v>
      </c>
      <c r="I242" s="5">
        <v>7</v>
      </c>
      <c r="L242" s="5">
        <v>1</v>
      </c>
      <c r="M242" s="4" t="s">
        <v>1197</v>
      </c>
      <c r="N242" s="4" t="s">
        <v>1198</v>
      </c>
      <c r="T242" s="5" t="s">
        <v>4450</v>
      </c>
      <c r="U242" s="5" t="s">
        <v>174</v>
      </c>
      <c r="V242" s="5" t="s">
        <v>175</v>
      </c>
      <c r="Y242" s="5" t="s">
        <v>1223</v>
      </c>
      <c r="Z242" s="5" t="s">
        <v>1224</v>
      </c>
      <c r="AC242" s="5">
        <v>62</v>
      </c>
      <c r="AD242" s="5" t="s">
        <v>296</v>
      </c>
      <c r="AE242" s="5" t="s">
        <v>297</v>
      </c>
    </row>
    <row r="243" spans="1:72" ht="13.5" customHeight="1">
      <c r="A243" s="7" t="str">
        <f>HYPERLINK("http://kyu.snu.ac.kr/sdhj/index.jsp?type=hj/GK14754_00IH_0001_0004b.jpg","1852_수현내면_0004b")</f>
        <v>1852_수현내면_0004b</v>
      </c>
      <c r="B243" s="4">
        <v>1852</v>
      </c>
      <c r="C243" s="4" t="s">
        <v>4446</v>
      </c>
      <c r="D243" s="4" t="s">
        <v>4447</v>
      </c>
      <c r="E243" s="4">
        <v>242</v>
      </c>
      <c r="F243" s="5">
        <v>1</v>
      </c>
      <c r="G243" s="5" t="s">
        <v>4448</v>
      </c>
      <c r="H243" s="5" t="s">
        <v>4449</v>
      </c>
      <c r="I243" s="5">
        <v>7</v>
      </c>
      <c r="L243" s="5">
        <v>2</v>
      </c>
      <c r="M243" s="4" t="s">
        <v>1225</v>
      </c>
      <c r="N243" s="4" t="s">
        <v>1226</v>
      </c>
      <c r="T243" s="5" t="s">
        <v>4156</v>
      </c>
      <c r="U243" s="5" t="s">
        <v>76</v>
      </c>
      <c r="V243" s="5" t="s">
        <v>77</v>
      </c>
      <c r="W243" s="5" t="s">
        <v>78</v>
      </c>
      <c r="X243" s="5" t="s">
        <v>79</v>
      </c>
      <c r="Y243" s="5" t="s">
        <v>1227</v>
      </c>
      <c r="Z243" s="5" t="s">
        <v>1228</v>
      </c>
      <c r="AC243" s="5">
        <v>56</v>
      </c>
      <c r="AD243" s="5" t="s">
        <v>424</v>
      </c>
      <c r="AE243" s="5" t="s">
        <v>425</v>
      </c>
      <c r="AJ243" s="5" t="s">
        <v>35</v>
      </c>
      <c r="AK243" s="5" t="s">
        <v>36</v>
      </c>
      <c r="AL243" s="5" t="s">
        <v>84</v>
      </c>
      <c r="AM243" s="5" t="s">
        <v>85</v>
      </c>
      <c r="AT243" s="5" t="s">
        <v>86</v>
      </c>
      <c r="AU243" s="5" t="s">
        <v>87</v>
      </c>
      <c r="AV243" s="5" t="s">
        <v>1229</v>
      </c>
      <c r="AW243" s="5" t="s">
        <v>1230</v>
      </c>
      <c r="BG243" s="5" t="s">
        <v>86</v>
      </c>
      <c r="BH243" s="5" t="s">
        <v>87</v>
      </c>
      <c r="BI243" s="5" t="s">
        <v>1231</v>
      </c>
      <c r="BJ243" s="5" t="s">
        <v>1232</v>
      </c>
      <c r="BK243" s="5" t="s">
        <v>86</v>
      </c>
      <c r="BL243" s="5" t="s">
        <v>87</v>
      </c>
      <c r="BM243" s="5" t="s">
        <v>1233</v>
      </c>
      <c r="BN243" s="5" t="s">
        <v>1234</v>
      </c>
      <c r="BO243" s="5" t="s">
        <v>86</v>
      </c>
      <c r="BP243" s="5" t="s">
        <v>87</v>
      </c>
      <c r="BQ243" s="5" t="s">
        <v>1235</v>
      </c>
      <c r="BR243" s="5" t="s">
        <v>1236</v>
      </c>
      <c r="BS243" s="5" t="s">
        <v>587</v>
      </c>
      <c r="BT243" s="5" t="s">
        <v>588</v>
      </c>
    </row>
    <row r="244" spans="1:72" ht="13.5" customHeight="1">
      <c r="A244" s="7" t="str">
        <f>HYPERLINK("http://kyu.snu.ac.kr/sdhj/index.jsp?type=hj/GK14754_00IH_0001_0004b.jpg","1852_수현내면_0004b")</f>
        <v>1852_수현내면_0004b</v>
      </c>
      <c r="B244" s="4">
        <v>1852</v>
      </c>
      <c r="C244" s="4" t="s">
        <v>4452</v>
      </c>
      <c r="D244" s="4" t="s">
        <v>4453</v>
      </c>
      <c r="E244" s="4">
        <v>243</v>
      </c>
      <c r="F244" s="5">
        <v>1</v>
      </c>
      <c r="G244" s="5" t="s">
        <v>4454</v>
      </c>
      <c r="H244" s="5" t="s">
        <v>4455</v>
      </c>
      <c r="I244" s="5">
        <v>7</v>
      </c>
      <c r="L244" s="5">
        <v>2</v>
      </c>
      <c r="M244" s="4" t="s">
        <v>1225</v>
      </c>
      <c r="N244" s="4" t="s">
        <v>1226</v>
      </c>
      <c r="S244" s="5" t="s">
        <v>144</v>
      </c>
      <c r="T244" s="5" t="s">
        <v>145</v>
      </c>
      <c r="W244" s="5" t="s">
        <v>1237</v>
      </c>
      <c r="X244" s="5" t="s">
        <v>291</v>
      </c>
      <c r="Y244" s="5" t="s">
        <v>102</v>
      </c>
      <c r="Z244" s="5" t="s">
        <v>103</v>
      </c>
      <c r="AF244" s="5" t="s">
        <v>606</v>
      </c>
      <c r="AG244" s="5" t="s">
        <v>607</v>
      </c>
    </row>
    <row r="245" spans="1:72" ht="13.5" customHeight="1">
      <c r="A245" s="7" t="str">
        <f>HYPERLINK("http://kyu.snu.ac.kr/sdhj/index.jsp?type=hj/GK14754_00IH_0001_0004b.jpg","1852_수현내면_0004b")</f>
        <v>1852_수현내면_0004b</v>
      </c>
      <c r="B245" s="4">
        <v>1852</v>
      </c>
      <c r="C245" s="4" t="s">
        <v>4163</v>
      </c>
      <c r="D245" s="4" t="s">
        <v>4164</v>
      </c>
      <c r="E245" s="4">
        <v>244</v>
      </c>
      <c r="F245" s="5">
        <v>1</v>
      </c>
      <c r="G245" s="5" t="s">
        <v>4165</v>
      </c>
      <c r="H245" s="5" t="s">
        <v>4166</v>
      </c>
      <c r="I245" s="5">
        <v>7</v>
      </c>
      <c r="L245" s="5">
        <v>2</v>
      </c>
      <c r="M245" s="4" t="s">
        <v>1225</v>
      </c>
      <c r="N245" s="4" t="s">
        <v>1226</v>
      </c>
      <c r="S245" s="5" t="s">
        <v>166</v>
      </c>
      <c r="T245" s="5" t="s">
        <v>167</v>
      </c>
      <c r="Y245" s="5" t="s">
        <v>1238</v>
      </c>
      <c r="Z245" s="5" t="s">
        <v>447</v>
      </c>
      <c r="AC245" s="5">
        <v>26</v>
      </c>
      <c r="AD245" s="5" t="s">
        <v>534</v>
      </c>
      <c r="AE245" s="5" t="s">
        <v>535</v>
      </c>
    </row>
    <row r="246" spans="1:72" ht="13.5" customHeight="1">
      <c r="A246" s="7" t="str">
        <f>HYPERLINK("http://kyu.snu.ac.kr/sdhj/index.jsp?type=hj/GK14754_00IH_0001_0004b.jpg","1852_수현내면_0004b")</f>
        <v>1852_수현내면_0004b</v>
      </c>
      <c r="B246" s="4">
        <v>1852</v>
      </c>
      <c r="C246" s="4" t="s">
        <v>4163</v>
      </c>
      <c r="D246" s="4" t="s">
        <v>4164</v>
      </c>
      <c r="E246" s="4">
        <v>245</v>
      </c>
      <c r="F246" s="5">
        <v>1</v>
      </c>
      <c r="G246" s="5" t="s">
        <v>4165</v>
      </c>
      <c r="H246" s="5" t="s">
        <v>4166</v>
      </c>
      <c r="I246" s="5">
        <v>7</v>
      </c>
      <c r="L246" s="5">
        <v>2</v>
      </c>
      <c r="M246" s="4" t="s">
        <v>1225</v>
      </c>
      <c r="N246" s="4" t="s">
        <v>1226</v>
      </c>
      <c r="S246" s="5" t="s">
        <v>166</v>
      </c>
      <c r="T246" s="5" t="s">
        <v>167</v>
      </c>
      <c r="Y246" s="5" t="s">
        <v>1239</v>
      </c>
      <c r="Z246" s="5" t="s">
        <v>447</v>
      </c>
      <c r="AC246" s="5">
        <v>24</v>
      </c>
      <c r="AD246" s="5" t="s">
        <v>698</v>
      </c>
      <c r="AE246" s="5" t="s">
        <v>699</v>
      </c>
    </row>
    <row r="247" spans="1:72" ht="13.5" customHeight="1">
      <c r="A247" s="7" t="str">
        <f>HYPERLINK("http://kyu.snu.ac.kr/sdhj/index.jsp?type=hj/GK14754_00IH_0001_0004b.jpg","1852_수현내면_0004b")</f>
        <v>1852_수현내면_0004b</v>
      </c>
      <c r="B247" s="4">
        <v>1852</v>
      </c>
      <c r="C247" s="4" t="s">
        <v>4163</v>
      </c>
      <c r="D247" s="4" t="s">
        <v>4164</v>
      </c>
      <c r="E247" s="4">
        <v>246</v>
      </c>
      <c r="F247" s="5">
        <v>1</v>
      </c>
      <c r="G247" s="5" t="s">
        <v>4165</v>
      </c>
      <c r="H247" s="5" t="s">
        <v>4166</v>
      </c>
      <c r="I247" s="5">
        <v>7</v>
      </c>
      <c r="L247" s="5">
        <v>2</v>
      </c>
      <c r="M247" s="4" t="s">
        <v>1225</v>
      </c>
      <c r="N247" s="4" t="s">
        <v>1226</v>
      </c>
      <c r="S247" s="5" t="s">
        <v>166</v>
      </c>
      <c r="T247" s="5" t="s">
        <v>167</v>
      </c>
      <c r="Y247" s="5" t="s">
        <v>1240</v>
      </c>
      <c r="Z247" s="5" t="s">
        <v>1241</v>
      </c>
      <c r="AC247" s="5">
        <v>17</v>
      </c>
      <c r="AD247" s="5" t="s">
        <v>351</v>
      </c>
      <c r="AE247" s="5" t="s">
        <v>352</v>
      </c>
    </row>
    <row r="248" spans="1:72" ht="13.5" customHeight="1">
      <c r="A248" s="7" t="str">
        <f>HYPERLINK("http://kyu.snu.ac.kr/sdhj/index.jsp?type=hj/GK14754_00IH_0001_0004b.jpg","1852_수현내면_0004b")</f>
        <v>1852_수현내면_0004b</v>
      </c>
      <c r="B248" s="4">
        <v>1852</v>
      </c>
      <c r="C248" s="4" t="s">
        <v>4163</v>
      </c>
      <c r="D248" s="4" t="s">
        <v>4164</v>
      </c>
      <c r="E248" s="4">
        <v>247</v>
      </c>
      <c r="F248" s="5">
        <v>1</v>
      </c>
      <c r="G248" s="5" t="s">
        <v>4165</v>
      </c>
      <c r="H248" s="5" t="s">
        <v>4166</v>
      </c>
      <c r="I248" s="5">
        <v>7</v>
      </c>
      <c r="L248" s="5">
        <v>2</v>
      </c>
      <c r="M248" s="4" t="s">
        <v>1225</v>
      </c>
      <c r="N248" s="4" t="s">
        <v>1226</v>
      </c>
      <c r="T248" s="5" t="s">
        <v>4167</v>
      </c>
      <c r="U248" s="5" t="s">
        <v>118</v>
      </c>
      <c r="V248" s="5" t="s">
        <v>119</v>
      </c>
      <c r="Y248" s="5" t="s">
        <v>1242</v>
      </c>
      <c r="Z248" s="5" t="s">
        <v>1243</v>
      </c>
      <c r="AC248" s="5">
        <v>27</v>
      </c>
      <c r="AD248" s="5" t="s">
        <v>534</v>
      </c>
      <c r="AE248" s="5" t="s">
        <v>535</v>
      </c>
    </row>
    <row r="249" spans="1:72" ht="13.5" customHeight="1">
      <c r="A249" s="7" t="str">
        <f>HYPERLINK("http://kyu.snu.ac.kr/sdhj/index.jsp?type=hj/GK14754_00IH_0001_0004b.jpg","1852_수현내면_0004b")</f>
        <v>1852_수현내면_0004b</v>
      </c>
      <c r="B249" s="4">
        <v>1852</v>
      </c>
      <c r="C249" s="4" t="s">
        <v>4163</v>
      </c>
      <c r="D249" s="4" t="s">
        <v>4164</v>
      </c>
      <c r="E249" s="4">
        <v>248</v>
      </c>
      <c r="F249" s="5">
        <v>1</v>
      </c>
      <c r="G249" s="5" t="s">
        <v>4165</v>
      </c>
      <c r="H249" s="5" t="s">
        <v>4166</v>
      </c>
      <c r="I249" s="5">
        <v>7</v>
      </c>
      <c r="L249" s="5">
        <v>2</v>
      </c>
      <c r="M249" s="4" t="s">
        <v>1225</v>
      </c>
      <c r="N249" s="4" t="s">
        <v>1226</v>
      </c>
      <c r="T249" s="5" t="s">
        <v>4167</v>
      </c>
      <c r="U249" s="5" t="s">
        <v>118</v>
      </c>
      <c r="V249" s="5" t="s">
        <v>119</v>
      </c>
      <c r="Y249" s="5" t="s">
        <v>1244</v>
      </c>
      <c r="Z249" s="5" t="s">
        <v>1245</v>
      </c>
      <c r="AC249" s="5">
        <v>18</v>
      </c>
      <c r="AD249" s="5" t="s">
        <v>351</v>
      </c>
      <c r="AE249" s="5" t="s">
        <v>352</v>
      </c>
    </row>
    <row r="250" spans="1:72" ht="13.5" customHeight="1">
      <c r="A250" s="7" t="str">
        <f>HYPERLINK("http://kyu.snu.ac.kr/sdhj/index.jsp?type=hj/GK14754_00IH_0001_0004b.jpg","1852_수현내면_0004b")</f>
        <v>1852_수현내면_0004b</v>
      </c>
      <c r="B250" s="4">
        <v>1852</v>
      </c>
      <c r="C250" s="4" t="s">
        <v>4163</v>
      </c>
      <c r="D250" s="4" t="s">
        <v>4164</v>
      </c>
      <c r="E250" s="4">
        <v>249</v>
      </c>
      <c r="F250" s="5">
        <v>1</v>
      </c>
      <c r="G250" s="5" t="s">
        <v>4165</v>
      </c>
      <c r="H250" s="5" t="s">
        <v>4166</v>
      </c>
      <c r="I250" s="5">
        <v>7</v>
      </c>
      <c r="L250" s="5">
        <v>3</v>
      </c>
      <c r="M250" s="4" t="s">
        <v>1246</v>
      </c>
      <c r="N250" s="4" t="s">
        <v>1247</v>
      </c>
      <c r="T250" s="5" t="s">
        <v>4456</v>
      </c>
      <c r="U250" s="5" t="s">
        <v>76</v>
      </c>
      <c r="V250" s="5" t="s">
        <v>77</v>
      </c>
      <c r="W250" s="5" t="s">
        <v>78</v>
      </c>
      <c r="X250" s="5" t="s">
        <v>79</v>
      </c>
      <c r="Y250" s="5" t="s">
        <v>1248</v>
      </c>
      <c r="Z250" s="5" t="s">
        <v>1249</v>
      </c>
      <c r="AC250" s="5">
        <v>27</v>
      </c>
      <c r="AD250" s="5" t="s">
        <v>376</v>
      </c>
      <c r="AE250" s="5" t="s">
        <v>377</v>
      </c>
      <c r="AJ250" s="5" t="s">
        <v>35</v>
      </c>
      <c r="AK250" s="5" t="s">
        <v>36</v>
      </c>
      <c r="AL250" s="5" t="s">
        <v>96</v>
      </c>
      <c r="AM250" s="5" t="s">
        <v>97</v>
      </c>
      <c r="AT250" s="5" t="s">
        <v>86</v>
      </c>
      <c r="AU250" s="5" t="s">
        <v>87</v>
      </c>
      <c r="AV250" s="5" t="s">
        <v>1250</v>
      </c>
      <c r="AW250" s="5" t="s">
        <v>1251</v>
      </c>
      <c r="BG250" s="5" t="s">
        <v>86</v>
      </c>
      <c r="BH250" s="5" t="s">
        <v>87</v>
      </c>
      <c r="BI250" s="5" t="s">
        <v>1252</v>
      </c>
      <c r="BJ250" s="5" t="s">
        <v>1253</v>
      </c>
      <c r="BK250" s="5" t="s">
        <v>86</v>
      </c>
      <c r="BL250" s="5" t="s">
        <v>87</v>
      </c>
      <c r="BM250" s="5" t="s">
        <v>1254</v>
      </c>
      <c r="BN250" s="5" t="s">
        <v>1255</v>
      </c>
      <c r="BO250" s="5" t="s">
        <v>86</v>
      </c>
      <c r="BP250" s="5" t="s">
        <v>87</v>
      </c>
      <c r="BQ250" s="5" t="s">
        <v>1256</v>
      </c>
      <c r="BR250" s="5" t="s">
        <v>1257</v>
      </c>
      <c r="BS250" s="5" t="s">
        <v>587</v>
      </c>
      <c r="BT250" s="5" t="s">
        <v>588</v>
      </c>
    </row>
    <row r="251" spans="1:72" ht="13.5" customHeight="1">
      <c r="A251" s="7" t="str">
        <f>HYPERLINK("http://kyu.snu.ac.kr/sdhj/index.jsp?type=hj/GK14754_00IH_0001_0004b.jpg","1852_수현내면_0004b")</f>
        <v>1852_수현내면_0004b</v>
      </c>
      <c r="B251" s="4">
        <v>1852</v>
      </c>
      <c r="C251" s="4" t="s">
        <v>4457</v>
      </c>
      <c r="D251" s="4" t="s">
        <v>4458</v>
      </c>
      <c r="E251" s="4">
        <v>250</v>
      </c>
      <c r="F251" s="5">
        <v>1</v>
      </c>
      <c r="G251" s="5" t="s">
        <v>4459</v>
      </c>
      <c r="H251" s="5" t="s">
        <v>4460</v>
      </c>
      <c r="I251" s="5">
        <v>7</v>
      </c>
      <c r="L251" s="5">
        <v>3</v>
      </c>
      <c r="M251" s="4" t="s">
        <v>1246</v>
      </c>
      <c r="N251" s="4" t="s">
        <v>1247</v>
      </c>
      <c r="S251" s="5" t="s">
        <v>144</v>
      </c>
      <c r="T251" s="5" t="s">
        <v>145</v>
      </c>
      <c r="W251" s="5" t="s">
        <v>146</v>
      </c>
      <c r="X251" s="5" t="s">
        <v>4461</v>
      </c>
      <c r="Y251" s="5" t="s">
        <v>102</v>
      </c>
      <c r="Z251" s="5" t="s">
        <v>103</v>
      </c>
      <c r="AC251" s="5">
        <v>22</v>
      </c>
      <c r="AD251" s="5" t="s">
        <v>658</v>
      </c>
      <c r="AE251" s="5" t="s">
        <v>659</v>
      </c>
      <c r="AJ251" s="5" t="s">
        <v>149</v>
      </c>
      <c r="AK251" s="5" t="s">
        <v>150</v>
      </c>
      <c r="AL251" s="5" t="s">
        <v>1258</v>
      </c>
      <c r="AM251" s="5" t="s">
        <v>1259</v>
      </c>
      <c r="AT251" s="5" t="s">
        <v>86</v>
      </c>
      <c r="AU251" s="5" t="s">
        <v>87</v>
      </c>
      <c r="AV251" s="5" t="s">
        <v>1260</v>
      </c>
      <c r="AW251" s="5" t="s">
        <v>1261</v>
      </c>
      <c r="BG251" s="5" t="s">
        <v>86</v>
      </c>
      <c r="BH251" s="5" t="s">
        <v>87</v>
      </c>
      <c r="BI251" s="5" t="s">
        <v>1262</v>
      </c>
      <c r="BJ251" s="5" t="s">
        <v>1263</v>
      </c>
      <c r="BK251" s="5" t="s">
        <v>86</v>
      </c>
      <c r="BL251" s="5" t="s">
        <v>87</v>
      </c>
      <c r="BM251" s="5" t="s">
        <v>1264</v>
      </c>
      <c r="BN251" s="5" t="s">
        <v>1265</v>
      </c>
      <c r="BO251" s="5" t="s">
        <v>86</v>
      </c>
      <c r="BP251" s="5" t="s">
        <v>87</v>
      </c>
      <c r="BQ251" s="5" t="s">
        <v>1266</v>
      </c>
      <c r="BR251" s="5" t="s">
        <v>1267</v>
      </c>
      <c r="BS251" s="5" t="s">
        <v>212</v>
      </c>
      <c r="BT251" s="5" t="s">
        <v>213</v>
      </c>
    </row>
    <row r="252" spans="1:72" ht="13.5" customHeight="1">
      <c r="A252" s="7" t="str">
        <f>HYPERLINK("http://kyu.snu.ac.kr/sdhj/index.jsp?type=hj/GK14754_00IH_0001_0004b.jpg","1852_수현내면_0004b")</f>
        <v>1852_수현내면_0004b</v>
      </c>
      <c r="B252" s="4">
        <v>1852</v>
      </c>
      <c r="C252" s="4" t="s">
        <v>4462</v>
      </c>
      <c r="D252" s="4" t="s">
        <v>4463</v>
      </c>
      <c r="E252" s="4">
        <v>251</v>
      </c>
      <c r="F252" s="5">
        <v>1</v>
      </c>
      <c r="G252" s="5" t="s">
        <v>4464</v>
      </c>
      <c r="H252" s="5" t="s">
        <v>4465</v>
      </c>
      <c r="I252" s="5">
        <v>7</v>
      </c>
      <c r="L252" s="5">
        <v>3</v>
      </c>
      <c r="M252" s="4" t="s">
        <v>1246</v>
      </c>
      <c r="N252" s="4" t="s">
        <v>1247</v>
      </c>
      <c r="S252" s="5" t="s">
        <v>98</v>
      </c>
      <c r="T252" s="5" t="s">
        <v>99</v>
      </c>
      <c r="W252" s="5" t="s">
        <v>583</v>
      </c>
      <c r="X252" s="5" t="s">
        <v>584</v>
      </c>
      <c r="Y252" s="5" t="s">
        <v>102</v>
      </c>
      <c r="Z252" s="5" t="s">
        <v>103</v>
      </c>
      <c r="AC252" s="5">
        <v>57</v>
      </c>
      <c r="AD252" s="5" t="s">
        <v>848</v>
      </c>
      <c r="AE252" s="5" t="s">
        <v>849</v>
      </c>
    </row>
    <row r="253" spans="1:72" ht="13.5" customHeight="1">
      <c r="A253" s="7" t="str">
        <f>HYPERLINK("http://kyu.snu.ac.kr/sdhj/index.jsp?type=hj/GK14754_00IH_0001_0004b.jpg","1852_수현내면_0004b")</f>
        <v>1852_수현내면_0004b</v>
      </c>
      <c r="B253" s="4">
        <v>1852</v>
      </c>
      <c r="C253" s="4" t="s">
        <v>4466</v>
      </c>
      <c r="D253" s="4" t="s">
        <v>4467</v>
      </c>
      <c r="E253" s="4">
        <v>252</v>
      </c>
      <c r="F253" s="5">
        <v>1</v>
      </c>
      <c r="G253" s="5" t="s">
        <v>4468</v>
      </c>
      <c r="H253" s="5" t="s">
        <v>4469</v>
      </c>
      <c r="I253" s="5">
        <v>7</v>
      </c>
      <c r="L253" s="5">
        <v>3</v>
      </c>
      <c r="M253" s="4" t="s">
        <v>1246</v>
      </c>
      <c r="N253" s="4" t="s">
        <v>1247</v>
      </c>
      <c r="S253" s="5" t="s">
        <v>1268</v>
      </c>
      <c r="T253" s="5" t="s">
        <v>1269</v>
      </c>
      <c r="W253" s="5" t="s">
        <v>146</v>
      </c>
      <c r="X253" s="5" t="s">
        <v>4461</v>
      </c>
      <c r="Y253" s="5" t="s">
        <v>22</v>
      </c>
      <c r="Z253" s="5" t="s">
        <v>23</v>
      </c>
      <c r="AC253" s="5">
        <v>51</v>
      </c>
      <c r="AD253" s="5" t="s">
        <v>636</v>
      </c>
      <c r="AE253" s="5" t="s">
        <v>637</v>
      </c>
    </row>
    <row r="254" spans="1:72" ht="13.5" customHeight="1">
      <c r="A254" s="7" t="str">
        <f>HYPERLINK("http://kyu.snu.ac.kr/sdhj/index.jsp?type=hj/GK14754_00IH_0001_0004b.jpg","1852_수현내면_0004b")</f>
        <v>1852_수현내면_0004b</v>
      </c>
      <c r="B254" s="4">
        <v>1852</v>
      </c>
      <c r="C254" s="4" t="s">
        <v>4466</v>
      </c>
      <c r="D254" s="4" t="s">
        <v>4467</v>
      </c>
      <c r="E254" s="4">
        <v>253</v>
      </c>
      <c r="F254" s="5">
        <v>1</v>
      </c>
      <c r="G254" s="5" t="s">
        <v>4468</v>
      </c>
      <c r="H254" s="5" t="s">
        <v>4469</v>
      </c>
      <c r="I254" s="5">
        <v>7</v>
      </c>
      <c r="L254" s="5">
        <v>3</v>
      </c>
      <c r="M254" s="4" t="s">
        <v>1246</v>
      </c>
      <c r="N254" s="4" t="s">
        <v>1247</v>
      </c>
      <c r="S254" s="5" t="s">
        <v>1270</v>
      </c>
      <c r="T254" s="5" t="s">
        <v>1271</v>
      </c>
      <c r="Y254" s="5" t="s">
        <v>1272</v>
      </c>
      <c r="Z254" s="5" t="s">
        <v>1273</v>
      </c>
      <c r="AC254" s="5">
        <v>27</v>
      </c>
      <c r="AD254" s="5" t="s">
        <v>376</v>
      </c>
      <c r="AE254" s="5" t="s">
        <v>377</v>
      </c>
    </row>
    <row r="255" spans="1:72" ht="13.5" customHeight="1">
      <c r="A255" s="7" t="str">
        <f>HYPERLINK("http://kyu.snu.ac.kr/sdhj/index.jsp?type=hj/GK14754_00IH_0001_0004b.jpg","1852_수현내면_0004b")</f>
        <v>1852_수현내면_0004b</v>
      </c>
      <c r="B255" s="4">
        <v>1852</v>
      </c>
      <c r="C255" s="4" t="s">
        <v>4466</v>
      </c>
      <c r="D255" s="4" t="s">
        <v>4467</v>
      </c>
      <c r="E255" s="4">
        <v>254</v>
      </c>
      <c r="F255" s="5">
        <v>1</v>
      </c>
      <c r="G255" s="5" t="s">
        <v>4468</v>
      </c>
      <c r="H255" s="5" t="s">
        <v>4469</v>
      </c>
      <c r="I255" s="5">
        <v>7</v>
      </c>
      <c r="L255" s="5">
        <v>3</v>
      </c>
      <c r="M255" s="4" t="s">
        <v>1246</v>
      </c>
      <c r="N255" s="4" t="s">
        <v>1247</v>
      </c>
      <c r="S255" s="5" t="s">
        <v>282</v>
      </c>
      <c r="T255" s="5" t="s">
        <v>283</v>
      </c>
      <c r="Y255" s="5" t="s">
        <v>1274</v>
      </c>
      <c r="Z255" s="5" t="s">
        <v>1275</v>
      </c>
      <c r="AC255" s="5">
        <v>20</v>
      </c>
      <c r="AD255" s="5" t="s">
        <v>116</v>
      </c>
      <c r="AE255" s="5" t="s">
        <v>117</v>
      </c>
    </row>
    <row r="256" spans="1:72" ht="13.5" customHeight="1">
      <c r="A256" s="7" t="str">
        <f>HYPERLINK("http://kyu.snu.ac.kr/sdhj/index.jsp?type=hj/GK14754_00IH_0001_0004b.jpg","1852_수현내면_0004b")</f>
        <v>1852_수현내면_0004b</v>
      </c>
      <c r="B256" s="4">
        <v>1852</v>
      </c>
      <c r="C256" s="4" t="s">
        <v>4466</v>
      </c>
      <c r="D256" s="4" t="s">
        <v>4467</v>
      </c>
      <c r="E256" s="4">
        <v>255</v>
      </c>
      <c r="F256" s="5">
        <v>1</v>
      </c>
      <c r="G256" s="5" t="s">
        <v>4468</v>
      </c>
      <c r="H256" s="5" t="s">
        <v>4469</v>
      </c>
      <c r="I256" s="5">
        <v>7</v>
      </c>
      <c r="L256" s="5">
        <v>3</v>
      </c>
      <c r="M256" s="4" t="s">
        <v>1246</v>
      </c>
      <c r="N256" s="4" t="s">
        <v>1247</v>
      </c>
      <c r="S256" s="5" t="s">
        <v>282</v>
      </c>
      <c r="T256" s="5" t="s">
        <v>283</v>
      </c>
      <c r="Y256" s="5" t="s">
        <v>1276</v>
      </c>
      <c r="Z256" s="5" t="s">
        <v>1277</v>
      </c>
      <c r="AC256" s="5">
        <v>17</v>
      </c>
      <c r="AD256" s="5" t="s">
        <v>351</v>
      </c>
      <c r="AE256" s="5" t="s">
        <v>352</v>
      </c>
    </row>
    <row r="257" spans="1:72" ht="13.5" customHeight="1">
      <c r="A257" s="7" t="str">
        <f>HYPERLINK("http://kyu.snu.ac.kr/sdhj/index.jsp?type=hj/GK14754_00IH_0001_0004b.jpg","1852_수현내면_0004b")</f>
        <v>1852_수현내면_0004b</v>
      </c>
      <c r="B257" s="4">
        <v>1852</v>
      </c>
      <c r="C257" s="4" t="s">
        <v>4466</v>
      </c>
      <c r="D257" s="4" t="s">
        <v>4467</v>
      </c>
      <c r="E257" s="4">
        <v>256</v>
      </c>
      <c r="F257" s="5">
        <v>1</v>
      </c>
      <c r="G257" s="5" t="s">
        <v>4468</v>
      </c>
      <c r="H257" s="5" t="s">
        <v>4469</v>
      </c>
      <c r="I257" s="5">
        <v>7</v>
      </c>
      <c r="L257" s="5">
        <v>3</v>
      </c>
      <c r="M257" s="4" t="s">
        <v>1246</v>
      </c>
      <c r="N257" s="4" t="s">
        <v>1247</v>
      </c>
      <c r="T257" s="5" t="s">
        <v>4470</v>
      </c>
      <c r="U257" s="5" t="s">
        <v>174</v>
      </c>
      <c r="V257" s="5" t="s">
        <v>175</v>
      </c>
      <c r="Y257" s="5" t="s">
        <v>1278</v>
      </c>
      <c r="Z257" s="5" t="s">
        <v>1279</v>
      </c>
      <c r="AC257" s="5">
        <v>54</v>
      </c>
      <c r="AD257" s="5" t="s">
        <v>262</v>
      </c>
      <c r="AE257" s="5" t="s">
        <v>263</v>
      </c>
    </row>
    <row r="258" spans="1:72" ht="13.5" customHeight="1">
      <c r="A258" s="7" t="str">
        <f>HYPERLINK("http://kyu.snu.ac.kr/sdhj/index.jsp?type=hj/GK14754_00IH_0001_0004b.jpg","1852_수현내면_0004b")</f>
        <v>1852_수현내면_0004b</v>
      </c>
      <c r="B258" s="4">
        <v>1852</v>
      </c>
      <c r="C258" s="4" t="s">
        <v>4466</v>
      </c>
      <c r="D258" s="4" t="s">
        <v>4467</v>
      </c>
      <c r="E258" s="4">
        <v>257</v>
      </c>
      <c r="F258" s="5">
        <v>1</v>
      </c>
      <c r="G258" s="5" t="s">
        <v>4468</v>
      </c>
      <c r="H258" s="5" t="s">
        <v>4469</v>
      </c>
      <c r="I258" s="5">
        <v>7</v>
      </c>
      <c r="L258" s="5">
        <v>3</v>
      </c>
      <c r="M258" s="4" t="s">
        <v>1246</v>
      </c>
      <c r="N258" s="4" t="s">
        <v>1247</v>
      </c>
      <c r="T258" s="5" t="s">
        <v>4470</v>
      </c>
      <c r="U258" s="5" t="s">
        <v>174</v>
      </c>
      <c r="V258" s="5" t="s">
        <v>175</v>
      </c>
      <c r="Y258" s="5" t="s">
        <v>1280</v>
      </c>
      <c r="Z258" s="5" t="s">
        <v>1281</v>
      </c>
      <c r="AC258" s="5">
        <v>28</v>
      </c>
      <c r="AD258" s="5" t="s">
        <v>226</v>
      </c>
      <c r="AE258" s="5" t="s">
        <v>227</v>
      </c>
    </row>
    <row r="259" spans="1:72" ht="13.5" customHeight="1">
      <c r="A259" s="7" t="str">
        <f>HYPERLINK("http://kyu.snu.ac.kr/sdhj/index.jsp?type=hj/GK14754_00IH_0001_0004b.jpg","1852_수현내면_0004b")</f>
        <v>1852_수현내면_0004b</v>
      </c>
      <c r="B259" s="4">
        <v>1852</v>
      </c>
      <c r="C259" s="4" t="s">
        <v>4466</v>
      </c>
      <c r="D259" s="4" t="s">
        <v>4467</v>
      </c>
      <c r="E259" s="4">
        <v>258</v>
      </c>
      <c r="F259" s="5">
        <v>1</v>
      </c>
      <c r="G259" s="5" t="s">
        <v>4468</v>
      </c>
      <c r="H259" s="5" t="s">
        <v>4469</v>
      </c>
      <c r="I259" s="5">
        <v>7</v>
      </c>
      <c r="L259" s="5">
        <v>3</v>
      </c>
      <c r="M259" s="4" t="s">
        <v>1246</v>
      </c>
      <c r="N259" s="4" t="s">
        <v>1247</v>
      </c>
      <c r="T259" s="5" t="s">
        <v>4470</v>
      </c>
      <c r="U259" s="5" t="s">
        <v>118</v>
      </c>
      <c r="V259" s="5" t="s">
        <v>119</v>
      </c>
      <c r="Y259" s="5" t="s">
        <v>1282</v>
      </c>
      <c r="Z259" s="5" t="s">
        <v>1283</v>
      </c>
      <c r="AC259" s="5">
        <v>35</v>
      </c>
      <c r="AD259" s="5" t="s">
        <v>460</v>
      </c>
      <c r="AE259" s="5" t="s">
        <v>461</v>
      </c>
    </row>
    <row r="260" spans="1:72" ht="13.5" customHeight="1">
      <c r="A260" s="7" t="str">
        <f>HYPERLINK("http://kyu.snu.ac.kr/sdhj/index.jsp?type=hj/GK14754_00IH_0001_0004b.jpg","1852_수현내면_0004b")</f>
        <v>1852_수현내면_0004b</v>
      </c>
      <c r="B260" s="4">
        <v>1852</v>
      </c>
      <c r="C260" s="4" t="s">
        <v>4466</v>
      </c>
      <c r="D260" s="4" t="s">
        <v>4467</v>
      </c>
      <c r="E260" s="4">
        <v>259</v>
      </c>
      <c r="F260" s="5">
        <v>1</v>
      </c>
      <c r="G260" s="5" t="s">
        <v>4468</v>
      </c>
      <c r="H260" s="5" t="s">
        <v>4469</v>
      </c>
      <c r="I260" s="5">
        <v>7</v>
      </c>
      <c r="L260" s="5">
        <v>3</v>
      </c>
      <c r="M260" s="4" t="s">
        <v>1246</v>
      </c>
      <c r="N260" s="4" t="s">
        <v>1247</v>
      </c>
      <c r="T260" s="5" t="s">
        <v>4470</v>
      </c>
      <c r="U260" s="5" t="s">
        <v>118</v>
      </c>
      <c r="V260" s="5" t="s">
        <v>119</v>
      </c>
      <c r="Y260" s="5" t="s">
        <v>1284</v>
      </c>
      <c r="Z260" s="5" t="s">
        <v>1285</v>
      </c>
      <c r="AC260" s="5">
        <v>25</v>
      </c>
      <c r="AD260" s="5" t="s">
        <v>534</v>
      </c>
      <c r="AE260" s="5" t="s">
        <v>535</v>
      </c>
    </row>
    <row r="261" spans="1:72" ht="13.5" customHeight="1">
      <c r="A261" s="7" t="str">
        <f>HYPERLINK("http://kyu.snu.ac.kr/sdhj/index.jsp?type=hj/GK14754_00IH_0001_0004b.jpg","1852_수현내면_0004b")</f>
        <v>1852_수현내면_0004b</v>
      </c>
      <c r="B261" s="4">
        <v>1852</v>
      </c>
      <c r="C261" s="4" t="s">
        <v>4466</v>
      </c>
      <c r="D261" s="4" t="s">
        <v>4467</v>
      </c>
      <c r="E261" s="4">
        <v>260</v>
      </c>
      <c r="F261" s="5">
        <v>1</v>
      </c>
      <c r="G261" s="5" t="s">
        <v>4468</v>
      </c>
      <c r="H261" s="5" t="s">
        <v>4469</v>
      </c>
      <c r="I261" s="5">
        <v>7</v>
      </c>
      <c r="L261" s="5">
        <v>3</v>
      </c>
      <c r="M261" s="4" t="s">
        <v>1246</v>
      </c>
      <c r="N261" s="4" t="s">
        <v>1247</v>
      </c>
      <c r="T261" s="5" t="s">
        <v>4470</v>
      </c>
      <c r="U261" s="5" t="s">
        <v>118</v>
      </c>
      <c r="V261" s="5" t="s">
        <v>119</v>
      </c>
      <c r="Y261" s="5" t="s">
        <v>1286</v>
      </c>
      <c r="Z261" s="5" t="s">
        <v>1287</v>
      </c>
      <c r="AC261" s="5">
        <v>31</v>
      </c>
      <c r="AD261" s="5" t="s">
        <v>236</v>
      </c>
      <c r="AE261" s="5" t="s">
        <v>237</v>
      </c>
    </row>
    <row r="262" spans="1:72" ht="13.5" customHeight="1">
      <c r="A262" s="7" t="str">
        <f>HYPERLINK("http://kyu.snu.ac.kr/sdhj/index.jsp?type=hj/GK14754_00IH_0001_0004b.jpg","1852_수현내면_0004b")</f>
        <v>1852_수현내면_0004b</v>
      </c>
      <c r="B262" s="4">
        <v>1852</v>
      </c>
      <c r="C262" s="4" t="s">
        <v>4466</v>
      </c>
      <c r="D262" s="4" t="s">
        <v>4467</v>
      </c>
      <c r="E262" s="4">
        <v>261</v>
      </c>
      <c r="F262" s="5">
        <v>1</v>
      </c>
      <c r="G262" s="5" t="s">
        <v>4468</v>
      </c>
      <c r="H262" s="5" t="s">
        <v>4469</v>
      </c>
      <c r="I262" s="5">
        <v>7</v>
      </c>
      <c r="L262" s="5">
        <v>3</v>
      </c>
      <c r="M262" s="4" t="s">
        <v>1246</v>
      </c>
      <c r="N262" s="4" t="s">
        <v>1247</v>
      </c>
      <c r="T262" s="5" t="s">
        <v>4470</v>
      </c>
      <c r="U262" s="5" t="s">
        <v>174</v>
      </c>
      <c r="V262" s="5" t="s">
        <v>175</v>
      </c>
      <c r="Y262" s="5" t="s">
        <v>1288</v>
      </c>
      <c r="Z262" s="5" t="s">
        <v>1289</v>
      </c>
      <c r="AC262" s="5">
        <v>30</v>
      </c>
      <c r="AD262" s="5" t="s">
        <v>125</v>
      </c>
      <c r="AE262" s="5" t="s">
        <v>126</v>
      </c>
    </row>
    <row r="263" spans="1:72" ht="13.5" customHeight="1">
      <c r="A263" s="7" t="str">
        <f>HYPERLINK("http://kyu.snu.ac.kr/sdhj/index.jsp?type=hj/GK14754_00IH_0001_0004b.jpg","1852_수현내면_0004b")</f>
        <v>1852_수현내면_0004b</v>
      </c>
      <c r="B263" s="4">
        <v>1852</v>
      </c>
      <c r="C263" s="4" t="s">
        <v>4197</v>
      </c>
      <c r="D263" s="4" t="s">
        <v>4198</v>
      </c>
      <c r="E263" s="4">
        <v>262</v>
      </c>
      <c r="F263" s="5">
        <v>1</v>
      </c>
      <c r="G263" s="5" t="s">
        <v>4199</v>
      </c>
      <c r="H263" s="5" t="s">
        <v>4200</v>
      </c>
      <c r="I263" s="5">
        <v>7</v>
      </c>
      <c r="L263" s="5">
        <v>3</v>
      </c>
      <c r="M263" s="4" t="s">
        <v>1246</v>
      </c>
      <c r="N263" s="4" t="s">
        <v>1247</v>
      </c>
      <c r="T263" s="5" t="s">
        <v>4470</v>
      </c>
      <c r="U263" s="5" t="s">
        <v>118</v>
      </c>
      <c r="V263" s="5" t="s">
        <v>119</v>
      </c>
      <c r="Y263" s="5" t="s">
        <v>1290</v>
      </c>
      <c r="Z263" s="5" t="s">
        <v>1291</v>
      </c>
      <c r="AC263" s="5">
        <v>33</v>
      </c>
      <c r="AD263" s="5" t="s">
        <v>131</v>
      </c>
      <c r="AE263" s="5" t="s">
        <v>132</v>
      </c>
    </row>
    <row r="264" spans="1:72" ht="13.5" customHeight="1">
      <c r="A264" s="7" t="str">
        <f>HYPERLINK("http://kyu.snu.ac.kr/sdhj/index.jsp?type=hj/GK14754_00IH_0001_0004b.jpg","1852_수현내면_0004b")</f>
        <v>1852_수현내면_0004b</v>
      </c>
      <c r="B264" s="4">
        <v>1852</v>
      </c>
      <c r="C264" s="4" t="s">
        <v>4466</v>
      </c>
      <c r="D264" s="4" t="s">
        <v>4467</v>
      </c>
      <c r="E264" s="4">
        <v>263</v>
      </c>
      <c r="F264" s="5">
        <v>1</v>
      </c>
      <c r="G264" s="5" t="s">
        <v>4468</v>
      </c>
      <c r="H264" s="5" t="s">
        <v>4469</v>
      </c>
      <c r="I264" s="5">
        <v>7</v>
      </c>
      <c r="L264" s="5">
        <v>3</v>
      </c>
      <c r="M264" s="4" t="s">
        <v>1246</v>
      </c>
      <c r="N264" s="4" t="s">
        <v>1247</v>
      </c>
      <c r="T264" s="5" t="s">
        <v>4470</v>
      </c>
      <c r="U264" s="5" t="s">
        <v>118</v>
      </c>
      <c r="V264" s="5" t="s">
        <v>119</v>
      </c>
      <c r="Y264" s="5" t="s">
        <v>1292</v>
      </c>
      <c r="Z264" s="5" t="s">
        <v>1293</v>
      </c>
      <c r="AC264" s="5">
        <v>49</v>
      </c>
      <c r="AD264" s="5" t="s">
        <v>186</v>
      </c>
      <c r="AE264" s="5" t="s">
        <v>187</v>
      </c>
    </row>
    <row r="265" spans="1:72" ht="13.5" customHeight="1">
      <c r="A265" s="7" t="str">
        <f>HYPERLINK("http://kyu.snu.ac.kr/sdhj/index.jsp?type=hj/GK14754_00IH_0001_0004b.jpg","1852_수현내면_0004b")</f>
        <v>1852_수현내면_0004b</v>
      </c>
      <c r="B265" s="4">
        <v>1852</v>
      </c>
      <c r="C265" s="4" t="s">
        <v>4466</v>
      </c>
      <c r="D265" s="4" t="s">
        <v>4467</v>
      </c>
      <c r="E265" s="4">
        <v>264</v>
      </c>
      <c r="F265" s="5">
        <v>1</v>
      </c>
      <c r="G265" s="5" t="s">
        <v>4468</v>
      </c>
      <c r="H265" s="5" t="s">
        <v>4469</v>
      </c>
      <c r="I265" s="5">
        <v>7</v>
      </c>
      <c r="L265" s="5">
        <v>3</v>
      </c>
      <c r="M265" s="4" t="s">
        <v>1246</v>
      </c>
      <c r="N265" s="4" t="s">
        <v>1247</v>
      </c>
      <c r="T265" s="5" t="s">
        <v>4470</v>
      </c>
      <c r="U265" s="5" t="s">
        <v>118</v>
      </c>
      <c r="V265" s="5" t="s">
        <v>119</v>
      </c>
      <c r="Y265" s="5" t="s">
        <v>1294</v>
      </c>
      <c r="Z265" s="5" t="s">
        <v>1295</v>
      </c>
      <c r="AC265" s="5">
        <v>24</v>
      </c>
      <c r="AD265" s="5" t="s">
        <v>698</v>
      </c>
      <c r="AE265" s="5" t="s">
        <v>699</v>
      </c>
    </row>
    <row r="266" spans="1:72" ht="13.5" customHeight="1">
      <c r="A266" s="7" t="str">
        <f>HYPERLINK("http://kyu.snu.ac.kr/sdhj/index.jsp?type=hj/GK14754_00IH_0001_0004b.jpg","1852_수현내면_0004b")</f>
        <v>1852_수현내면_0004b</v>
      </c>
      <c r="B266" s="4">
        <v>1852</v>
      </c>
      <c r="C266" s="4" t="s">
        <v>4466</v>
      </c>
      <c r="D266" s="4" t="s">
        <v>4467</v>
      </c>
      <c r="E266" s="4">
        <v>265</v>
      </c>
      <c r="F266" s="5">
        <v>1</v>
      </c>
      <c r="G266" s="5" t="s">
        <v>4468</v>
      </c>
      <c r="H266" s="5" t="s">
        <v>4469</v>
      </c>
      <c r="I266" s="5">
        <v>7</v>
      </c>
      <c r="L266" s="5">
        <v>3</v>
      </c>
      <c r="M266" s="4" t="s">
        <v>1246</v>
      </c>
      <c r="N266" s="4" t="s">
        <v>1247</v>
      </c>
      <c r="T266" s="5" t="s">
        <v>4470</v>
      </c>
      <c r="U266" s="5" t="s">
        <v>118</v>
      </c>
      <c r="V266" s="5" t="s">
        <v>119</v>
      </c>
      <c r="Y266" s="5" t="s">
        <v>1296</v>
      </c>
      <c r="Z266" s="5" t="s">
        <v>1297</v>
      </c>
      <c r="AC266" s="5">
        <v>22</v>
      </c>
      <c r="AD266" s="5" t="s">
        <v>658</v>
      </c>
      <c r="AE266" s="5" t="s">
        <v>659</v>
      </c>
    </row>
    <row r="267" spans="1:72" ht="13.5" customHeight="1">
      <c r="A267" s="7" t="str">
        <f>HYPERLINK("http://kyu.snu.ac.kr/sdhj/index.jsp?type=hj/GK14754_00IH_0001_0004b.jpg","1852_수현내면_0004b")</f>
        <v>1852_수현내면_0004b</v>
      </c>
      <c r="B267" s="4">
        <v>1852</v>
      </c>
      <c r="C267" s="4" t="s">
        <v>4466</v>
      </c>
      <c r="D267" s="4" t="s">
        <v>4467</v>
      </c>
      <c r="E267" s="4">
        <v>266</v>
      </c>
      <c r="F267" s="5">
        <v>1</v>
      </c>
      <c r="G267" s="5" t="s">
        <v>4468</v>
      </c>
      <c r="H267" s="5" t="s">
        <v>4469</v>
      </c>
      <c r="I267" s="5">
        <v>7</v>
      </c>
      <c r="L267" s="5">
        <v>3</v>
      </c>
      <c r="M267" s="4" t="s">
        <v>1246</v>
      </c>
      <c r="N267" s="4" t="s">
        <v>1247</v>
      </c>
      <c r="T267" s="5" t="s">
        <v>4470</v>
      </c>
      <c r="U267" s="5" t="s">
        <v>118</v>
      </c>
      <c r="V267" s="5" t="s">
        <v>119</v>
      </c>
      <c r="Y267" s="5" t="s">
        <v>1298</v>
      </c>
      <c r="Z267" s="5" t="s">
        <v>1299</v>
      </c>
      <c r="AC267" s="5">
        <v>15</v>
      </c>
      <c r="AD267" s="5" t="s">
        <v>104</v>
      </c>
      <c r="AE267" s="5" t="s">
        <v>105</v>
      </c>
    </row>
    <row r="268" spans="1:72" ht="13.5" customHeight="1">
      <c r="A268" s="7" t="str">
        <f>HYPERLINK("http://kyu.snu.ac.kr/sdhj/index.jsp?type=hj/GK14754_00IH_0001_0004b.jpg","1852_수현내면_0004b")</f>
        <v>1852_수현내면_0004b</v>
      </c>
      <c r="B268" s="4">
        <v>1852</v>
      </c>
      <c r="C268" s="4" t="s">
        <v>4466</v>
      </c>
      <c r="D268" s="4" t="s">
        <v>4467</v>
      </c>
      <c r="E268" s="4">
        <v>267</v>
      </c>
      <c r="F268" s="5">
        <v>1</v>
      </c>
      <c r="G268" s="5" t="s">
        <v>4468</v>
      </c>
      <c r="H268" s="5" t="s">
        <v>4469</v>
      </c>
      <c r="I268" s="5">
        <v>7</v>
      </c>
      <c r="L268" s="5">
        <v>3</v>
      </c>
      <c r="M268" s="4" t="s">
        <v>1246</v>
      </c>
      <c r="N268" s="4" t="s">
        <v>1247</v>
      </c>
      <c r="T268" s="5" t="s">
        <v>4470</v>
      </c>
      <c r="U268" s="5" t="s">
        <v>118</v>
      </c>
      <c r="V268" s="5" t="s">
        <v>119</v>
      </c>
      <c r="Y268" s="5" t="s">
        <v>1144</v>
      </c>
      <c r="Z268" s="5" t="s">
        <v>1145</v>
      </c>
      <c r="AC268" s="5">
        <v>23</v>
      </c>
      <c r="AD268" s="5" t="s">
        <v>232</v>
      </c>
      <c r="AE268" s="5" t="s">
        <v>233</v>
      </c>
    </row>
    <row r="269" spans="1:72" ht="13.5" customHeight="1">
      <c r="A269" s="7" t="str">
        <f>HYPERLINK("http://kyu.snu.ac.kr/sdhj/index.jsp?type=hj/GK14754_00IH_0001_0004b.jpg","1852_수현내면_0004b")</f>
        <v>1852_수현내면_0004b</v>
      </c>
      <c r="B269" s="4">
        <v>1852</v>
      </c>
      <c r="C269" s="4" t="s">
        <v>4466</v>
      </c>
      <c r="D269" s="4" t="s">
        <v>4467</v>
      </c>
      <c r="E269" s="4">
        <v>268</v>
      </c>
      <c r="F269" s="5">
        <v>1</v>
      </c>
      <c r="G269" s="5" t="s">
        <v>4468</v>
      </c>
      <c r="H269" s="5" t="s">
        <v>4469</v>
      </c>
      <c r="I269" s="5">
        <v>7</v>
      </c>
      <c r="L269" s="5">
        <v>3</v>
      </c>
      <c r="M269" s="4" t="s">
        <v>1246</v>
      </c>
      <c r="N269" s="4" t="s">
        <v>1247</v>
      </c>
      <c r="T269" s="5" t="s">
        <v>4470</v>
      </c>
      <c r="U269" s="5" t="s">
        <v>118</v>
      </c>
      <c r="V269" s="5" t="s">
        <v>119</v>
      </c>
      <c r="Y269" s="5" t="s">
        <v>1300</v>
      </c>
      <c r="Z269" s="5" t="s">
        <v>1301</v>
      </c>
      <c r="AC269" s="5">
        <v>20</v>
      </c>
      <c r="AD269" s="5" t="s">
        <v>116</v>
      </c>
      <c r="AE269" s="5" t="s">
        <v>117</v>
      </c>
    </row>
    <row r="270" spans="1:72" ht="13.5" customHeight="1">
      <c r="A270" s="7" t="str">
        <f>HYPERLINK("http://kyu.snu.ac.kr/sdhj/index.jsp?type=hj/GK14754_00IH_0001_0004b.jpg","1852_수현내면_0004b")</f>
        <v>1852_수현내면_0004b</v>
      </c>
      <c r="B270" s="4">
        <v>1852</v>
      </c>
      <c r="C270" s="4" t="s">
        <v>4466</v>
      </c>
      <c r="D270" s="4" t="s">
        <v>4467</v>
      </c>
      <c r="E270" s="4">
        <v>269</v>
      </c>
      <c r="F270" s="5">
        <v>1</v>
      </c>
      <c r="G270" s="5" t="s">
        <v>4468</v>
      </c>
      <c r="H270" s="5" t="s">
        <v>4469</v>
      </c>
      <c r="I270" s="5">
        <v>7</v>
      </c>
      <c r="L270" s="5">
        <v>4</v>
      </c>
      <c r="M270" s="4" t="s">
        <v>1302</v>
      </c>
      <c r="N270" s="4" t="s">
        <v>1303</v>
      </c>
      <c r="T270" s="5" t="s">
        <v>4471</v>
      </c>
      <c r="W270" s="5" t="s">
        <v>163</v>
      </c>
      <c r="X270" s="5" t="s">
        <v>4472</v>
      </c>
      <c r="Y270" s="5" t="s">
        <v>1304</v>
      </c>
      <c r="Z270" s="5" t="s">
        <v>1305</v>
      </c>
      <c r="AC270" s="5">
        <v>54</v>
      </c>
      <c r="AD270" s="5" t="s">
        <v>262</v>
      </c>
      <c r="AE270" s="5" t="s">
        <v>263</v>
      </c>
      <c r="AJ270" s="5" t="s">
        <v>35</v>
      </c>
      <c r="AK270" s="5" t="s">
        <v>36</v>
      </c>
      <c r="AL270" s="5" t="s">
        <v>222</v>
      </c>
      <c r="AM270" s="5" t="s">
        <v>223</v>
      </c>
      <c r="AT270" s="5" t="s">
        <v>1306</v>
      </c>
      <c r="AU270" s="5" t="s">
        <v>1307</v>
      </c>
      <c r="AV270" s="5" t="s">
        <v>1308</v>
      </c>
      <c r="AW270" s="5" t="s">
        <v>1309</v>
      </c>
      <c r="BG270" s="5" t="s">
        <v>1306</v>
      </c>
      <c r="BH270" s="5" t="s">
        <v>1307</v>
      </c>
      <c r="BI270" s="5" t="s">
        <v>1310</v>
      </c>
      <c r="BJ270" s="5" t="s">
        <v>1311</v>
      </c>
      <c r="BK270" s="5" t="s">
        <v>1306</v>
      </c>
      <c r="BL270" s="5" t="s">
        <v>1307</v>
      </c>
      <c r="BM270" s="5" t="s">
        <v>1312</v>
      </c>
      <c r="BN270" s="5" t="s">
        <v>1313</v>
      </c>
      <c r="BO270" s="5" t="s">
        <v>1306</v>
      </c>
      <c r="BP270" s="5" t="s">
        <v>1307</v>
      </c>
      <c r="BQ270" s="5" t="s">
        <v>1314</v>
      </c>
      <c r="BR270" s="5" t="s">
        <v>1315</v>
      </c>
      <c r="BS270" s="5" t="s">
        <v>563</v>
      </c>
      <c r="BT270" s="5" t="s">
        <v>564</v>
      </c>
    </row>
    <row r="271" spans="1:72" ht="13.5" customHeight="1">
      <c r="A271" s="7" t="str">
        <f>HYPERLINK("http://kyu.snu.ac.kr/sdhj/index.jsp?type=hj/GK14754_00IH_0001_0004b.jpg","1852_수현내면_0004b")</f>
        <v>1852_수현내면_0004b</v>
      </c>
      <c r="B271" s="4">
        <v>1852</v>
      </c>
      <c r="C271" s="4" t="s">
        <v>4404</v>
      </c>
      <c r="D271" s="4" t="s">
        <v>4094</v>
      </c>
      <c r="E271" s="4">
        <v>270</v>
      </c>
      <c r="F271" s="5">
        <v>1</v>
      </c>
      <c r="G271" s="5" t="s">
        <v>4093</v>
      </c>
      <c r="H271" s="5" t="s">
        <v>4405</v>
      </c>
      <c r="I271" s="5">
        <v>7</v>
      </c>
      <c r="L271" s="5">
        <v>4</v>
      </c>
      <c r="M271" s="4" t="s">
        <v>1302</v>
      </c>
      <c r="N271" s="4" t="s">
        <v>1303</v>
      </c>
      <c r="S271" s="5" t="s">
        <v>144</v>
      </c>
      <c r="T271" s="5" t="s">
        <v>145</v>
      </c>
      <c r="W271" s="5" t="s">
        <v>146</v>
      </c>
      <c r="X271" s="5" t="s">
        <v>4473</v>
      </c>
      <c r="Y271" s="5" t="s">
        <v>22</v>
      </c>
      <c r="Z271" s="5" t="s">
        <v>23</v>
      </c>
      <c r="AC271" s="5">
        <v>39</v>
      </c>
      <c r="AD271" s="5" t="s">
        <v>567</v>
      </c>
      <c r="AE271" s="5" t="s">
        <v>568</v>
      </c>
      <c r="AJ271" s="5" t="s">
        <v>149</v>
      </c>
      <c r="AK271" s="5" t="s">
        <v>150</v>
      </c>
      <c r="AL271" s="5" t="s">
        <v>256</v>
      </c>
      <c r="AM271" s="5" t="s">
        <v>257</v>
      </c>
      <c r="AT271" s="5" t="s">
        <v>1306</v>
      </c>
      <c r="AU271" s="5" t="s">
        <v>1307</v>
      </c>
      <c r="AV271" s="5" t="s">
        <v>1316</v>
      </c>
      <c r="AW271" s="5" t="s">
        <v>1317</v>
      </c>
      <c r="BG271" s="5" t="s">
        <v>1306</v>
      </c>
      <c r="BH271" s="5" t="s">
        <v>1307</v>
      </c>
      <c r="BI271" s="5" t="s">
        <v>1318</v>
      </c>
      <c r="BJ271" s="5" t="s">
        <v>1319</v>
      </c>
      <c r="BK271" s="5" t="s">
        <v>1306</v>
      </c>
      <c r="BL271" s="5" t="s">
        <v>1307</v>
      </c>
      <c r="BM271" s="5" t="s">
        <v>1320</v>
      </c>
      <c r="BN271" s="5" t="s">
        <v>1321</v>
      </c>
      <c r="BO271" s="5" t="s">
        <v>1306</v>
      </c>
      <c r="BP271" s="5" t="s">
        <v>1307</v>
      </c>
      <c r="BQ271" s="5" t="s">
        <v>1322</v>
      </c>
      <c r="BR271" s="5" t="s">
        <v>1323</v>
      </c>
      <c r="BS271" s="5" t="s">
        <v>335</v>
      </c>
      <c r="BT271" s="5" t="s">
        <v>336</v>
      </c>
    </row>
    <row r="272" spans="1:72" ht="13.5" customHeight="1">
      <c r="A272" s="7" t="str">
        <f>HYPERLINK("http://kyu.snu.ac.kr/sdhj/index.jsp?type=hj/GK14754_00IH_0001_0004b.jpg","1852_수현내면_0004b")</f>
        <v>1852_수현내면_0004b</v>
      </c>
      <c r="B272" s="4">
        <v>1852</v>
      </c>
      <c r="C272" s="4" t="s">
        <v>4474</v>
      </c>
      <c r="D272" s="4" t="s">
        <v>4475</v>
      </c>
      <c r="E272" s="4">
        <v>271</v>
      </c>
      <c r="F272" s="5">
        <v>1</v>
      </c>
      <c r="G272" s="5" t="s">
        <v>4476</v>
      </c>
      <c r="H272" s="5" t="s">
        <v>4477</v>
      </c>
      <c r="I272" s="5">
        <v>7</v>
      </c>
      <c r="L272" s="5">
        <v>4</v>
      </c>
      <c r="M272" s="4" t="s">
        <v>1302</v>
      </c>
      <c r="N272" s="4" t="s">
        <v>1303</v>
      </c>
      <c r="S272" s="5" t="s">
        <v>349</v>
      </c>
      <c r="T272" s="5" t="s">
        <v>350</v>
      </c>
      <c r="AC272" s="5">
        <v>6</v>
      </c>
      <c r="AD272" s="5" t="s">
        <v>980</v>
      </c>
      <c r="AE272" s="5" t="s">
        <v>981</v>
      </c>
    </row>
    <row r="273" spans="1:72" ht="13.5" customHeight="1">
      <c r="A273" s="7" t="str">
        <f>HYPERLINK("http://kyu.snu.ac.kr/sdhj/index.jsp?type=hj/GK14754_00IH_0001_0004b.jpg","1852_수현내면_0004b")</f>
        <v>1852_수현내면_0004b</v>
      </c>
      <c r="B273" s="4">
        <v>1852</v>
      </c>
      <c r="C273" s="4" t="s">
        <v>4478</v>
      </c>
      <c r="D273" s="4" t="s">
        <v>4479</v>
      </c>
      <c r="E273" s="4">
        <v>272</v>
      </c>
      <c r="F273" s="5">
        <v>1</v>
      </c>
      <c r="G273" s="5" t="s">
        <v>4480</v>
      </c>
      <c r="H273" s="5" t="s">
        <v>4481</v>
      </c>
      <c r="I273" s="5">
        <v>7</v>
      </c>
      <c r="L273" s="5">
        <v>5</v>
      </c>
      <c r="M273" s="4" t="s">
        <v>1324</v>
      </c>
      <c r="N273" s="4" t="s">
        <v>1325</v>
      </c>
      <c r="T273" s="5" t="s">
        <v>4156</v>
      </c>
      <c r="U273" s="5" t="s">
        <v>76</v>
      </c>
      <c r="V273" s="5" t="s">
        <v>77</v>
      </c>
      <c r="W273" s="5" t="s">
        <v>78</v>
      </c>
      <c r="X273" s="5" t="s">
        <v>79</v>
      </c>
      <c r="Y273" s="5" t="s">
        <v>1326</v>
      </c>
      <c r="Z273" s="5" t="s">
        <v>1327</v>
      </c>
      <c r="AC273" s="5">
        <v>53</v>
      </c>
      <c r="AD273" s="5" t="s">
        <v>877</v>
      </c>
      <c r="AE273" s="5" t="s">
        <v>878</v>
      </c>
      <c r="AJ273" s="5" t="s">
        <v>35</v>
      </c>
      <c r="AK273" s="5" t="s">
        <v>36</v>
      </c>
      <c r="AL273" s="5" t="s">
        <v>84</v>
      </c>
      <c r="AM273" s="5" t="s">
        <v>85</v>
      </c>
      <c r="AT273" s="5" t="s">
        <v>86</v>
      </c>
      <c r="AU273" s="5" t="s">
        <v>87</v>
      </c>
      <c r="AV273" s="5" t="s">
        <v>1328</v>
      </c>
      <c r="AW273" s="5" t="s">
        <v>1329</v>
      </c>
      <c r="BG273" s="5" t="s">
        <v>86</v>
      </c>
      <c r="BH273" s="5" t="s">
        <v>87</v>
      </c>
      <c r="BI273" s="5" t="s">
        <v>852</v>
      </c>
      <c r="BJ273" s="5" t="s">
        <v>853</v>
      </c>
      <c r="BK273" s="5" t="s">
        <v>86</v>
      </c>
      <c r="BL273" s="5" t="s">
        <v>87</v>
      </c>
      <c r="BM273" s="5" t="s">
        <v>854</v>
      </c>
      <c r="BN273" s="5" t="s">
        <v>855</v>
      </c>
      <c r="BO273" s="5" t="s">
        <v>86</v>
      </c>
      <c r="BP273" s="5" t="s">
        <v>87</v>
      </c>
      <c r="BQ273" s="5" t="s">
        <v>1330</v>
      </c>
      <c r="BR273" s="5" t="s">
        <v>1331</v>
      </c>
      <c r="BS273" s="5" t="s">
        <v>96</v>
      </c>
      <c r="BT273" s="5" t="s">
        <v>97</v>
      </c>
    </row>
    <row r="274" spans="1:72" ht="13.5" customHeight="1">
      <c r="A274" s="7" t="str">
        <f>HYPERLINK("http://kyu.snu.ac.kr/sdhj/index.jsp?type=hj/GK14754_00IH_0001_0004b.jpg","1852_수현내면_0004b")</f>
        <v>1852_수현내면_0004b</v>
      </c>
      <c r="B274" s="4">
        <v>1852</v>
      </c>
      <c r="C274" s="4" t="s">
        <v>4281</v>
      </c>
      <c r="D274" s="4" t="s">
        <v>4282</v>
      </c>
      <c r="E274" s="4">
        <v>273</v>
      </c>
      <c r="F274" s="5">
        <v>1</v>
      </c>
      <c r="G274" s="5" t="s">
        <v>4283</v>
      </c>
      <c r="H274" s="5" t="s">
        <v>4284</v>
      </c>
      <c r="I274" s="5">
        <v>7</v>
      </c>
      <c r="L274" s="5">
        <v>5</v>
      </c>
      <c r="M274" s="4" t="s">
        <v>1324</v>
      </c>
      <c r="N274" s="4" t="s">
        <v>1325</v>
      </c>
      <c r="S274" s="5" t="s">
        <v>144</v>
      </c>
      <c r="T274" s="5" t="s">
        <v>145</v>
      </c>
      <c r="W274" s="5" t="s">
        <v>163</v>
      </c>
      <c r="X274" s="5" t="s">
        <v>4227</v>
      </c>
      <c r="Y274" s="5" t="s">
        <v>102</v>
      </c>
      <c r="Z274" s="5" t="s">
        <v>103</v>
      </c>
      <c r="AC274" s="5">
        <v>36</v>
      </c>
      <c r="AD274" s="5" t="s">
        <v>585</v>
      </c>
      <c r="AE274" s="5" t="s">
        <v>586</v>
      </c>
      <c r="AJ274" s="5" t="s">
        <v>149</v>
      </c>
      <c r="AK274" s="5" t="s">
        <v>150</v>
      </c>
      <c r="AL274" s="5" t="s">
        <v>1169</v>
      </c>
      <c r="AM274" s="5" t="s">
        <v>1170</v>
      </c>
      <c r="AT274" s="5" t="s">
        <v>86</v>
      </c>
      <c r="AU274" s="5" t="s">
        <v>87</v>
      </c>
      <c r="AV274" s="5" t="s">
        <v>1332</v>
      </c>
      <c r="AW274" s="5" t="s">
        <v>1333</v>
      </c>
      <c r="BG274" s="5" t="s">
        <v>86</v>
      </c>
      <c r="BH274" s="5" t="s">
        <v>87</v>
      </c>
      <c r="BI274" s="5" t="s">
        <v>1334</v>
      </c>
      <c r="BJ274" s="5" t="s">
        <v>1335</v>
      </c>
      <c r="BK274" s="5" t="s">
        <v>86</v>
      </c>
      <c r="BL274" s="5" t="s">
        <v>87</v>
      </c>
      <c r="BM274" s="5" t="s">
        <v>1336</v>
      </c>
      <c r="BN274" s="5" t="s">
        <v>1337</v>
      </c>
      <c r="BO274" s="5" t="s">
        <v>86</v>
      </c>
      <c r="BP274" s="5" t="s">
        <v>87</v>
      </c>
      <c r="BQ274" s="5" t="s">
        <v>1338</v>
      </c>
      <c r="BR274" s="5" t="s">
        <v>1339</v>
      </c>
      <c r="BS274" s="5" t="s">
        <v>84</v>
      </c>
      <c r="BT274" s="5" t="s">
        <v>85</v>
      </c>
    </row>
    <row r="275" spans="1:72" ht="13.5" customHeight="1">
      <c r="A275" s="7" t="str">
        <f>HYPERLINK("http://kyu.snu.ac.kr/sdhj/index.jsp?type=hj/GK14754_00IH_0001_0004b.jpg","1852_수현내면_0004b")</f>
        <v>1852_수현내면_0004b</v>
      </c>
      <c r="B275" s="4">
        <v>1852</v>
      </c>
      <c r="C275" s="4" t="s">
        <v>4393</v>
      </c>
      <c r="D275" s="4" t="s">
        <v>4394</v>
      </c>
      <c r="E275" s="4">
        <v>274</v>
      </c>
      <c r="F275" s="5">
        <v>1</v>
      </c>
      <c r="G275" s="5" t="s">
        <v>4395</v>
      </c>
      <c r="H275" s="5" t="s">
        <v>4396</v>
      </c>
      <c r="I275" s="5">
        <v>7</v>
      </c>
      <c r="L275" s="5">
        <v>5</v>
      </c>
      <c r="M275" s="4" t="s">
        <v>1324</v>
      </c>
      <c r="N275" s="4" t="s">
        <v>1325</v>
      </c>
      <c r="S275" s="5" t="s">
        <v>166</v>
      </c>
      <c r="T275" s="5" t="s">
        <v>167</v>
      </c>
      <c r="Y275" s="5" t="s">
        <v>1340</v>
      </c>
      <c r="Z275" s="5" t="s">
        <v>1341</v>
      </c>
      <c r="AC275" s="5">
        <v>9</v>
      </c>
      <c r="AD275" s="5" t="s">
        <v>280</v>
      </c>
      <c r="AE275" s="5" t="s">
        <v>281</v>
      </c>
    </row>
    <row r="276" spans="1:72" ht="13.5" customHeight="1">
      <c r="A276" s="7" t="str">
        <f>HYPERLINK("http://kyu.snu.ac.kr/sdhj/index.jsp?type=hj/GK14754_00IH_0001_0004b.jpg","1852_수현내면_0004b")</f>
        <v>1852_수현내면_0004b</v>
      </c>
      <c r="B276" s="4">
        <v>1852</v>
      </c>
      <c r="C276" s="4" t="s">
        <v>4163</v>
      </c>
      <c r="D276" s="4" t="s">
        <v>4164</v>
      </c>
      <c r="E276" s="4">
        <v>275</v>
      </c>
      <c r="F276" s="5">
        <v>1</v>
      </c>
      <c r="G276" s="5" t="s">
        <v>4165</v>
      </c>
      <c r="H276" s="5" t="s">
        <v>4166</v>
      </c>
      <c r="I276" s="5">
        <v>7</v>
      </c>
      <c r="L276" s="5">
        <v>5</v>
      </c>
      <c r="M276" s="4" t="s">
        <v>1324</v>
      </c>
      <c r="N276" s="4" t="s">
        <v>1325</v>
      </c>
      <c r="S276" s="5" t="s">
        <v>166</v>
      </c>
      <c r="T276" s="5" t="s">
        <v>167</v>
      </c>
      <c r="Y276" s="5" t="s">
        <v>1342</v>
      </c>
      <c r="Z276" s="5" t="s">
        <v>1343</v>
      </c>
      <c r="AC276" s="5">
        <v>7</v>
      </c>
      <c r="AD276" s="5" t="s">
        <v>980</v>
      </c>
      <c r="AE276" s="5" t="s">
        <v>981</v>
      </c>
    </row>
    <row r="277" spans="1:72" ht="13.5" customHeight="1">
      <c r="A277" s="7" t="str">
        <f>HYPERLINK("http://kyu.snu.ac.kr/sdhj/index.jsp?type=hj/GK14754_00IH_0001_0004b.jpg","1852_수현내면_0004b")</f>
        <v>1852_수현내면_0004b</v>
      </c>
      <c r="B277" s="4">
        <v>1852</v>
      </c>
      <c r="C277" s="4" t="s">
        <v>4163</v>
      </c>
      <c r="D277" s="4" t="s">
        <v>4164</v>
      </c>
      <c r="E277" s="4">
        <v>276</v>
      </c>
      <c r="F277" s="5">
        <v>1</v>
      </c>
      <c r="G277" s="5" t="s">
        <v>4165</v>
      </c>
      <c r="H277" s="5" t="s">
        <v>4166</v>
      </c>
      <c r="I277" s="5">
        <v>7</v>
      </c>
      <c r="L277" s="5">
        <v>5</v>
      </c>
      <c r="M277" s="4" t="s">
        <v>1324</v>
      </c>
      <c r="N277" s="4" t="s">
        <v>1325</v>
      </c>
      <c r="S277" s="5" t="s">
        <v>1344</v>
      </c>
      <c r="T277" s="5" t="s">
        <v>1345</v>
      </c>
      <c r="Y277" s="5" t="s">
        <v>1346</v>
      </c>
      <c r="Z277" s="5" t="s">
        <v>1347</v>
      </c>
      <c r="AF277" s="5" t="s">
        <v>606</v>
      </c>
      <c r="AG277" s="5" t="s">
        <v>607</v>
      </c>
    </row>
    <row r="278" spans="1:72" ht="13.5" customHeight="1">
      <c r="A278" s="7" t="str">
        <f>HYPERLINK("http://kyu.snu.ac.kr/sdhj/index.jsp?type=hj/GK14754_00IH_0001_0004b.jpg","1852_수현내면_0004b")</f>
        <v>1852_수현내면_0004b</v>
      </c>
      <c r="B278" s="4">
        <v>1852</v>
      </c>
      <c r="C278" s="4" t="s">
        <v>4163</v>
      </c>
      <c r="D278" s="4" t="s">
        <v>4164</v>
      </c>
      <c r="E278" s="4">
        <v>277</v>
      </c>
      <c r="F278" s="5">
        <v>1</v>
      </c>
      <c r="G278" s="5" t="s">
        <v>4165</v>
      </c>
      <c r="H278" s="5" t="s">
        <v>4166</v>
      </c>
      <c r="I278" s="5">
        <v>7</v>
      </c>
      <c r="L278" s="5">
        <v>5</v>
      </c>
      <c r="M278" s="4" t="s">
        <v>1324</v>
      </c>
      <c r="N278" s="4" t="s">
        <v>1325</v>
      </c>
      <c r="T278" s="5" t="s">
        <v>4167</v>
      </c>
      <c r="U278" s="5" t="s">
        <v>174</v>
      </c>
      <c r="V278" s="5" t="s">
        <v>175</v>
      </c>
      <c r="Y278" s="5" t="s">
        <v>1348</v>
      </c>
      <c r="Z278" s="5" t="s">
        <v>1349</v>
      </c>
      <c r="AC278" s="5">
        <v>53</v>
      </c>
      <c r="AD278" s="5" t="s">
        <v>877</v>
      </c>
      <c r="AE278" s="5" t="s">
        <v>878</v>
      </c>
    </row>
    <row r="279" spans="1:72" ht="13.5" customHeight="1">
      <c r="A279" s="7" t="str">
        <f>HYPERLINK("http://kyu.snu.ac.kr/sdhj/index.jsp?type=hj/GK14754_00IH_0001_0004b.jpg","1852_수현내면_0004b")</f>
        <v>1852_수현내면_0004b</v>
      </c>
      <c r="B279" s="4">
        <v>1852</v>
      </c>
      <c r="C279" s="4" t="s">
        <v>4163</v>
      </c>
      <c r="D279" s="4" t="s">
        <v>4164</v>
      </c>
      <c r="E279" s="4">
        <v>278</v>
      </c>
      <c r="F279" s="5">
        <v>1</v>
      </c>
      <c r="G279" s="5" t="s">
        <v>4165</v>
      </c>
      <c r="H279" s="5" t="s">
        <v>4166</v>
      </c>
      <c r="I279" s="5">
        <v>7</v>
      </c>
      <c r="L279" s="5">
        <v>5</v>
      </c>
      <c r="M279" s="4" t="s">
        <v>1324</v>
      </c>
      <c r="N279" s="4" t="s">
        <v>1325</v>
      </c>
      <c r="T279" s="5" t="s">
        <v>4167</v>
      </c>
      <c r="U279" s="5" t="s">
        <v>118</v>
      </c>
      <c r="V279" s="5" t="s">
        <v>119</v>
      </c>
      <c r="Y279" s="5" t="s">
        <v>1350</v>
      </c>
      <c r="Z279" s="5" t="s">
        <v>1218</v>
      </c>
      <c r="AC279" s="5">
        <v>30</v>
      </c>
      <c r="AD279" s="5" t="s">
        <v>125</v>
      </c>
      <c r="AE279" s="5" t="s">
        <v>126</v>
      </c>
    </row>
    <row r="280" spans="1:72" ht="13.5" customHeight="1">
      <c r="A280" s="7" t="str">
        <f>HYPERLINK("http://kyu.snu.ac.kr/sdhj/index.jsp?type=hj/GK14754_00IH_0001_0004b.jpg","1852_수현내면_0004b")</f>
        <v>1852_수현내면_0004b</v>
      </c>
      <c r="B280" s="4">
        <v>1852</v>
      </c>
      <c r="C280" s="4" t="s">
        <v>4163</v>
      </c>
      <c r="D280" s="4" t="s">
        <v>4164</v>
      </c>
      <c r="E280" s="4">
        <v>279</v>
      </c>
      <c r="F280" s="5">
        <v>1</v>
      </c>
      <c r="G280" s="5" t="s">
        <v>4165</v>
      </c>
      <c r="H280" s="5" t="s">
        <v>4166</v>
      </c>
      <c r="I280" s="5">
        <v>7</v>
      </c>
      <c r="L280" s="5">
        <v>5</v>
      </c>
      <c r="M280" s="4" t="s">
        <v>1324</v>
      </c>
      <c r="N280" s="4" t="s">
        <v>1325</v>
      </c>
      <c r="T280" s="5" t="s">
        <v>4167</v>
      </c>
      <c r="U280" s="5" t="s">
        <v>118</v>
      </c>
      <c r="V280" s="5" t="s">
        <v>119</v>
      </c>
      <c r="Y280" s="5" t="s">
        <v>1351</v>
      </c>
      <c r="Z280" s="5" t="s">
        <v>1352</v>
      </c>
      <c r="AC280" s="5">
        <v>42</v>
      </c>
      <c r="AD280" s="5" t="s">
        <v>658</v>
      </c>
      <c r="AE280" s="5" t="s">
        <v>659</v>
      </c>
    </row>
    <row r="281" spans="1:72" ht="13.5" customHeight="1">
      <c r="A281" s="7" t="str">
        <f>HYPERLINK("http://kyu.snu.ac.kr/sdhj/index.jsp?type=hj/GK14754_00IH_0001_0005a.jpg","1852_수현내면_0005a")</f>
        <v>1852_수현내면_0005a</v>
      </c>
      <c r="B281" s="4">
        <v>1852</v>
      </c>
      <c r="C281" s="4" t="s">
        <v>4163</v>
      </c>
      <c r="D281" s="4" t="s">
        <v>4164</v>
      </c>
      <c r="E281" s="4">
        <v>280</v>
      </c>
      <c r="F281" s="5">
        <v>1</v>
      </c>
      <c r="G281" s="5" t="s">
        <v>4165</v>
      </c>
      <c r="H281" s="5" t="s">
        <v>4166</v>
      </c>
      <c r="I281" s="5">
        <v>8</v>
      </c>
      <c r="J281" s="5" t="s">
        <v>1353</v>
      </c>
      <c r="K281" s="5" t="s">
        <v>1354</v>
      </c>
      <c r="L281" s="5">
        <v>1</v>
      </c>
      <c r="M281" s="4" t="s">
        <v>1353</v>
      </c>
      <c r="N281" s="4" t="s">
        <v>1354</v>
      </c>
      <c r="T281" s="5" t="s">
        <v>4482</v>
      </c>
      <c r="U281" s="5" t="s">
        <v>331</v>
      </c>
      <c r="V281" s="5" t="s">
        <v>332</v>
      </c>
      <c r="W281" s="5" t="s">
        <v>163</v>
      </c>
      <c r="X281" s="5" t="s">
        <v>4483</v>
      </c>
      <c r="Y281" s="5" t="s">
        <v>1355</v>
      </c>
      <c r="Z281" s="5" t="s">
        <v>1356</v>
      </c>
      <c r="AC281" s="5">
        <v>60</v>
      </c>
      <c r="AD281" s="5" t="s">
        <v>805</v>
      </c>
      <c r="AE281" s="5" t="s">
        <v>806</v>
      </c>
      <c r="AJ281" s="5" t="s">
        <v>35</v>
      </c>
      <c r="AK281" s="5" t="s">
        <v>36</v>
      </c>
      <c r="AL281" s="5" t="s">
        <v>335</v>
      </c>
      <c r="AM281" s="5" t="s">
        <v>336</v>
      </c>
      <c r="AT281" s="5" t="s">
        <v>246</v>
      </c>
      <c r="AU281" s="5" t="s">
        <v>247</v>
      </c>
      <c r="AV281" s="5" t="s">
        <v>1357</v>
      </c>
      <c r="AW281" s="5" t="s">
        <v>1358</v>
      </c>
      <c r="BG281" s="5" t="s">
        <v>246</v>
      </c>
      <c r="BH281" s="5" t="s">
        <v>247</v>
      </c>
      <c r="BI281" s="5" t="s">
        <v>1359</v>
      </c>
      <c r="BJ281" s="5" t="s">
        <v>1360</v>
      </c>
      <c r="BK281" s="5" t="s">
        <v>246</v>
      </c>
      <c r="BL281" s="5" t="s">
        <v>247</v>
      </c>
      <c r="BM281" s="5" t="s">
        <v>892</v>
      </c>
      <c r="BN281" s="5" t="s">
        <v>893</v>
      </c>
      <c r="BO281" s="5" t="s">
        <v>246</v>
      </c>
      <c r="BP281" s="5" t="s">
        <v>247</v>
      </c>
      <c r="BQ281" s="5" t="s">
        <v>1361</v>
      </c>
      <c r="BR281" s="5" t="s">
        <v>1362</v>
      </c>
      <c r="BS281" s="5" t="s">
        <v>256</v>
      </c>
      <c r="BT281" s="5" t="s">
        <v>257</v>
      </c>
    </row>
    <row r="282" spans="1:72" ht="13.5" customHeight="1">
      <c r="A282" s="7" t="str">
        <f>HYPERLINK("http://kyu.snu.ac.kr/sdhj/index.jsp?type=hj/GK14754_00IH_0001_0005a.jpg","1852_수현내면_0005a")</f>
        <v>1852_수현내면_0005a</v>
      </c>
      <c r="B282" s="4">
        <v>1852</v>
      </c>
      <c r="C282" s="4" t="s">
        <v>4192</v>
      </c>
      <c r="D282" s="4" t="s">
        <v>4193</v>
      </c>
      <c r="E282" s="4">
        <v>281</v>
      </c>
      <c r="F282" s="5">
        <v>1</v>
      </c>
      <c r="G282" s="5" t="s">
        <v>4194</v>
      </c>
      <c r="H282" s="5" t="s">
        <v>4195</v>
      </c>
      <c r="I282" s="5">
        <v>8</v>
      </c>
      <c r="L282" s="5">
        <v>2</v>
      </c>
      <c r="M282" s="4" t="s">
        <v>1087</v>
      </c>
      <c r="N282" s="4" t="s">
        <v>1088</v>
      </c>
      <c r="T282" s="5" t="s">
        <v>4484</v>
      </c>
      <c r="U282" s="5" t="s">
        <v>1363</v>
      </c>
      <c r="V282" s="5" t="s">
        <v>1364</v>
      </c>
      <c r="Y282" s="5" t="s">
        <v>1087</v>
      </c>
      <c r="Z282" s="5" t="s">
        <v>1088</v>
      </c>
      <c r="AC282" s="5">
        <v>53</v>
      </c>
      <c r="AD282" s="5" t="s">
        <v>877</v>
      </c>
      <c r="AE282" s="5" t="s">
        <v>878</v>
      </c>
      <c r="AT282" s="5" t="s">
        <v>246</v>
      </c>
      <c r="AU282" s="5" t="s">
        <v>247</v>
      </c>
      <c r="AV282" s="5" t="s">
        <v>660</v>
      </c>
      <c r="AW282" s="5" t="s">
        <v>661</v>
      </c>
      <c r="BG282" s="5" t="s">
        <v>246</v>
      </c>
      <c r="BH282" s="5" t="s">
        <v>247</v>
      </c>
      <c r="BI282" s="5" t="s">
        <v>1365</v>
      </c>
      <c r="BJ282" s="5" t="s">
        <v>1366</v>
      </c>
      <c r="BK282" s="5" t="s">
        <v>246</v>
      </c>
      <c r="BL282" s="5" t="s">
        <v>247</v>
      </c>
      <c r="BM282" s="5" t="s">
        <v>1367</v>
      </c>
      <c r="BN282" s="5" t="s">
        <v>1368</v>
      </c>
      <c r="BO282" s="5" t="s">
        <v>246</v>
      </c>
      <c r="BP282" s="5" t="s">
        <v>247</v>
      </c>
      <c r="BQ282" s="5" t="s">
        <v>1369</v>
      </c>
      <c r="BR282" s="5" t="s">
        <v>1370</v>
      </c>
      <c r="BS282" s="5" t="s">
        <v>96</v>
      </c>
      <c r="BT282" s="5" t="s">
        <v>97</v>
      </c>
    </row>
    <row r="283" spans="1:72" ht="13.5" customHeight="1">
      <c r="A283" s="7" t="str">
        <f>HYPERLINK("http://kyu.snu.ac.kr/sdhj/index.jsp?type=hj/GK14754_00IH_0001_0005a.jpg","1852_수현내면_0005a")</f>
        <v>1852_수현내면_0005a</v>
      </c>
      <c r="B283" s="4">
        <v>1852</v>
      </c>
      <c r="C283" s="4" t="s">
        <v>4485</v>
      </c>
      <c r="D283" s="4" t="s">
        <v>4486</v>
      </c>
      <c r="E283" s="4">
        <v>282</v>
      </c>
      <c r="F283" s="5">
        <v>1</v>
      </c>
      <c r="G283" s="5" t="s">
        <v>4487</v>
      </c>
      <c r="H283" s="5" t="s">
        <v>4488</v>
      </c>
      <c r="I283" s="5">
        <v>8</v>
      </c>
      <c r="L283" s="5">
        <v>2</v>
      </c>
      <c r="M283" s="4" t="s">
        <v>1087</v>
      </c>
      <c r="N283" s="4" t="s">
        <v>1088</v>
      </c>
      <c r="S283" s="5" t="s">
        <v>144</v>
      </c>
      <c r="T283" s="5" t="s">
        <v>145</v>
      </c>
      <c r="W283" s="5" t="s">
        <v>407</v>
      </c>
      <c r="X283" s="5" t="s">
        <v>408</v>
      </c>
      <c r="Y283" s="5" t="s">
        <v>364</v>
      </c>
      <c r="Z283" s="5" t="s">
        <v>365</v>
      </c>
      <c r="AC283" s="5">
        <v>53</v>
      </c>
      <c r="AD283" s="5" t="s">
        <v>877</v>
      </c>
      <c r="AE283" s="5" t="s">
        <v>878</v>
      </c>
      <c r="AJ283" s="5" t="s">
        <v>149</v>
      </c>
      <c r="AK283" s="5" t="s">
        <v>150</v>
      </c>
      <c r="AL283" s="5" t="s">
        <v>411</v>
      </c>
      <c r="AM283" s="5" t="s">
        <v>412</v>
      </c>
      <c r="AT283" s="5" t="s">
        <v>246</v>
      </c>
      <c r="AU283" s="5" t="s">
        <v>247</v>
      </c>
      <c r="AV283" s="5" t="s">
        <v>339</v>
      </c>
      <c r="AW283" s="5" t="s">
        <v>340</v>
      </c>
      <c r="BG283" s="5" t="s">
        <v>246</v>
      </c>
      <c r="BH283" s="5" t="s">
        <v>247</v>
      </c>
      <c r="BI283" s="5" t="s">
        <v>1371</v>
      </c>
      <c r="BJ283" s="5" t="s">
        <v>414</v>
      </c>
      <c r="BK283" s="5" t="s">
        <v>246</v>
      </c>
      <c r="BL283" s="5" t="s">
        <v>247</v>
      </c>
      <c r="BM283" s="5" t="s">
        <v>1372</v>
      </c>
      <c r="BN283" s="5" t="s">
        <v>1373</v>
      </c>
      <c r="BO283" s="5" t="s">
        <v>246</v>
      </c>
      <c r="BP283" s="5" t="s">
        <v>247</v>
      </c>
      <c r="BQ283" s="5" t="s">
        <v>1374</v>
      </c>
      <c r="BR283" s="5" t="s">
        <v>1375</v>
      </c>
      <c r="BS283" s="5" t="s">
        <v>256</v>
      </c>
      <c r="BT283" s="5" t="s">
        <v>257</v>
      </c>
    </row>
    <row r="284" spans="1:72" ht="13.5" customHeight="1">
      <c r="A284" s="7" t="str">
        <f>HYPERLINK("http://kyu.snu.ac.kr/sdhj/index.jsp?type=hj/GK14754_00IH_0001_0005a.jpg","1852_수현내면_0005a")</f>
        <v>1852_수현내면_0005a</v>
      </c>
      <c r="B284" s="4">
        <v>1852</v>
      </c>
      <c r="C284" s="4" t="s">
        <v>4489</v>
      </c>
      <c r="D284" s="4" t="s">
        <v>4490</v>
      </c>
      <c r="E284" s="4">
        <v>283</v>
      </c>
      <c r="F284" s="5">
        <v>1</v>
      </c>
      <c r="G284" s="5" t="s">
        <v>4491</v>
      </c>
      <c r="H284" s="5" t="s">
        <v>4492</v>
      </c>
      <c r="I284" s="5">
        <v>8</v>
      </c>
      <c r="L284" s="5">
        <v>3</v>
      </c>
      <c r="M284" s="4" t="s">
        <v>1376</v>
      </c>
      <c r="N284" s="4" t="s">
        <v>1377</v>
      </c>
      <c r="T284" s="5" t="s">
        <v>4196</v>
      </c>
      <c r="U284" s="5" t="s">
        <v>76</v>
      </c>
      <c r="V284" s="5" t="s">
        <v>77</v>
      </c>
      <c r="W284" s="5" t="s">
        <v>1378</v>
      </c>
      <c r="X284" s="5" t="s">
        <v>1379</v>
      </c>
      <c r="Y284" s="5" t="s">
        <v>1380</v>
      </c>
      <c r="Z284" s="5" t="s">
        <v>1381</v>
      </c>
      <c r="AC284" s="5">
        <v>33</v>
      </c>
      <c r="AD284" s="5" t="s">
        <v>131</v>
      </c>
      <c r="AE284" s="5" t="s">
        <v>132</v>
      </c>
      <c r="AJ284" s="5" t="s">
        <v>35</v>
      </c>
      <c r="AK284" s="5" t="s">
        <v>36</v>
      </c>
      <c r="AL284" s="5" t="s">
        <v>1382</v>
      </c>
      <c r="AM284" s="5" t="s">
        <v>885</v>
      </c>
      <c r="AT284" s="5" t="s">
        <v>86</v>
      </c>
      <c r="AU284" s="5" t="s">
        <v>87</v>
      </c>
      <c r="AV284" s="5" t="s">
        <v>1383</v>
      </c>
      <c r="AW284" s="5" t="s">
        <v>1384</v>
      </c>
      <c r="BG284" s="5" t="s">
        <v>86</v>
      </c>
      <c r="BH284" s="5" t="s">
        <v>87</v>
      </c>
      <c r="BI284" s="5" t="s">
        <v>1385</v>
      </c>
      <c r="BJ284" s="5" t="s">
        <v>1386</v>
      </c>
      <c r="BK284" s="5" t="s">
        <v>86</v>
      </c>
      <c r="BL284" s="5" t="s">
        <v>87</v>
      </c>
      <c r="BM284" s="5" t="s">
        <v>1387</v>
      </c>
      <c r="BN284" s="5" t="s">
        <v>1388</v>
      </c>
      <c r="BO284" s="5" t="s">
        <v>86</v>
      </c>
      <c r="BP284" s="5" t="s">
        <v>87</v>
      </c>
      <c r="BQ284" s="5" t="s">
        <v>1389</v>
      </c>
      <c r="BR284" s="5" t="s">
        <v>1390</v>
      </c>
      <c r="BS284" s="5" t="s">
        <v>1391</v>
      </c>
      <c r="BT284" s="5" t="s">
        <v>4493</v>
      </c>
    </row>
    <row r="285" spans="1:72" ht="13.5" customHeight="1">
      <c r="A285" s="7" t="str">
        <f>HYPERLINK("http://kyu.snu.ac.kr/sdhj/index.jsp?type=hj/GK14754_00IH_0001_0005a.jpg","1852_수현내면_0005a")</f>
        <v>1852_수현내면_0005a</v>
      </c>
      <c r="B285" s="4">
        <v>1852</v>
      </c>
      <c r="C285" s="4" t="s">
        <v>4320</v>
      </c>
      <c r="D285" s="4" t="s">
        <v>4321</v>
      </c>
      <c r="E285" s="4">
        <v>284</v>
      </c>
      <c r="F285" s="5">
        <v>1</v>
      </c>
      <c r="G285" s="5" t="s">
        <v>4322</v>
      </c>
      <c r="H285" s="5" t="s">
        <v>4323</v>
      </c>
      <c r="I285" s="5">
        <v>8</v>
      </c>
      <c r="L285" s="5">
        <v>3</v>
      </c>
      <c r="M285" s="4" t="s">
        <v>1376</v>
      </c>
      <c r="N285" s="4" t="s">
        <v>1377</v>
      </c>
      <c r="S285" s="5" t="s">
        <v>144</v>
      </c>
      <c r="T285" s="5" t="s">
        <v>145</v>
      </c>
      <c r="W285" s="5" t="s">
        <v>290</v>
      </c>
      <c r="X285" s="5" t="s">
        <v>291</v>
      </c>
      <c r="Y285" s="5" t="s">
        <v>102</v>
      </c>
      <c r="Z285" s="5" t="s">
        <v>103</v>
      </c>
      <c r="AC285" s="5">
        <v>35</v>
      </c>
      <c r="AD285" s="5" t="s">
        <v>460</v>
      </c>
      <c r="AE285" s="5" t="s">
        <v>461</v>
      </c>
      <c r="AJ285" s="5" t="s">
        <v>149</v>
      </c>
      <c r="AK285" s="5" t="s">
        <v>150</v>
      </c>
      <c r="AL285" s="5" t="s">
        <v>477</v>
      </c>
      <c r="AM285" s="5" t="s">
        <v>478</v>
      </c>
      <c r="AT285" s="5" t="s">
        <v>76</v>
      </c>
      <c r="AU285" s="5" t="s">
        <v>77</v>
      </c>
      <c r="AV285" s="5" t="s">
        <v>1392</v>
      </c>
      <c r="AW285" s="5" t="s">
        <v>1393</v>
      </c>
      <c r="BG285" s="5" t="s">
        <v>86</v>
      </c>
      <c r="BH285" s="5" t="s">
        <v>87</v>
      </c>
      <c r="BI285" s="5" t="s">
        <v>1394</v>
      </c>
      <c r="BJ285" s="5" t="s">
        <v>1395</v>
      </c>
      <c r="BK285" s="5" t="s">
        <v>86</v>
      </c>
      <c r="BL285" s="5" t="s">
        <v>87</v>
      </c>
      <c r="BM285" s="5" t="s">
        <v>1396</v>
      </c>
      <c r="BN285" s="5" t="s">
        <v>1397</v>
      </c>
      <c r="BO285" s="5" t="s">
        <v>86</v>
      </c>
      <c r="BP285" s="5" t="s">
        <v>87</v>
      </c>
      <c r="BQ285" s="5" t="s">
        <v>1398</v>
      </c>
      <c r="BR285" s="5" t="s">
        <v>1399</v>
      </c>
      <c r="BS285" s="5" t="s">
        <v>1400</v>
      </c>
      <c r="BT285" s="5" t="s">
        <v>1401</v>
      </c>
    </row>
    <row r="286" spans="1:72" ht="13.5" customHeight="1">
      <c r="A286" s="7" t="str">
        <f>HYPERLINK("http://kyu.snu.ac.kr/sdhj/index.jsp?type=hj/GK14754_00IH_0001_0005a.jpg","1852_수현내면_0005a")</f>
        <v>1852_수현내면_0005a</v>
      </c>
      <c r="B286" s="4">
        <v>1852</v>
      </c>
      <c r="C286" s="4" t="s">
        <v>4494</v>
      </c>
      <c r="D286" s="4" t="s">
        <v>4495</v>
      </c>
      <c r="E286" s="4">
        <v>285</v>
      </c>
      <c r="F286" s="5">
        <v>1</v>
      </c>
      <c r="G286" s="5" t="s">
        <v>4496</v>
      </c>
      <c r="H286" s="5" t="s">
        <v>4497</v>
      </c>
      <c r="I286" s="5">
        <v>8</v>
      </c>
      <c r="L286" s="5">
        <v>3</v>
      </c>
      <c r="M286" s="4" t="s">
        <v>1376</v>
      </c>
      <c r="N286" s="4" t="s">
        <v>1377</v>
      </c>
      <c r="S286" s="5" t="s">
        <v>98</v>
      </c>
      <c r="T286" s="5" t="s">
        <v>99</v>
      </c>
      <c r="W286" s="5" t="s">
        <v>1402</v>
      </c>
      <c r="X286" s="5" t="s">
        <v>1403</v>
      </c>
      <c r="Y286" s="5" t="s">
        <v>102</v>
      </c>
      <c r="Z286" s="5" t="s">
        <v>103</v>
      </c>
      <c r="AC286" s="5">
        <v>57</v>
      </c>
      <c r="AD286" s="5" t="s">
        <v>848</v>
      </c>
      <c r="AE286" s="5" t="s">
        <v>849</v>
      </c>
    </row>
    <row r="287" spans="1:72" ht="13.5" customHeight="1">
      <c r="A287" s="7" t="str">
        <f>HYPERLINK("http://kyu.snu.ac.kr/sdhj/index.jsp?type=hj/GK14754_00IH_0001_0005a.jpg","1852_수현내면_0005a")</f>
        <v>1852_수현내면_0005a</v>
      </c>
      <c r="B287" s="4">
        <v>1852</v>
      </c>
      <c r="C287" s="4" t="s">
        <v>4197</v>
      </c>
      <c r="D287" s="4" t="s">
        <v>4198</v>
      </c>
      <c r="E287" s="4">
        <v>286</v>
      </c>
      <c r="F287" s="5">
        <v>1</v>
      </c>
      <c r="G287" s="5" t="s">
        <v>4199</v>
      </c>
      <c r="H287" s="5" t="s">
        <v>4200</v>
      </c>
      <c r="I287" s="5">
        <v>8</v>
      </c>
      <c r="L287" s="5">
        <v>3</v>
      </c>
      <c r="M287" s="4" t="s">
        <v>1376</v>
      </c>
      <c r="N287" s="4" t="s">
        <v>1377</v>
      </c>
      <c r="S287" s="5" t="s">
        <v>282</v>
      </c>
      <c r="T287" s="5" t="s">
        <v>283</v>
      </c>
      <c r="Y287" s="5" t="s">
        <v>1404</v>
      </c>
      <c r="Z287" s="5" t="s">
        <v>1405</v>
      </c>
      <c r="AC287" s="5">
        <v>30</v>
      </c>
      <c r="AD287" s="5" t="s">
        <v>125</v>
      </c>
      <c r="AE287" s="5" t="s">
        <v>126</v>
      </c>
    </row>
    <row r="288" spans="1:72" ht="13.5" customHeight="1">
      <c r="A288" s="7" t="str">
        <f>HYPERLINK("http://kyu.snu.ac.kr/sdhj/index.jsp?type=hj/GK14754_00IH_0001_0005a.jpg","1852_수현내면_0005a")</f>
        <v>1852_수현내면_0005a</v>
      </c>
      <c r="B288" s="4">
        <v>1852</v>
      </c>
      <c r="C288" s="4" t="s">
        <v>4197</v>
      </c>
      <c r="D288" s="4" t="s">
        <v>4198</v>
      </c>
      <c r="E288" s="4">
        <v>287</v>
      </c>
      <c r="F288" s="5">
        <v>1</v>
      </c>
      <c r="G288" s="5" t="s">
        <v>4199</v>
      </c>
      <c r="H288" s="5" t="s">
        <v>4200</v>
      </c>
      <c r="I288" s="5">
        <v>8</v>
      </c>
      <c r="L288" s="5">
        <v>3</v>
      </c>
      <c r="M288" s="4" t="s">
        <v>1376</v>
      </c>
      <c r="N288" s="4" t="s">
        <v>1377</v>
      </c>
      <c r="S288" s="5" t="s">
        <v>288</v>
      </c>
      <c r="T288" s="5" t="s">
        <v>289</v>
      </c>
      <c r="W288" s="5" t="s">
        <v>1406</v>
      </c>
      <c r="X288" s="5" t="s">
        <v>1407</v>
      </c>
      <c r="Y288" s="5" t="s">
        <v>102</v>
      </c>
      <c r="Z288" s="5" t="s">
        <v>103</v>
      </c>
      <c r="AC288" s="5">
        <v>27</v>
      </c>
      <c r="AD288" s="5" t="s">
        <v>376</v>
      </c>
      <c r="AE288" s="5" t="s">
        <v>377</v>
      </c>
    </row>
    <row r="289" spans="1:72" ht="13.5" customHeight="1">
      <c r="A289" s="7" t="str">
        <f>HYPERLINK("http://kyu.snu.ac.kr/sdhj/index.jsp?type=hj/GK14754_00IH_0001_0005a.jpg","1852_수현내면_0005a")</f>
        <v>1852_수현내면_0005a</v>
      </c>
      <c r="B289" s="4">
        <v>1852</v>
      </c>
      <c r="C289" s="4" t="s">
        <v>4197</v>
      </c>
      <c r="D289" s="4" t="s">
        <v>4198</v>
      </c>
      <c r="E289" s="4">
        <v>288</v>
      </c>
      <c r="F289" s="5">
        <v>1</v>
      </c>
      <c r="G289" s="5" t="s">
        <v>4199</v>
      </c>
      <c r="H289" s="5" t="s">
        <v>4200</v>
      </c>
      <c r="I289" s="5">
        <v>8</v>
      </c>
      <c r="L289" s="5">
        <v>3</v>
      </c>
      <c r="M289" s="4" t="s">
        <v>1376</v>
      </c>
      <c r="N289" s="4" t="s">
        <v>1377</v>
      </c>
      <c r="T289" s="5" t="s">
        <v>4206</v>
      </c>
      <c r="U289" s="5" t="s">
        <v>118</v>
      </c>
      <c r="V289" s="5" t="s">
        <v>119</v>
      </c>
      <c r="Y289" s="5" t="s">
        <v>1408</v>
      </c>
      <c r="Z289" s="5" t="s">
        <v>1409</v>
      </c>
      <c r="AC289" s="5">
        <v>42</v>
      </c>
      <c r="AD289" s="5" t="s">
        <v>495</v>
      </c>
      <c r="AE289" s="5" t="s">
        <v>496</v>
      </c>
    </row>
    <row r="290" spans="1:72" ht="13.5" customHeight="1">
      <c r="A290" s="7" t="str">
        <f>HYPERLINK("http://kyu.snu.ac.kr/sdhj/index.jsp?type=hj/GK14754_00IH_0001_0005a.jpg","1852_수현내면_0005a")</f>
        <v>1852_수현내면_0005a</v>
      </c>
      <c r="B290" s="4">
        <v>1852</v>
      </c>
      <c r="C290" s="4" t="s">
        <v>4197</v>
      </c>
      <c r="D290" s="4" t="s">
        <v>4198</v>
      </c>
      <c r="E290" s="4">
        <v>289</v>
      </c>
      <c r="F290" s="5">
        <v>1</v>
      </c>
      <c r="G290" s="5" t="s">
        <v>4199</v>
      </c>
      <c r="H290" s="5" t="s">
        <v>4200</v>
      </c>
      <c r="I290" s="5">
        <v>8</v>
      </c>
      <c r="L290" s="5">
        <v>3</v>
      </c>
      <c r="M290" s="4" t="s">
        <v>1376</v>
      </c>
      <c r="N290" s="4" t="s">
        <v>1377</v>
      </c>
      <c r="T290" s="5" t="s">
        <v>4206</v>
      </c>
      <c r="U290" s="5" t="s">
        <v>118</v>
      </c>
      <c r="V290" s="5" t="s">
        <v>119</v>
      </c>
      <c r="Y290" s="5" t="s">
        <v>1410</v>
      </c>
      <c r="Z290" s="5" t="s">
        <v>783</v>
      </c>
      <c r="AC290" s="5">
        <v>20</v>
      </c>
      <c r="AD290" s="5" t="s">
        <v>116</v>
      </c>
      <c r="AE290" s="5" t="s">
        <v>117</v>
      </c>
    </row>
    <row r="291" spans="1:72" ht="13.5" customHeight="1">
      <c r="A291" s="7" t="str">
        <f>HYPERLINK("http://kyu.snu.ac.kr/sdhj/index.jsp?type=hj/GK14754_00IH_0001_0005a.jpg","1852_수현내면_0005a")</f>
        <v>1852_수현내면_0005a</v>
      </c>
      <c r="B291" s="4">
        <v>1852</v>
      </c>
      <c r="C291" s="4" t="s">
        <v>4197</v>
      </c>
      <c r="D291" s="4" t="s">
        <v>4198</v>
      </c>
      <c r="E291" s="4">
        <v>290</v>
      </c>
      <c r="F291" s="5">
        <v>1</v>
      </c>
      <c r="G291" s="5" t="s">
        <v>4199</v>
      </c>
      <c r="H291" s="5" t="s">
        <v>4200</v>
      </c>
      <c r="I291" s="5">
        <v>8</v>
      </c>
      <c r="L291" s="5">
        <v>4</v>
      </c>
      <c r="M291" s="4" t="s">
        <v>1411</v>
      </c>
      <c r="N291" s="4" t="s">
        <v>1412</v>
      </c>
      <c r="T291" s="5" t="s">
        <v>4156</v>
      </c>
      <c r="U291" s="5" t="s">
        <v>76</v>
      </c>
      <c r="V291" s="5" t="s">
        <v>77</v>
      </c>
      <c r="W291" s="5" t="s">
        <v>78</v>
      </c>
      <c r="X291" s="5" t="s">
        <v>79</v>
      </c>
      <c r="Y291" s="5" t="s">
        <v>1413</v>
      </c>
      <c r="Z291" s="5" t="s">
        <v>1414</v>
      </c>
      <c r="AC291" s="5">
        <v>30</v>
      </c>
      <c r="AD291" s="5" t="s">
        <v>125</v>
      </c>
      <c r="AE291" s="5" t="s">
        <v>126</v>
      </c>
      <c r="AJ291" s="5" t="s">
        <v>35</v>
      </c>
      <c r="AK291" s="5" t="s">
        <v>36</v>
      </c>
      <c r="AL291" s="5" t="s">
        <v>84</v>
      </c>
      <c r="AM291" s="5" t="s">
        <v>85</v>
      </c>
      <c r="AT291" s="5" t="s">
        <v>86</v>
      </c>
      <c r="AU291" s="5" t="s">
        <v>87</v>
      </c>
      <c r="AV291" s="5" t="s">
        <v>1415</v>
      </c>
      <c r="AW291" s="5" t="s">
        <v>1416</v>
      </c>
      <c r="BG291" s="5" t="s">
        <v>86</v>
      </c>
      <c r="BH291" s="5" t="s">
        <v>87</v>
      </c>
      <c r="BI291" s="5" t="s">
        <v>1417</v>
      </c>
      <c r="BJ291" s="5" t="s">
        <v>1418</v>
      </c>
      <c r="BK291" s="5" t="s">
        <v>86</v>
      </c>
      <c r="BL291" s="5" t="s">
        <v>87</v>
      </c>
      <c r="BM291" s="5" t="s">
        <v>1419</v>
      </c>
      <c r="BN291" s="5" t="s">
        <v>1420</v>
      </c>
      <c r="BO291" s="5" t="s">
        <v>86</v>
      </c>
      <c r="BP291" s="5" t="s">
        <v>87</v>
      </c>
      <c r="BQ291" s="5" t="s">
        <v>1421</v>
      </c>
      <c r="BR291" s="5" t="s">
        <v>1422</v>
      </c>
      <c r="BS291" s="5" t="s">
        <v>437</v>
      </c>
      <c r="BT291" s="5" t="s">
        <v>438</v>
      </c>
    </row>
    <row r="292" spans="1:72" ht="13.5" customHeight="1">
      <c r="A292" s="7" t="str">
        <f>HYPERLINK("http://kyu.snu.ac.kr/sdhj/index.jsp?type=hj/GK14754_00IH_0001_0005a.jpg","1852_수현내면_0005a")</f>
        <v>1852_수현내면_0005a</v>
      </c>
      <c r="B292" s="4">
        <v>1852</v>
      </c>
      <c r="C292" s="4" t="s">
        <v>4336</v>
      </c>
      <c r="D292" s="4" t="s">
        <v>4337</v>
      </c>
      <c r="E292" s="4">
        <v>291</v>
      </c>
      <c r="F292" s="5">
        <v>1</v>
      </c>
      <c r="G292" s="5" t="s">
        <v>4338</v>
      </c>
      <c r="H292" s="5" t="s">
        <v>4339</v>
      </c>
      <c r="I292" s="5">
        <v>8</v>
      </c>
      <c r="L292" s="5">
        <v>4</v>
      </c>
      <c r="M292" s="4" t="s">
        <v>1411</v>
      </c>
      <c r="N292" s="4" t="s">
        <v>1412</v>
      </c>
      <c r="S292" s="5" t="s">
        <v>144</v>
      </c>
      <c r="T292" s="5" t="s">
        <v>145</v>
      </c>
      <c r="W292" s="5" t="s">
        <v>1423</v>
      </c>
      <c r="X292" s="5" t="s">
        <v>1424</v>
      </c>
      <c r="Y292" s="5" t="s">
        <v>102</v>
      </c>
      <c r="Z292" s="5" t="s">
        <v>103</v>
      </c>
      <c r="AC292" s="5">
        <v>37</v>
      </c>
      <c r="AD292" s="5" t="s">
        <v>210</v>
      </c>
      <c r="AE292" s="5" t="s">
        <v>211</v>
      </c>
      <c r="AJ292" s="5" t="s">
        <v>149</v>
      </c>
      <c r="AK292" s="5" t="s">
        <v>150</v>
      </c>
      <c r="AL292" s="5" t="s">
        <v>1425</v>
      </c>
      <c r="AM292" s="5" t="s">
        <v>1426</v>
      </c>
      <c r="AT292" s="5" t="s">
        <v>86</v>
      </c>
      <c r="AU292" s="5" t="s">
        <v>87</v>
      </c>
      <c r="AV292" s="5" t="s">
        <v>1427</v>
      </c>
      <c r="AW292" s="5" t="s">
        <v>1428</v>
      </c>
      <c r="BG292" s="5" t="s">
        <v>86</v>
      </c>
      <c r="BH292" s="5" t="s">
        <v>87</v>
      </c>
      <c r="BI292" s="5" t="s">
        <v>1429</v>
      </c>
      <c r="BJ292" s="5" t="s">
        <v>1430</v>
      </c>
      <c r="BK292" s="5" t="s">
        <v>86</v>
      </c>
      <c r="BL292" s="5" t="s">
        <v>87</v>
      </c>
      <c r="BM292" s="5" t="s">
        <v>1431</v>
      </c>
      <c r="BN292" s="5" t="s">
        <v>1047</v>
      </c>
      <c r="BO292" s="5" t="s">
        <v>86</v>
      </c>
      <c r="BP292" s="5" t="s">
        <v>87</v>
      </c>
      <c r="BQ292" s="5" t="s">
        <v>1432</v>
      </c>
      <c r="BR292" s="5" t="s">
        <v>1433</v>
      </c>
      <c r="BS292" s="5" t="s">
        <v>674</v>
      </c>
      <c r="BT292" s="5" t="s">
        <v>675</v>
      </c>
    </row>
    <row r="293" spans="1:72" ht="13.5" customHeight="1">
      <c r="A293" s="7" t="str">
        <f>HYPERLINK("http://kyu.snu.ac.kr/sdhj/index.jsp?type=hj/GK14754_00IH_0001_0005a.jpg","1852_수현내면_0005a")</f>
        <v>1852_수현내면_0005a</v>
      </c>
      <c r="B293" s="4">
        <v>1852</v>
      </c>
      <c r="C293" s="4" t="s">
        <v>4320</v>
      </c>
      <c r="D293" s="4" t="s">
        <v>4321</v>
      </c>
      <c r="E293" s="4">
        <v>292</v>
      </c>
      <c r="F293" s="5">
        <v>1</v>
      </c>
      <c r="G293" s="5" t="s">
        <v>4322</v>
      </c>
      <c r="H293" s="5" t="s">
        <v>4323</v>
      </c>
      <c r="I293" s="5">
        <v>8</v>
      </c>
      <c r="L293" s="5">
        <v>4</v>
      </c>
      <c r="M293" s="4" t="s">
        <v>1411</v>
      </c>
      <c r="N293" s="4" t="s">
        <v>1412</v>
      </c>
      <c r="S293" s="5" t="s">
        <v>98</v>
      </c>
      <c r="T293" s="5" t="s">
        <v>99</v>
      </c>
      <c r="W293" s="5" t="s">
        <v>163</v>
      </c>
      <c r="X293" s="5" t="s">
        <v>4227</v>
      </c>
      <c r="Y293" s="5" t="s">
        <v>102</v>
      </c>
      <c r="Z293" s="5" t="s">
        <v>103</v>
      </c>
      <c r="AC293" s="5">
        <v>49</v>
      </c>
      <c r="AD293" s="5" t="s">
        <v>186</v>
      </c>
      <c r="AE293" s="5" t="s">
        <v>187</v>
      </c>
    </row>
    <row r="294" spans="1:72" ht="13.5" customHeight="1">
      <c r="A294" s="7" t="str">
        <f>HYPERLINK("http://kyu.snu.ac.kr/sdhj/index.jsp?type=hj/GK14754_00IH_0001_0005a.jpg","1852_수현내면_0005a")</f>
        <v>1852_수현내면_0005a</v>
      </c>
      <c r="B294" s="4">
        <v>1852</v>
      </c>
      <c r="C294" s="4" t="s">
        <v>4163</v>
      </c>
      <c r="D294" s="4" t="s">
        <v>4164</v>
      </c>
      <c r="E294" s="4">
        <v>293</v>
      </c>
      <c r="F294" s="5">
        <v>1</v>
      </c>
      <c r="G294" s="5" t="s">
        <v>4165</v>
      </c>
      <c r="H294" s="5" t="s">
        <v>4166</v>
      </c>
      <c r="I294" s="5">
        <v>8</v>
      </c>
      <c r="L294" s="5">
        <v>4</v>
      </c>
      <c r="M294" s="4" t="s">
        <v>1411</v>
      </c>
      <c r="N294" s="4" t="s">
        <v>1412</v>
      </c>
      <c r="S294" s="5" t="s">
        <v>166</v>
      </c>
      <c r="T294" s="5" t="s">
        <v>167</v>
      </c>
      <c r="Y294" s="5" t="s">
        <v>1434</v>
      </c>
      <c r="Z294" s="5" t="s">
        <v>1435</v>
      </c>
      <c r="AC294" s="5">
        <v>12</v>
      </c>
      <c r="AD294" s="5" t="s">
        <v>296</v>
      </c>
      <c r="AE294" s="5" t="s">
        <v>297</v>
      </c>
    </row>
    <row r="295" spans="1:72" ht="13.5" customHeight="1">
      <c r="A295" s="7" t="str">
        <f>HYPERLINK("http://kyu.snu.ac.kr/sdhj/index.jsp?type=hj/GK14754_00IH_0001_0005a.jpg","1852_수현내면_0005a")</f>
        <v>1852_수현내면_0005a</v>
      </c>
      <c r="B295" s="4">
        <v>1852</v>
      </c>
      <c r="C295" s="4" t="s">
        <v>4163</v>
      </c>
      <c r="D295" s="4" t="s">
        <v>4164</v>
      </c>
      <c r="E295" s="4">
        <v>294</v>
      </c>
      <c r="F295" s="5">
        <v>1</v>
      </c>
      <c r="G295" s="5" t="s">
        <v>4165</v>
      </c>
      <c r="H295" s="5" t="s">
        <v>4166</v>
      </c>
      <c r="I295" s="5">
        <v>8</v>
      </c>
      <c r="L295" s="5">
        <v>4</v>
      </c>
      <c r="M295" s="4" t="s">
        <v>1411</v>
      </c>
      <c r="N295" s="4" t="s">
        <v>1412</v>
      </c>
      <c r="T295" s="5" t="s">
        <v>4167</v>
      </c>
      <c r="U295" s="5" t="s">
        <v>118</v>
      </c>
      <c r="V295" s="5" t="s">
        <v>119</v>
      </c>
      <c r="Y295" s="5" t="s">
        <v>1436</v>
      </c>
      <c r="Z295" s="5" t="s">
        <v>1437</v>
      </c>
      <c r="AC295" s="5">
        <v>55</v>
      </c>
      <c r="AD295" s="5" t="s">
        <v>409</v>
      </c>
      <c r="AE295" s="5" t="s">
        <v>410</v>
      </c>
    </row>
    <row r="296" spans="1:72" ht="13.5" customHeight="1">
      <c r="A296" s="7" t="str">
        <f>HYPERLINK("http://kyu.snu.ac.kr/sdhj/index.jsp?type=hj/GK14754_00IH_0001_0005a.jpg","1852_수현내면_0005a")</f>
        <v>1852_수현내면_0005a</v>
      </c>
      <c r="B296" s="4">
        <v>1852</v>
      </c>
      <c r="C296" s="4" t="s">
        <v>4163</v>
      </c>
      <c r="D296" s="4" t="s">
        <v>4164</v>
      </c>
      <c r="E296" s="4">
        <v>295</v>
      </c>
      <c r="F296" s="5">
        <v>1</v>
      </c>
      <c r="G296" s="5" t="s">
        <v>4165</v>
      </c>
      <c r="H296" s="5" t="s">
        <v>4166</v>
      </c>
      <c r="I296" s="5">
        <v>8</v>
      </c>
      <c r="L296" s="5">
        <v>4</v>
      </c>
      <c r="M296" s="4" t="s">
        <v>1411</v>
      </c>
      <c r="N296" s="4" t="s">
        <v>1412</v>
      </c>
      <c r="T296" s="5" t="s">
        <v>4167</v>
      </c>
      <c r="U296" s="5" t="s">
        <v>174</v>
      </c>
      <c r="V296" s="5" t="s">
        <v>175</v>
      </c>
      <c r="Y296" s="5" t="s">
        <v>1438</v>
      </c>
      <c r="Z296" s="5" t="s">
        <v>1439</v>
      </c>
      <c r="AF296" s="5" t="s">
        <v>188</v>
      </c>
      <c r="AG296" s="5" t="s">
        <v>189</v>
      </c>
    </row>
    <row r="297" spans="1:72" ht="13.5" customHeight="1">
      <c r="A297" s="7" t="str">
        <f>HYPERLINK("http://kyu.snu.ac.kr/sdhj/index.jsp?type=hj/GK14754_00IH_0001_0005a.jpg","1852_수현내면_0005a")</f>
        <v>1852_수현내면_0005a</v>
      </c>
      <c r="B297" s="4">
        <v>1852</v>
      </c>
      <c r="C297" s="4" t="s">
        <v>4163</v>
      </c>
      <c r="D297" s="4" t="s">
        <v>4164</v>
      </c>
      <c r="E297" s="4">
        <v>296</v>
      </c>
      <c r="F297" s="5">
        <v>1</v>
      </c>
      <c r="G297" s="5" t="s">
        <v>4165</v>
      </c>
      <c r="H297" s="5" t="s">
        <v>4166</v>
      </c>
      <c r="I297" s="5">
        <v>8</v>
      </c>
      <c r="L297" s="5">
        <v>4</v>
      </c>
      <c r="M297" s="4" t="s">
        <v>1411</v>
      </c>
      <c r="N297" s="4" t="s">
        <v>1412</v>
      </c>
      <c r="T297" s="5" t="s">
        <v>4167</v>
      </c>
      <c r="U297" s="5" t="s">
        <v>118</v>
      </c>
      <c r="V297" s="5" t="s">
        <v>119</v>
      </c>
      <c r="Y297" s="5" t="s">
        <v>1440</v>
      </c>
      <c r="Z297" s="5" t="s">
        <v>1441</v>
      </c>
      <c r="AC297" s="5">
        <v>47</v>
      </c>
      <c r="AD297" s="5" t="s">
        <v>1442</v>
      </c>
      <c r="AE297" s="5" t="s">
        <v>1443</v>
      </c>
    </row>
    <row r="298" spans="1:72" ht="13.5" customHeight="1">
      <c r="A298" s="7" t="str">
        <f>HYPERLINK("http://kyu.snu.ac.kr/sdhj/index.jsp?type=hj/GK14754_00IH_0001_0005a.jpg","1852_수현내면_0005a")</f>
        <v>1852_수현내면_0005a</v>
      </c>
      <c r="B298" s="4">
        <v>1852</v>
      </c>
      <c r="C298" s="4" t="s">
        <v>4163</v>
      </c>
      <c r="D298" s="4" t="s">
        <v>4164</v>
      </c>
      <c r="E298" s="4">
        <v>297</v>
      </c>
      <c r="F298" s="5">
        <v>1</v>
      </c>
      <c r="G298" s="5" t="s">
        <v>4165</v>
      </c>
      <c r="H298" s="5" t="s">
        <v>4166</v>
      </c>
      <c r="I298" s="5">
        <v>8</v>
      </c>
      <c r="L298" s="5">
        <v>4</v>
      </c>
      <c r="M298" s="4" t="s">
        <v>1411</v>
      </c>
      <c r="N298" s="4" t="s">
        <v>1412</v>
      </c>
      <c r="T298" s="5" t="s">
        <v>4167</v>
      </c>
      <c r="U298" s="5" t="s">
        <v>118</v>
      </c>
      <c r="V298" s="5" t="s">
        <v>119</v>
      </c>
      <c r="Y298" s="5" t="s">
        <v>1444</v>
      </c>
      <c r="Z298" s="5" t="s">
        <v>1445</v>
      </c>
      <c r="AC298" s="5">
        <v>26</v>
      </c>
      <c r="AD298" s="5" t="s">
        <v>534</v>
      </c>
      <c r="AE298" s="5" t="s">
        <v>535</v>
      </c>
      <c r="BB298" s="5" t="s">
        <v>180</v>
      </c>
      <c r="BC298" s="5" t="s">
        <v>181</v>
      </c>
      <c r="BF298" s="5" t="s">
        <v>522</v>
      </c>
    </row>
    <row r="299" spans="1:72" ht="13.5" customHeight="1">
      <c r="A299" s="7" t="str">
        <f>HYPERLINK("http://kyu.snu.ac.kr/sdhj/index.jsp?type=hj/GK14754_00IH_0001_0005a.jpg","1852_수현내면_0005a")</f>
        <v>1852_수현내면_0005a</v>
      </c>
      <c r="B299" s="4">
        <v>1852</v>
      </c>
      <c r="C299" s="4" t="s">
        <v>4130</v>
      </c>
      <c r="D299" s="4" t="s">
        <v>4131</v>
      </c>
      <c r="E299" s="4">
        <v>298</v>
      </c>
      <c r="F299" s="5">
        <v>1</v>
      </c>
      <c r="G299" s="5" t="s">
        <v>4132</v>
      </c>
      <c r="H299" s="5" t="s">
        <v>4133</v>
      </c>
      <c r="I299" s="5">
        <v>8</v>
      </c>
      <c r="L299" s="5">
        <v>4</v>
      </c>
      <c r="M299" s="4" t="s">
        <v>1411</v>
      </c>
      <c r="N299" s="4" t="s">
        <v>1412</v>
      </c>
      <c r="T299" s="5" t="s">
        <v>4167</v>
      </c>
      <c r="U299" s="5" t="s">
        <v>118</v>
      </c>
      <c r="V299" s="5" t="s">
        <v>119</v>
      </c>
      <c r="Y299" s="5" t="s">
        <v>1294</v>
      </c>
      <c r="Z299" s="5" t="s">
        <v>1295</v>
      </c>
      <c r="AC299" s="5">
        <v>23</v>
      </c>
      <c r="AD299" s="5" t="s">
        <v>726</v>
      </c>
      <c r="AE299" s="5" t="s">
        <v>727</v>
      </c>
    </row>
    <row r="300" spans="1:72" ht="13.5" customHeight="1">
      <c r="A300" s="7" t="str">
        <f>HYPERLINK("http://kyu.snu.ac.kr/sdhj/index.jsp?type=hj/GK14754_00IH_0001_0005a.jpg","1852_수현내면_0005a")</f>
        <v>1852_수현내면_0005a</v>
      </c>
      <c r="B300" s="4">
        <v>1852</v>
      </c>
      <c r="C300" s="4" t="s">
        <v>4163</v>
      </c>
      <c r="D300" s="4" t="s">
        <v>4164</v>
      </c>
      <c r="E300" s="4">
        <v>299</v>
      </c>
      <c r="F300" s="5">
        <v>1</v>
      </c>
      <c r="G300" s="5" t="s">
        <v>4165</v>
      </c>
      <c r="H300" s="5" t="s">
        <v>4166</v>
      </c>
      <c r="I300" s="5">
        <v>8</v>
      </c>
      <c r="L300" s="5">
        <v>5</v>
      </c>
      <c r="M300" s="4" t="s">
        <v>1446</v>
      </c>
      <c r="N300" s="4" t="s">
        <v>1447</v>
      </c>
      <c r="T300" s="5" t="s">
        <v>4156</v>
      </c>
      <c r="U300" s="5" t="s">
        <v>76</v>
      </c>
      <c r="V300" s="5" t="s">
        <v>77</v>
      </c>
      <c r="W300" s="5" t="s">
        <v>78</v>
      </c>
      <c r="X300" s="5" t="s">
        <v>79</v>
      </c>
      <c r="Y300" s="5" t="s">
        <v>1448</v>
      </c>
      <c r="Z300" s="5" t="s">
        <v>1449</v>
      </c>
      <c r="AC300" s="5">
        <v>49</v>
      </c>
      <c r="AD300" s="5" t="s">
        <v>186</v>
      </c>
      <c r="AE300" s="5" t="s">
        <v>187</v>
      </c>
      <c r="AJ300" s="5" t="s">
        <v>35</v>
      </c>
      <c r="AK300" s="5" t="s">
        <v>36</v>
      </c>
      <c r="AL300" s="5" t="s">
        <v>84</v>
      </c>
      <c r="AM300" s="5" t="s">
        <v>85</v>
      </c>
      <c r="AT300" s="5" t="s">
        <v>86</v>
      </c>
      <c r="AU300" s="5" t="s">
        <v>87</v>
      </c>
      <c r="AV300" s="5" t="s">
        <v>1450</v>
      </c>
      <c r="AW300" s="5" t="s">
        <v>1451</v>
      </c>
      <c r="BG300" s="5" t="s">
        <v>86</v>
      </c>
      <c r="BH300" s="5" t="s">
        <v>87</v>
      </c>
      <c r="BI300" s="5" t="s">
        <v>1452</v>
      </c>
      <c r="BJ300" s="5" t="s">
        <v>1243</v>
      </c>
      <c r="BK300" s="5" t="s">
        <v>86</v>
      </c>
      <c r="BL300" s="5" t="s">
        <v>87</v>
      </c>
      <c r="BM300" s="5" t="s">
        <v>1419</v>
      </c>
      <c r="BN300" s="5" t="s">
        <v>1420</v>
      </c>
      <c r="BO300" s="5" t="s">
        <v>86</v>
      </c>
      <c r="BP300" s="5" t="s">
        <v>87</v>
      </c>
      <c r="BQ300" s="5" t="s">
        <v>1453</v>
      </c>
      <c r="BR300" s="5" t="s">
        <v>1454</v>
      </c>
      <c r="BS300" s="5" t="s">
        <v>563</v>
      </c>
      <c r="BT300" s="5" t="s">
        <v>564</v>
      </c>
    </row>
    <row r="301" spans="1:72" ht="13.5" customHeight="1">
      <c r="A301" s="7" t="str">
        <f>HYPERLINK("http://kyu.snu.ac.kr/sdhj/index.jsp?type=hj/GK14754_00IH_0001_0005a.jpg","1852_수현내면_0005a")</f>
        <v>1852_수현내면_0005a</v>
      </c>
      <c r="B301" s="4">
        <v>1852</v>
      </c>
      <c r="C301" s="4" t="s">
        <v>4163</v>
      </c>
      <c r="D301" s="4" t="s">
        <v>4164</v>
      </c>
      <c r="E301" s="4">
        <v>300</v>
      </c>
      <c r="F301" s="5">
        <v>1</v>
      </c>
      <c r="G301" s="5" t="s">
        <v>4165</v>
      </c>
      <c r="H301" s="5" t="s">
        <v>4166</v>
      </c>
      <c r="I301" s="5">
        <v>8</v>
      </c>
      <c r="L301" s="5">
        <v>5</v>
      </c>
      <c r="M301" s="4" t="s">
        <v>1446</v>
      </c>
      <c r="N301" s="4" t="s">
        <v>1447</v>
      </c>
      <c r="S301" s="5" t="s">
        <v>144</v>
      </c>
      <c r="T301" s="5" t="s">
        <v>145</v>
      </c>
      <c r="W301" s="5" t="s">
        <v>738</v>
      </c>
      <c r="X301" s="5" t="s">
        <v>739</v>
      </c>
      <c r="Y301" s="5" t="s">
        <v>102</v>
      </c>
      <c r="Z301" s="5" t="s">
        <v>103</v>
      </c>
      <c r="AF301" s="5" t="s">
        <v>606</v>
      </c>
      <c r="AG301" s="5" t="s">
        <v>607</v>
      </c>
    </row>
    <row r="302" spans="1:72" ht="13.5" customHeight="1">
      <c r="A302" s="7" t="str">
        <f>HYPERLINK("http://kyu.snu.ac.kr/sdhj/index.jsp?type=hj/GK14754_00IH_0001_0005a.jpg","1852_수현내면_0005a")</f>
        <v>1852_수현내면_0005a</v>
      </c>
      <c r="B302" s="4">
        <v>1852</v>
      </c>
      <c r="C302" s="4" t="s">
        <v>4163</v>
      </c>
      <c r="D302" s="4" t="s">
        <v>4164</v>
      </c>
      <c r="E302" s="4">
        <v>301</v>
      </c>
      <c r="F302" s="5">
        <v>1</v>
      </c>
      <c r="G302" s="5" t="s">
        <v>4165</v>
      </c>
      <c r="H302" s="5" t="s">
        <v>4166</v>
      </c>
      <c r="I302" s="5">
        <v>8</v>
      </c>
      <c r="L302" s="5">
        <v>5</v>
      </c>
      <c r="M302" s="4" t="s">
        <v>1446</v>
      </c>
      <c r="N302" s="4" t="s">
        <v>1447</v>
      </c>
      <c r="S302" s="5" t="s">
        <v>166</v>
      </c>
      <c r="T302" s="5" t="s">
        <v>167</v>
      </c>
      <c r="Y302" s="5" t="s">
        <v>1455</v>
      </c>
      <c r="Z302" s="5" t="s">
        <v>1456</v>
      </c>
      <c r="AF302" s="5" t="s">
        <v>606</v>
      </c>
      <c r="AG302" s="5" t="s">
        <v>607</v>
      </c>
    </row>
    <row r="303" spans="1:72" ht="13.5" customHeight="1">
      <c r="A303" s="7" t="str">
        <f>HYPERLINK("http://kyu.snu.ac.kr/sdhj/index.jsp?type=hj/GK14754_00IH_0001_0005a.jpg","1852_수현내면_0005a")</f>
        <v>1852_수현내면_0005a</v>
      </c>
      <c r="B303" s="4">
        <v>1852</v>
      </c>
      <c r="C303" s="4" t="s">
        <v>4163</v>
      </c>
      <c r="D303" s="4" t="s">
        <v>4164</v>
      </c>
      <c r="E303" s="4">
        <v>302</v>
      </c>
      <c r="F303" s="5">
        <v>1</v>
      </c>
      <c r="G303" s="5" t="s">
        <v>4165</v>
      </c>
      <c r="H303" s="5" t="s">
        <v>4166</v>
      </c>
      <c r="I303" s="5">
        <v>8</v>
      </c>
      <c r="L303" s="5">
        <v>5</v>
      </c>
      <c r="M303" s="4" t="s">
        <v>1446</v>
      </c>
      <c r="N303" s="4" t="s">
        <v>1447</v>
      </c>
      <c r="S303" s="5" t="s">
        <v>166</v>
      </c>
      <c r="T303" s="5" t="s">
        <v>167</v>
      </c>
      <c r="Y303" s="5" t="s">
        <v>1457</v>
      </c>
      <c r="Z303" s="5" t="s">
        <v>1458</v>
      </c>
      <c r="AC303" s="5">
        <v>14</v>
      </c>
      <c r="AD303" s="5" t="s">
        <v>170</v>
      </c>
      <c r="AE303" s="5" t="s">
        <v>171</v>
      </c>
    </row>
    <row r="304" spans="1:72" ht="13.5" customHeight="1">
      <c r="A304" s="7" t="str">
        <f>HYPERLINK("http://kyu.snu.ac.kr/sdhj/index.jsp?type=hj/GK14754_00IH_0001_0005a.jpg","1852_수현내면_0005a")</f>
        <v>1852_수현내면_0005a</v>
      </c>
      <c r="B304" s="4">
        <v>1852</v>
      </c>
      <c r="C304" s="4" t="s">
        <v>4163</v>
      </c>
      <c r="D304" s="4" t="s">
        <v>4164</v>
      </c>
      <c r="E304" s="4">
        <v>303</v>
      </c>
      <c r="F304" s="5">
        <v>1</v>
      </c>
      <c r="G304" s="5" t="s">
        <v>4165</v>
      </c>
      <c r="H304" s="5" t="s">
        <v>4166</v>
      </c>
      <c r="I304" s="5">
        <v>8</v>
      </c>
      <c r="L304" s="5">
        <v>5</v>
      </c>
      <c r="M304" s="4" t="s">
        <v>1446</v>
      </c>
      <c r="N304" s="4" t="s">
        <v>1447</v>
      </c>
      <c r="T304" s="5" t="s">
        <v>4167</v>
      </c>
      <c r="U304" s="5" t="s">
        <v>118</v>
      </c>
      <c r="V304" s="5" t="s">
        <v>119</v>
      </c>
      <c r="Y304" s="5" t="s">
        <v>1459</v>
      </c>
      <c r="Z304" s="5" t="s">
        <v>1460</v>
      </c>
      <c r="AC304" s="5">
        <v>61</v>
      </c>
      <c r="AD304" s="5" t="s">
        <v>1461</v>
      </c>
      <c r="AE304" s="5" t="s">
        <v>1462</v>
      </c>
    </row>
    <row r="305" spans="1:72" ht="13.5" customHeight="1">
      <c r="A305" s="7" t="str">
        <f>HYPERLINK("http://kyu.snu.ac.kr/sdhj/index.jsp?type=hj/GK14754_00IH_0001_0005a.jpg","1852_수현내면_0005a")</f>
        <v>1852_수현내면_0005a</v>
      </c>
      <c r="B305" s="4">
        <v>1852</v>
      </c>
      <c r="C305" s="4" t="s">
        <v>4163</v>
      </c>
      <c r="D305" s="4" t="s">
        <v>4164</v>
      </c>
      <c r="E305" s="4">
        <v>304</v>
      </c>
      <c r="F305" s="5">
        <v>1</v>
      </c>
      <c r="G305" s="5" t="s">
        <v>4165</v>
      </c>
      <c r="H305" s="5" t="s">
        <v>4166</v>
      </c>
      <c r="I305" s="5">
        <v>8</v>
      </c>
      <c r="L305" s="5">
        <v>5</v>
      </c>
      <c r="M305" s="4" t="s">
        <v>1446</v>
      </c>
      <c r="N305" s="4" t="s">
        <v>1447</v>
      </c>
      <c r="T305" s="5" t="s">
        <v>4167</v>
      </c>
      <c r="U305" s="5" t="s">
        <v>118</v>
      </c>
      <c r="V305" s="5" t="s">
        <v>119</v>
      </c>
      <c r="Y305" s="5" t="s">
        <v>1463</v>
      </c>
      <c r="Z305" s="5" t="s">
        <v>1464</v>
      </c>
      <c r="AC305" s="5">
        <v>50</v>
      </c>
      <c r="AD305" s="5" t="s">
        <v>170</v>
      </c>
      <c r="AE305" s="5" t="s">
        <v>171</v>
      </c>
    </row>
    <row r="306" spans="1:72" ht="13.5" customHeight="1">
      <c r="A306" s="7" t="str">
        <f>HYPERLINK("http://kyu.snu.ac.kr/sdhj/index.jsp?type=hj/GK14754_00IH_0001_0005b.jpg","1852_수현내면_0005b")</f>
        <v>1852_수현내면_0005b</v>
      </c>
      <c r="B306" s="4">
        <v>1852</v>
      </c>
      <c r="C306" s="4" t="s">
        <v>4163</v>
      </c>
      <c r="D306" s="4" t="s">
        <v>4164</v>
      </c>
      <c r="E306" s="4">
        <v>305</v>
      </c>
      <c r="F306" s="5">
        <v>1</v>
      </c>
      <c r="G306" s="5" t="s">
        <v>4165</v>
      </c>
      <c r="H306" s="5" t="s">
        <v>4166</v>
      </c>
      <c r="I306" s="5">
        <v>9</v>
      </c>
      <c r="J306" s="5" t="s">
        <v>1465</v>
      </c>
      <c r="K306" s="5" t="s">
        <v>1466</v>
      </c>
      <c r="L306" s="5">
        <v>1</v>
      </c>
      <c r="M306" s="4" t="s">
        <v>1195</v>
      </c>
      <c r="N306" s="4" t="s">
        <v>1196</v>
      </c>
      <c r="T306" s="5" t="s">
        <v>4498</v>
      </c>
      <c r="U306" s="5" t="s">
        <v>1467</v>
      </c>
      <c r="V306" s="5" t="s">
        <v>1468</v>
      </c>
      <c r="W306" s="5" t="s">
        <v>100</v>
      </c>
      <c r="X306" s="5" t="s">
        <v>101</v>
      </c>
      <c r="Y306" s="5" t="s">
        <v>1469</v>
      </c>
      <c r="Z306" s="5" t="s">
        <v>1470</v>
      </c>
      <c r="AC306" s="5">
        <v>49</v>
      </c>
      <c r="AD306" s="5" t="s">
        <v>186</v>
      </c>
      <c r="AE306" s="5" t="s">
        <v>187</v>
      </c>
      <c r="AJ306" s="5" t="s">
        <v>35</v>
      </c>
      <c r="AK306" s="5" t="s">
        <v>36</v>
      </c>
      <c r="AL306" s="5" t="s">
        <v>96</v>
      </c>
      <c r="AM306" s="5" t="s">
        <v>97</v>
      </c>
      <c r="AT306" s="5" t="s">
        <v>1471</v>
      </c>
      <c r="AU306" s="5" t="s">
        <v>1472</v>
      </c>
      <c r="AV306" s="5" t="s">
        <v>1473</v>
      </c>
      <c r="AW306" s="5" t="s">
        <v>1474</v>
      </c>
      <c r="BG306" s="5" t="s">
        <v>1475</v>
      </c>
      <c r="BH306" s="5" t="s">
        <v>1476</v>
      </c>
      <c r="BI306" s="5" t="s">
        <v>1477</v>
      </c>
      <c r="BJ306" s="5" t="s">
        <v>1478</v>
      </c>
      <c r="BK306" s="5" t="s">
        <v>1306</v>
      </c>
      <c r="BL306" s="5" t="s">
        <v>1307</v>
      </c>
      <c r="BM306" s="5" t="s">
        <v>1479</v>
      </c>
      <c r="BN306" s="5" t="s">
        <v>1480</v>
      </c>
      <c r="BO306" s="5" t="s">
        <v>1306</v>
      </c>
      <c r="BP306" s="5" t="s">
        <v>1307</v>
      </c>
      <c r="BQ306" s="5" t="s">
        <v>1481</v>
      </c>
      <c r="BR306" s="5" t="s">
        <v>1482</v>
      </c>
      <c r="BS306" s="5" t="s">
        <v>335</v>
      </c>
      <c r="BT306" s="5" t="s">
        <v>336</v>
      </c>
    </row>
    <row r="307" spans="1:72" ht="13.5" customHeight="1">
      <c r="A307" s="7" t="str">
        <f>HYPERLINK("http://kyu.snu.ac.kr/sdhj/index.jsp?type=hj/GK14754_00IH_0001_0005b.jpg","1852_수현내면_0005b")</f>
        <v>1852_수현내면_0005b</v>
      </c>
      <c r="B307" s="4">
        <v>1852</v>
      </c>
      <c r="C307" s="4" t="s">
        <v>4499</v>
      </c>
      <c r="D307" s="4" t="s">
        <v>4500</v>
      </c>
      <c r="E307" s="4">
        <v>306</v>
      </c>
      <c r="F307" s="5">
        <v>1</v>
      </c>
      <c r="G307" s="5" t="s">
        <v>4501</v>
      </c>
      <c r="H307" s="5" t="s">
        <v>4502</v>
      </c>
      <c r="I307" s="5">
        <v>9</v>
      </c>
      <c r="L307" s="5">
        <v>1</v>
      </c>
      <c r="M307" s="4" t="s">
        <v>1195</v>
      </c>
      <c r="N307" s="4" t="s">
        <v>1196</v>
      </c>
      <c r="S307" s="5" t="s">
        <v>144</v>
      </c>
      <c r="T307" s="5" t="s">
        <v>145</v>
      </c>
      <c r="W307" s="5" t="s">
        <v>146</v>
      </c>
      <c r="X307" s="5" t="s">
        <v>4503</v>
      </c>
      <c r="Y307" s="5" t="s">
        <v>22</v>
      </c>
      <c r="Z307" s="5" t="s">
        <v>23</v>
      </c>
      <c r="AC307" s="5">
        <v>49</v>
      </c>
      <c r="AD307" s="5" t="s">
        <v>186</v>
      </c>
      <c r="AE307" s="5" t="s">
        <v>187</v>
      </c>
      <c r="AJ307" s="5" t="s">
        <v>149</v>
      </c>
      <c r="AK307" s="5" t="s">
        <v>150</v>
      </c>
      <c r="AL307" s="5" t="s">
        <v>256</v>
      </c>
      <c r="AM307" s="5" t="s">
        <v>257</v>
      </c>
      <c r="AT307" s="5" t="s">
        <v>1306</v>
      </c>
      <c r="AU307" s="5" t="s">
        <v>1307</v>
      </c>
      <c r="AV307" s="5" t="s">
        <v>1026</v>
      </c>
      <c r="AW307" s="5" t="s">
        <v>1027</v>
      </c>
      <c r="BG307" s="5" t="s">
        <v>1306</v>
      </c>
      <c r="BH307" s="5" t="s">
        <v>1307</v>
      </c>
      <c r="BI307" s="5" t="s">
        <v>1372</v>
      </c>
      <c r="BJ307" s="5" t="s">
        <v>1373</v>
      </c>
      <c r="BK307" s="5" t="s">
        <v>1306</v>
      </c>
      <c r="BL307" s="5" t="s">
        <v>1307</v>
      </c>
      <c r="BM307" s="5" t="s">
        <v>1483</v>
      </c>
      <c r="BN307" s="5" t="s">
        <v>1484</v>
      </c>
      <c r="BO307" s="5" t="s">
        <v>1306</v>
      </c>
      <c r="BP307" s="5" t="s">
        <v>1307</v>
      </c>
      <c r="BQ307" s="5" t="s">
        <v>1485</v>
      </c>
      <c r="BR307" s="5" t="s">
        <v>1486</v>
      </c>
      <c r="BS307" s="5" t="s">
        <v>1410</v>
      </c>
      <c r="BT307" s="5" t="s">
        <v>783</v>
      </c>
    </row>
    <row r="308" spans="1:72" ht="13.5" customHeight="1">
      <c r="A308" s="7" t="str">
        <f>HYPERLINK("http://kyu.snu.ac.kr/sdhj/index.jsp?type=hj/GK14754_00IH_0001_0005b.jpg","1852_수현내면_0005b")</f>
        <v>1852_수현내면_0005b</v>
      </c>
      <c r="B308" s="4">
        <v>1852</v>
      </c>
      <c r="C308" s="4" t="s">
        <v>4234</v>
      </c>
      <c r="D308" s="4" t="s">
        <v>4235</v>
      </c>
      <c r="E308" s="4">
        <v>307</v>
      </c>
      <c r="F308" s="5">
        <v>1</v>
      </c>
      <c r="G308" s="5" t="s">
        <v>4236</v>
      </c>
      <c r="H308" s="5" t="s">
        <v>4237</v>
      </c>
      <c r="I308" s="5">
        <v>9</v>
      </c>
      <c r="L308" s="5">
        <v>1</v>
      </c>
      <c r="M308" s="4" t="s">
        <v>1195</v>
      </c>
      <c r="N308" s="4" t="s">
        <v>1196</v>
      </c>
      <c r="S308" s="5" t="s">
        <v>258</v>
      </c>
      <c r="T308" s="5" t="s">
        <v>259</v>
      </c>
      <c r="W308" s="5" t="s">
        <v>163</v>
      </c>
      <c r="X308" s="5" t="s">
        <v>4504</v>
      </c>
      <c r="Y308" s="5" t="s">
        <v>22</v>
      </c>
      <c r="Z308" s="5" t="s">
        <v>23</v>
      </c>
      <c r="AC308" s="5">
        <v>97</v>
      </c>
      <c r="AD308" s="5" t="s">
        <v>210</v>
      </c>
      <c r="AE308" s="5" t="s">
        <v>211</v>
      </c>
    </row>
    <row r="309" spans="1:72" ht="13.5" customHeight="1">
      <c r="A309" s="7" t="str">
        <f>HYPERLINK("http://kyu.snu.ac.kr/sdhj/index.jsp?type=hj/GK14754_00IH_0001_0005b.jpg","1852_수현내면_0005b")</f>
        <v>1852_수현내면_0005b</v>
      </c>
      <c r="B309" s="4">
        <v>1852</v>
      </c>
      <c r="C309" s="4" t="s">
        <v>4505</v>
      </c>
      <c r="D309" s="4" t="s">
        <v>4506</v>
      </c>
      <c r="E309" s="4">
        <v>308</v>
      </c>
      <c r="F309" s="5">
        <v>1</v>
      </c>
      <c r="G309" s="5" t="s">
        <v>4507</v>
      </c>
      <c r="H309" s="5" t="s">
        <v>4508</v>
      </c>
      <c r="I309" s="5">
        <v>9</v>
      </c>
      <c r="L309" s="5">
        <v>1</v>
      </c>
      <c r="M309" s="4" t="s">
        <v>1195</v>
      </c>
      <c r="N309" s="4" t="s">
        <v>1196</v>
      </c>
      <c r="S309" s="5" t="s">
        <v>349</v>
      </c>
      <c r="T309" s="5" t="s">
        <v>350</v>
      </c>
      <c r="AC309" s="5">
        <v>22</v>
      </c>
      <c r="AD309" s="5" t="s">
        <v>658</v>
      </c>
      <c r="AE309" s="5" t="s">
        <v>659</v>
      </c>
    </row>
    <row r="310" spans="1:72" ht="13.5" customHeight="1">
      <c r="A310" s="7" t="str">
        <f>HYPERLINK("http://kyu.snu.ac.kr/sdhj/index.jsp?type=hj/GK14754_00IH_0001_0005b.jpg","1852_수현내면_0005b")</f>
        <v>1852_수현내면_0005b</v>
      </c>
      <c r="B310" s="4">
        <v>1852</v>
      </c>
      <c r="C310" s="4" t="s">
        <v>4505</v>
      </c>
      <c r="D310" s="4" t="s">
        <v>4506</v>
      </c>
      <c r="E310" s="4">
        <v>309</v>
      </c>
      <c r="F310" s="5">
        <v>1</v>
      </c>
      <c r="G310" s="5" t="s">
        <v>4507</v>
      </c>
      <c r="H310" s="5" t="s">
        <v>4508</v>
      </c>
      <c r="I310" s="5">
        <v>9</v>
      </c>
      <c r="L310" s="5">
        <v>1</v>
      </c>
      <c r="M310" s="4" t="s">
        <v>1195</v>
      </c>
      <c r="N310" s="4" t="s">
        <v>1196</v>
      </c>
      <c r="S310" s="5" t="s">
        <v>349</v>
      </c>
      <c r="T310" s="5" t="s">
        <v>350</v>
      </c>
      <c r="AC310" s="5">
        <v>7</v>
      </c>
      <c r="AD310" s="5" t="s">
        <v>980</v>
      </c>
      <c r="AE310" s="5" t="s">
        <v>981</v>
      </c>
    </row>
    <row r="311" spans="1:72" ht="13.5" customHeight="1">
      <c r="A311" s="7" t="str">
        <f>HYPERLINK("http://kyu.snu.ac.kr/sdhj/index.jsp?type=hj/GK14754_00IH_0001_0005b.jpg","1852_수현내면_0005b")</f>
        <v>1852_수현내면_0005b</v>
      </c>
      <c r="B311" s="4">
        <v>1852</v>
      </c>
      <c r="C311" s="4" t="s">
        <v>4505</v>
      </c>
      <c r="D311" s="4" t="s">
        <v>4506</v>
      </c>
      <c r="E311" s="4">
        <v>310</v>
      </c>
      <c r="F311" s="5">
        <v>1</v>
      </c>
      <c r="G311" s="5" t="s">
        <v>4507</v>
      </c>
      <c r="H311" s="5" t="s">
        <v>4508</v>
      </c>
      <c r="I311" s="5">
        <v>9</v>
      </c>
      <c r="L311" s="5">
        <v>2</v>
      </c>
      <c r="M311" s="4" t="s">
        <v>4509</v>
      </c>
      <c r="N311" s="4" t="s">
        <v>4510</v>
      </c>
      <c r="Q311" s="5" t="s">
        <v>4511</v>
      </c>
      <c r="R311" s="5" t="s">
        <v>1487</v>
      </c>
      <c r="T311" s="5" t="s">
        <v>4498</v>
      </c>
      <c r="U311" s="5" t="s">
        <v>76</v>
      </c>
      <c r="V311" s="5" t="s">
        <v>77</v>
      </c>
      <c r="W311" s="5" t="s">
        <v>4512</v>
      </c>
      <c r="X311" s="5" t="s">
        <v>4513</v>
      </c>
      <c r="Y311" s="5" t="s">
        <v>1488</v>
      </c>
      <c r="Z311" s="5" t="s">
        <v>1489</v>
      </c>
      <c r="AC311" s="5">
        <v>20</v>
      </c>
      <c r="AD311" s="5" t="s">
        <v>116</v>
      </c>
      <c r="AE311" s="5" t="s">
        <v>117</v>
      </c>
      <c r="AJ311" s="5" t="s">
        <v>35</v>
      </c>
      <c r="AK311" s="5" t="s">
        <v>36</v>
      </c>
      <c r="AL311" s="5" t="s">
        <v>84</v>
      </c>
      <c r="AM311" s="5" t="s">
        <v>85</v>
      </c>
      <c r="AT311" s="5" t="s">
        <v>86</v>
      </c>
      <c r="AU311" s="5" t="s">
        <v>87</v>
      </c>
      <c r="AV311" s="5" t="s">
        <v>1490</v>
      </c>
      <c r="AW311" s="5" t="s">
        <v>1491</v>
      </c>
      <c r="BG311" s="5" t="s">
        <v>86</v>
      </c>
      <c r="BH311" s="5" t="s">
        <v>87</v>
      </c>
      <c r="BI311" s="5" t="s">
        <v>1492</v>
      </c>
      <c r="BJ311" s="5" t="s">
        <v>1493</v>
      </c>
      <c r="BK311" s="5" t="s">
        <v>86</v>
      </c>
      <c r="BL311" s="5" t="s">
        <v>87</v>
      </c>
      <c r="BM311" s="5" t="s">
        <v>1494</v>
      </c>
      <c r="BN311" s="5" t="s">
        <v>379</v>
      </c>
      <c r="BO311" s="5" t="s">
        <v>86</v>
      </c>
      <c r="BP311" s="5" t="s">
        <v>87</v>
      </c>
      <c r="BQ311" s="5" t="s">
        <v>1495</v>
      </c>
      <c r="BR311" s="5" t="s">
        <v>1496</v>
      </c>
      <c r="BS311" s="5" t="s">
        <v>1497</v>
      </c>
      <c r="BT311" s="5" t="s">
        <v>1498</v>
      </c>
    </row>
    <row r="312" spans="1:72" ht="13.5" customHeight="1">
      <c r="A312" s="7" t="str">
        <f>HYPERLINK("http://kyu.snu.ac.kr/sdhj/index.jsp?type=hj/GK14754_00IH_0001_0005b.jpg","1852_수현내면_0005b")</f>
        <v>1852_수현내면_0005b</v>
      </c>
      <c r="B312" s="4">
        <v>1852</v>
      </c>
      <c r="C312" s="4" t="s">
        <v>4514</v>
      </c>
      <c r="D312" s="4" t="s">
        <v>4515</v>
      </c>
      <c r="E312" s="4">
        <v>311</v>
      </c>
      <c r="F312" s="5">
        <v>1</v>
      </c>
      <c r="G312" s="5" t="s">
        <v>4516</v>
      </c>
      <c r="H312" s="5" t="s">
        <v>4517</v>
      </c>
      <c r="I312" s="5">
        <v>9</v>
      </c>
      <c r="L312" s="5">
        <v>2</v>
      </c>
      <c r="M312" s="4" t="s">
        <v>4518</v>
      </c>
      <c r="N312" s="4" t="s">
        <v>4519</v>
      </c>
      <c r="S312" s="5" t="s">
        <v>144</v>
      </c>
      <c r="T312" s="5" t="s">
        <v>145</v>
      </c>
      <c r="W312" s="5" t="s">
        <v>146</v>
      </c>
      <c r="X312" s="5" t="s">
        <v>4520</v>
      </c>
      <c r="Y312" s="5" t="s">
        <v>102</v>
      </c>
      <c r="Z312" s="5" t="s">
        <v>103</v>
      </c>
      <c r="AC312" s="5">
        <v>22</v>
      </c>
      <c r="AD312" s="5" t="s">
        <v>658</v>
      </c>
      <c r="AE312" s="5" t="s">
        <v>659</v>
      </c>
      <c r="AJ312" s="5" t="s">
        <v>149</v>
      </c>
      <c r="AK312" s="5" t="s">
        <v>150</v>
      </c>
      <c r="AL312" s="5" t="s">
        <v>1499</v>
      </c>
      <c r="AM312" s="5" t="s">
        <v>1500</v>
      </c>
      <c r="AT312" s="5" t="s">
        <v>76</v>
      </c>
      <c r="AU312" s="5" t="s">
        <v>77</v>
      </c>
      <c r="AV312" s="5" t="s">
        <v>1501</v>
      </c>
      <c r="AW312" s="5" t="s">
        <v>1502</v>
      </c>
      <c r="BG312" s="5" t="s">
        <v>86</v>
      </c>
      <c r="BH312" s="5" t="s">
        <v>87</v>
      </c>
      <c r="BI312" s="5" t="s">
        <v>1503</v>
      </c>
      <c r="BJ312" s="5" t="s">
        <v>1504</v>
      </c>
      <c r="BK312" s="5" t="s">
        <v>86</v>
      </c>
      <c r="BL312" s="5" t="s">
        <v>87</v>
      </c>
      <c r="BM312" s="5" t="s">
        <v>1505</v>
      </c>
      <c r="BN312" s="5" t="s">
        <v>1506</v>
      </c>
      <c r="BO312" s="5" t="s">
        <v>86</v>
      </c>
      <c r="BP312" s="5" t="s">
        <v>87</v>
      </c>
      <c r="BQ312" s="5" t="s">
        <v>1507</v>
      </c>
      <c r="BR312" s="5" t="s">
        <v>4521</v>
      </c>
      <c r="BS312" s="5" t="s">
        <v>1508</v>
      </c>
      <c r="BT312" s="5" t="s">
        <v>1509</v>
      </c>
    </row>
    <row r="313" spans="1:72" ht="13.5" customHeight="1">
      <c r="A313" s="7" t="str">
        <f>HYPERLINK("http://kyu.snu.ac.kr/sdhj/index.jsp?type=hj/GK14754_00IH_0001_0005b.jpg","1852_수현내면_0005b")</f>
        <v>1852_수현내면_0005b</v>
      </c>
      <c r="B313" s="4">
        <v>1852</v>
      </c>
      <c r="C313" s="4" t="s">
        <v>4522</v>
      </c>
      <c r="D313" s="4" t="s">
        <v>4523</v>
      </c>
      <c r="E313" s="4">
        <v>312</v>
      </c>
      <c r="F313" s="5">
        <v>1</v>
      </c>
      <c r="G313" s="5" t="s">
        <v>4524</v>
      </c>
      <c r="H313" s="5" t="s">
        <v>4525</v>
      </c>
      <c r="I313" s="5">
        <v>9</v>
      </c>
      <c r="L313" s="5">
        <v>2</v>
      </c>
      <c r="M313" s="4" t="s">
        <v>4526</v>
      </c>
      <c r="N313" s="4" t="s">
        <v>4527</v>
      </c>
      <c r="S313" s="5" t="s">
        <v>1510</v>
      </c>
      <c r="T313" s="5" t="s">
        <v>1511</v>
      </c>
      <c r="W313" s="5" t="s">
        <v>146</v>
      </c>
      <c r="X313" s="5" t="s">
        <v>4528</v>
      </c>
      <c r="Y313" s="5" t="s">
        <v>102</v>
      </c>
      <c r="Z313" s="5" t="s">
        <v>103</v>
      </c>
      <c r="AC313" s="5">
        <v>39</v>
      </c>
      <c r="AD313" s="5" t="s">
        <v>567</v>
      </c>
      <c r="AE313" s="5" t="s">
        <v>568</v>
      </c>
    </row>
    <row r="314" spans="1:72" ht="13.5" customHeight="1">
      <c r="A314" s="7" t="str">
        <f>HYPERLINK("http://kyu.snu.ac.kr/sdhj/index.jsp?type=hj/GK14754_00IH_0001_0005b.jpg","1852_수현내면_0005b")</f>
        <v>1852_수현내면_0005b</v>
      </c>
      <c r="B314" s="4">
        <v>1852</v>
      </c>
      <c r="C314" s="4" t="s">
        <v>4522</v>
      </c>
      <c r="D314" s="4" t="s">
        <v>4523</v>
      </c>
      <c r="E314" s="4">
        <v>313</v>
      </c>
      <c r="F314" s="5">
        <v>1</v>
      </c>
      <c r="G314" s="5" t="s">
        <v>4524</v>
      </c>
      <c r="H314" s="5" t="s">
        <v>4525</v>
      </c>
      <c r="I314" s="5">
        <v>9</v>
      </c>
      <c r="L314" s="5">
        <v>2</v>
      </c>
      <c r="M314" s="4" t="s">
        <v>4526</v>
      </c>
      <c r="N314" s="4" t="s">
        <v>4527</v>
      </c>
      <c r="S314" s="5" t="s">
        <v>1512</v>
      </c>
      <c r="T314" s="5" t="s">
        <v>1513</v>
      </c>
      <c r="Y314" s="5" t="s">
        <v>1514</v>
      </c>
      <c r="Z314" s="5" t="s">
        <v>241</v>
      </c>
      <c r="AF314" s="5" t="s">
        <v>606</v>
      </c>
      <c r="AG314" s="5" t="s">
        <v>607</v>
      </c>
    </row>
    <row r="315" spans="1:72" ht="13.5" customHeight="1">
      <c r="A315" s="7" t="str">
        <f>HYPERLINK("http://kyu.snu.ac.kr/sdhj/index.jsp?type=hj/GK14754_00IH_0001_0005b.jpg","1852_수현내면_0005b")</f>
        <v>1852_수현내면_0005b</v>
      </c>
      <c r="B315" s="4">
        <v>1852</v>
      </c>
      <c r="C315" s="4" t="s">
        <v>4522</v>
      </c>
      <c r="D315" s="4" t="s">
        <v>4523</v>
      </c>
      <c r="E315" s="4">
        <v>314</v>
      </c>
      <c r="F315" s="5">
        <v>1</v>
      </c>
      <c r="G315" s="5" t="s">
        <v>4524</v>
      </c>
      <c r="H315" s="5" t="s">
        <v>4525</v>
      </c>
      <c r="I315" s="5">
        <v>9</v>
      </c>
      <c r="L315" s="5">
        <v>2</v>
      </c>
      <c r="M315" s="4" t="s">
        <v>4526</v>
      </c>
      <c r="N315" s="4" t="s">
        <v>4527</v>
      </c>
      <c r="S315" s="5" t="s">
        <v>1512</v>
      </c>
      <c r="T315" s="5" t="s">
        <v>1513</v>
      </c>
      <c r="Y315" s="5" t="s">
        <v>1515</v>
      </c>
      <c r="Z315" s="5" t="s">
        <v>1516</v>
      </c>
      <c r="AC315" s="5">
        <v>10</v>
      </c>
      <c r="AD315" s="5" t="s">
        <v>396</v>
      </c>
      <c r="AE315" s="5" t="s">
        <v>397</v>
      </c>
    </row>
    <row r="316" spans="1:72" ht="13.5" customHeight="1">
      <c r="A316" s="7" t="str">
        <f>HYPERLINK("http://kyu.snu.ac.kr/sdhj/index.jsp?type=hj/GK14754_00IH_0001_0005b.jpg","1852_수현내면_0005b")</f>
        <v>1852_수현내면_0005b</v>
      </c>
      <c r="B316" s="4">
        <v>1852</v>
      </c>
      <c r="C316" s="4" t="s">
        <v>4522</v>
      </c>
      <c r="D316" s="4" t="s">
        <v>4523</v>
      </c>
      <c r="E316" s="4">
        <v>315</v>
      </c>
      <c r="F316" s="5">
        <v>1</v>
      </c>
      <c r="G316" s="5" t="s">
        <v>4524</v>
      </c>
      <c r="H316" s="5" t="s">
        <v>4525</v>
      </c>
      <c r="I316" s="5">
        <v>9</v>
      </c>
      <c r="L316" s="5">
        <v>2</v>
      </c>
      <c r="M316" s="4" t="s">
        <v>4526</v>
      </c>
      <c r="N316" s="4" t="s">
        <v>4527</v>
      </c>
      <c r="S316" s="5" t="s">
        <v>1512</v>
      </c>
      <c r="T316" s="5" t="s">
        <v>1513</v>
      </c>
      <c r="Y316" s="5" t="s">
        <v>1517</v>
      </c>
      <c r="Z316" s="5" t="s">
        <v>1518</v>
      </c>
      <c r="AC316" s="5">
        <v>8</v>
      </c>
      <c r="AD316" s="5" t="s">
        <v>122</v>
      </c>
      <c r="AE316" s="5" t="s">
        <v>123</v>
      </c>
    </row>
    <row r="317" spans="1:72" ht="13.5" customHeight="1">
      <c r="A317" s="7" t="str">
        <f>HYPERLINK("http://kyu.snu.ac.kr/sdhj/index.jsp?type=hj/GK14754_00IH_0001_0005b.jpg","1852_수현내면_0005b")</f>
        <v>1852_수현내면_0005b</v>
      </c>
      <c r="B317" s="4">
        <v>1852</v>
      </c>
      <c r="C317" s="4" t="s">
        <v>4522</v>
      </c>
      <c r="D317" s="4" t="s">
        <v>4523</v>
      </c>
      <c r="E317" s="4">
        <v>316</v>
      </c>
      <c r="F317" s="5">
        <v>1</v>
      </c>
      <c r="G317" s="5" t="s">
        <v>4524</v>
      </c>
      <c r="H317" s="5" t="s">
        <v>4525</v>
      </c>
      <c r="I317" s="5">
        <v>9</v>
      </c>
      <c r="L317" s="5">
        <v>2</v>
      </c>
      <c r="M317" s="4" t="s">
        <v>4526</v>
      </c>
      <c r="N317" s="4" t="s">
        <v>4527</v>
      </c>
      <c r="T317" s="5" t="s">
        <v>4529</v>
      </c>
      <c r="U317" s="5" t="s">
        <v>118</v>
      </c>
      <c r="V317" s="5" t="s">
        <v>119</v>
      </c>
      <c r="Y317" s="5" t="s">
        <v>1519</v>
      </c>
      <c r="Z317" s="5" t="s">
        <v>1520</v>
      </c>
      <c r="AF317" s="5" t="s">
        <v>606</v>
      </c>
      <c r="AG317" s="5" t="s">
        <v>607</v>
      </c>
    </row>
    <row r="318" spans="1:72" ht="13.5" customHeight="1">
      <c r="A318" s="7" t="str">
        <f>HYPERLINK("http://kyu.snu.ac.kr/sdhj/index.jsp?type=hj/GK14754_00IH_0001_0005b.jpg","1852_수현내면_0005b")</f>
        <v>1852_수현내면_0005b</v>
      </c>
      <c r="B318" s="4">
        <v>1852</v>
      </c>
      <c r="C318" s="4" t="s">
        <v>4522</v>
      </c>
      <c r="D318" s="4" t="s">
        <v>4523</v>
      </c>
      <c r="E318" s="4">
        <v>317</v>
      </c>
      <c r="F318" s="5">
        <v>1</v>
      </c>
      <c r="G318" s="5" t="s">
        <v>4524</v>
      </c>
      <c r="H318" s="5" t="s">
        <v>4525</v>
      </c>
      <c r="I318" s="5">
        <v>9</v>
      </c>
      <c r="L318" s="5">
        <v>2</v>
      </c>
      <c r="M318" s="4" t="s">
        <v>4526</v>
      </c>
      <c r="N318" s="4" t="s">
        <v>4527</v>
      </c>
      <c r="T318" s="5" t="s">
        <v>4529</v>
      </c>
      <c r="U318" s="5" t="s">
        <v>118</v>
      </c>
      <c r="V318" s="5" t="s">
        <v>119</v>
      </c>
      <c r="Y318" s="5" t="s">
        <v>1521</v>
      </c>
      <c r="Z318" s="5" t="s">
        <v>1522</v>
      </c>
      <c r="AC318" s="5">
        <v>32</v>
      </c>
      <c r="AD318" s="5" t="s">
        <v>82</v>
      </c>
      <c r="AE318" s="5" t="s">
        <v>83</v>
      </c>
    </row>
    <row r="319" spans="1:72" ht="13.5" customHeight="1">
      <c r="A319" s="7" t="str">
        <f>HYPERLINK("http://kyu.snu.ac.kr/sdhj/index.jsp?type=hj/GK14754_00IH_0001_0005b.jpg","1852_수현내면_0005b")</f>
        <v>1852_수현내면_0005b</v>
      </c>
      <c r="B319" s="4">
        <v>1852</v>
      </c>
      <c r="C319" s="4" t="s">
        <v>4522</v>
      </c>
      <c r="D319" s="4" t="s">
        <v>4523</v>
      </c>
      <c r="E319" s="4">
        <v>318</v>
      </c>
      <c r="F319" s="5">
        <v>1</v>
      </c>
      <c r="G319" s="5" t="s">
        <v>4524</v>
      </c>
      <c r="H319" s="5" t="s">
        <v>4525</v>
      </c>
      <c r="I319" s="5">
        <v>9</v>
      </c>
      <c r="L319" s="5">
        <v>2</v>
      </c>
      <c r="M319" s="4" t="s">
        <v>4526</v>
      </c>
      <c r="N319" s="4" t="s">
        <v>4527</v>
      </c>
      <c r="T319" s="5" t="s">
        <v>4529</v>
      </c>
      <c r="U319" s="5" t="s">
        <v>118</v>
      </c>
      <c r="V319" s="5" t="s">
        <v>119</v>
      </c>
      <c r="Y319" s="5" t="s">
        <v>1523</v>
      </c>
      <c r="Z319" s="5" t="s">
        <v>1524</v>
      </c>
      <c r="AC319" s="5">
        <v>5</v>
      </c>
      <c r="AD319" s="5" t="s">
        <v>600</v>
      </c>
      <c r="AE319" s="5" t="s">
        <v>601</v>
      </c>
      <c r="BB319" s="5" t="s">
        <v>180</v>
      </c>
      <c r="BC319" s="5" t="s">
        <v>181</v>
      </c>
      <c r="BF319" s="5" t="s">
        <v>184</v>
      </c>
    </row>
    <row r="320" spans="1:72" ht="13.5" customHeight="1">
      <c r="A320" s="7" t="str">
        <f>HYPERLINK("http://kyu.snu.ac.kr/sdhj/index.jsp?type=hj/GK14754_00IH_0001_0005b.jpg","1852_수현내면_0005b")</f>
        <v>1852_수현내면_0005b</v>
      </c>
      <c r="B320" s="4">
        <v>1852</v>
      </c>
      <c r="C320" s="4" t="s">
        <v>4130</v>
      </c>
      <c r="D320" s="4" t="s">
        <v>4131</v>
      </c>
      <c r="E320" s="4">
        <v>319</v>
      </c>
      <c r="F320" s="5">
        <v>1</v>
      </c>
      <c r="G320" s="5" t="s">
        <v>4132</v>
      </c>
      <c r="H320" s="5" t="s">
        <v>4133</v>
      </c>
      <c r="I320" s="5">
        <v>9</v>
      </c>
      <c r="L320" s="5">
        <v>2</v>
      </c>
      <c r="M320" s="4" t="s">
        <v>4530</v>
      </c>
      <c r="N320" s="4" t="s">
        <v>4531</v>
      </c>
      <c r="T320" s="5" t="s">
        <v>4532</v>
      </c>
      <c r="U320" s="5" t="s">
        <v>174</v>
      </c>
      <c r="V320" s="5" t="s">
        <v>175</v>
      </c>
      <c r="Y320" s="5" t="s">
        <v>1525</v>
      </c>
      <c r="Z320" s="5" t="s">
        <v>1526</v>
      </c>
      <c r="AC320" s="5">
        <v>9</v>
      </c>
      <c r="AD320" s="5" t="s">
        <v>122</v>
      </c>
      <c r="AE320" s="5" t="s">
        <v>123</v>
      </c>
    </row>
    <row r="321" spans="1:72" ht="13.5" customHeight="1">
      <c r="A321" s="7" t="str">
        <f>HYPERLINK("http://kyu.snu.ac.kr/sdhj/index.jsp?type=hj/GK14754_00IH_0001_0005b.jpg","1852_수현내면_0005b")</f>
        <v>1852_수현내면_0005b</v>
      </c>
      <c r="B321" s="4">
        <v>1852</v>
      </c>
      <c r="C321" s="4" t="s">
        <v>4130</v>
      </c>
      <c r="D321" s="4" t="s">
        <v>4131</v>
      </c>
      <c r="E321" s="4">
        <v>320</v>
      </c>
      <c r="F321" s="5">
        <v>1</v>
      </c>
      <c r="G321" s="5" t="s">
        <v>4132</v>
      </c>
      <c r="H321" s="5" t="s">
        <v>4133</v>
      </c>
      <c r="I321" s="5">
        <v>9</v>
      </c>
      <c r="L321" s="5">
        <v>3</v>
      </c>
      <c r="M321" s="4" t="s">
        <v>1527</v>
      </c>
      <c r="N321" s="4" t="s">
        <v>1528</v>
      </c>
      <c r="T321" s="5" t="s">
        <v>4533</v>
      </c>
      <c r="U321" s="5" t="s">
        <v>76</v>
      </c>
      <c r="V321" s="5" t="s">
        <v>77</v>
      </c>
      <c r="W321" s="5" t="s">
        <v>896</v>
      </c>
      <c r="X321" s="5" t="s">
        <v>897</v>
      </c>
      <c r="Y321" s="5" t="s">
        <v>1529</v>
      </c>
      <c r="Z321" s="5" t="s">
        <v>496</v>
      </c>
      <c r="AC321" s="5">
        <v>56</v>
      </c>
      <c r="AD321" s="5" t="s">
        <v>424</v>
      </c>
      <c r="AE321" s="5" t="s">
        <v>425</v>
      </c>
      <c r="AJ321" s="5" t="s">
        <v>35</v>
      </c>
      <c r="AK321" s="5" t="s">
        <v>36</v>
      </c>
      <c r="AL321" s="5" t="s">
        <v>1530</v>
      </c>
      <c r="AM321" s="5" t="s">
        <v>1531</v>
      </c>
      <c r="AT321" s="5" t="s">
        <v>86</v>
      </c>
      <c r="AU321" s="5" t="s">
        <v>87</v>
      </c>
      <c r="AV321" s="5" t="s">
        <v>1532</v>
      </c>
      <c r="AW321" s="5" t="s">
        <v>1533</v>
      </c>
      <c r="BG321" s="5" t="s">
        <v>86</v>
      </c>
      <c r="BH321" s="5" t="s">
        <v>87</v>
      </c>
      <c r="BI321" s="5" t="s">
        <v>1534</v>
      </c>
      <c r="BJ321" s="5" t="s">
        <v>1535</v>
      </c>
      <c r="BK321" s="5" t="s">
        <v>86</v>
      </c>
      <c r="BL321" s="5" t="s">
        <v>87</v>
      </c>
      <c r="BM321" s="5" t="s">
        <v>1536</v>
      </c>
      <c r="BN321" s="5" t="s">
        <v>1537</v>
      </c>
      <c r="BO321" s="5" t="s">
        <v>86</v>
      </c>
      <c r="BP321" s="5" t="s">
        <v>87</v>
      </c>
      <c r="BQ321" s="5" t="s">
        <v>1538</v>
      </c>
      <c r="BR321" s="5" t="s">
        <v>1539</v>
      </c>
      <c r="BS321" s="5" t="s">
        <v>84</v>
      </c>
      <c r="BT321" s="5" t="s">
        <v>85</v>
      </c>
    </row>
    <row r="322" spans="1:72" ht="13.5" customHeight="1">
      <c r="A322" s="7" t="str">
        <f>HYPERLINK("http://kyu.snu.ac.kr/sdhj/index.jsp?type=hj/GK14754_00IH_0001_0005b.jpg","1852_수현내면_0005b")</f>
        <v>1852_수현내면_0005b</v>
      </c>
      <c r="B322" s="4">
        <v>1852</v>
      </c>
      <c r="C322" s="4" t="s">
        <v>4534</v>
      </c>
      <c r="D322" s="4" t="s">
        <v>4535</v>
      </c>
      <c r="E322" s="4">
        <v>321</v>
      </c>
      <c r="F322" s="5">
        <v>1</v>
      </c>
      <c r="G322" s="5" t="s">
        <v>4536</v>
      </c>
      <c r="H322" s="5" t="s">
        <v>4537</v>
      </c>
      <c r="I322" s="5">
        <v>9</v>
      </c>
      <c r="L322" s="5">
        <v>3</v>
      </c>
      <c r="M322" s="4" t="s">
        <v>1527</v>
      </c>
      <c r="N322" s="4" t="s">
        <v>1528</v>
      </c>
      <c r="S322" s="5" t="s">
        <v>144</v>
      </c>
      <c r="T322" s="5" t="s">
        <v>145</v>
      </c>
      <c r="W322" s="5" t="s">
        <v>873</v>
      </c>
      <c r="X322" s="5" t="s">
        <v>874</v>
      </c>
      <c r="Y322" s="5" t="s">
        <v>102</v>
      </c>
      <c r="Z322" s="5" t="s">
        <v>103</v>
      </c>
      <c r="AC322" s="5">
        <v>42</v>
      </c>
      <c r="AD322" s="5" t="s">
        <v>577</v>
      </c>
      <c r="AE322" s="5" t="s">
        <v>578</v>
      </c>
      <c r="AJ322" s="5" t="s">
        <v>149</v>
      </c>
      <c r="AK322" s="5" t="s">
        <v>150</v>
      </c>
      <c r="AL322" s="5" t="s">
        <v>1540</v>
      </c>
      <c r="AM322" s="5" t="s">
        <v>1541</v>
      </c>
      <c r="AT322" s="5" t="s">
        <v>86</v>
      </c>
      <c r="AU322" s="5" t="s">
        <v>87</v>
      </c>
      <c r="AV322" s="5" t="s">
        <v>1542</v>
      </c>
      <c r="AW322" s="5" t="s">
        <v>1543</v>
      </c>
      <c r="BG322" s="5" t="s">
        <v>86</v>
      </c>
      <c r="BH322" s="5" t="s">
        <v>87</v>
      </c>
      <c r="BI322" s="5" t="s">
        <v>1544</v>
      </c>
      <c r="BJ322" s="5" t="s">
        <v>1545</v>
      </c>
      <c r="BK322" s="5" t="s">
        <v>86</v>
      </c>
      <c r="BL322" s="5" t="s">
        <v>87</v>
      </c>
      <c r="BM322" s="5" t="s">
        <v>1546</v>
      </c>
      <c r="BN322" s="5" t="s">
        <v>1547</v>
      </c>
      <c r="BO322" s="5" t="s">
        <v>86</v>
      </c>
      <c r="BP322" s="5" t="s">
        <v>87</v>
      </c>
      <c r="BQ322" s="5" t="s">
        <v>1548</v>
      </c>
      <c r="BR322" s="5" t="s">
        <v>1549</v>
      </c>
      <c r="BS322" s="5" t="s">
        <v>1382</v>
      </c>
      <c r="BT322" s="5" t="s">
        <v>885</v>
      </c>
    </row>
    <row r="323" spans="1:72" ht="13.5" customHeight="1">
      <c r="A323" s="7" t="str">
        <f>HYPERLINK("http://kyu.snu.ac.kr/sdhj/index.jsp?type=hj/GK14754_00IH_0001_0005b.jpg","1852_수현내면_0005b")</f>
        <v>1852_수현내면_0005b</v>
      </c>
      <c r="B323" s="4">
        <v>1852</v>
      </c>
      <c r="C323" s="4" t="s">
        <v>4107</v>
      </c>
      <c r="D323" s="4" t="s">
        <v>4108</v>
      </c>
      <c r="E323" s="4">
        <v>322</v>
      </c>
      <c r="F323" s="5">
        <v>1</v>
      </c>
      <c r="G323" s="5" t="s">
        <v>4109</v>
      </c>
      <c r="H323" s="5" t="s">
        <v>4110</v>
      </c>
      <c r="I323" s="5">
        <v>9</v>
      </c>
      <c r="L323" s="5">
        <v>3</v>
      </c>
      <c r="M323" s="4" t="s">
        <v>1527</v>
      </c>
      <c r="N323" s="4" t="s">
        <v>1528</v>
      </c>
      <c r="T323" s="5" t="s">
        <v>4538</v>
      </c>
      <c r="U323" s="5" t="s">
        <v>174</v>
      </c>
      <c r="V323" s="5" t="s">
        <v>175</v>
      </c>
      <c r="Y323" s="5" t="s">
        <v>1550</v>
      </c>
      <c r="Z323" s="5" t="s">
        <v>1551</v>
      </c>
      <c r="AC323" s="5">
        <v>67</v>
      </c>
      <c r="AD323" s="5" t="s">
        <v>980</v>
      </c>
      <c r="AE323" s="5" t="s">
        <v>981</v>
      </c>
    </row>
    <row r="324" spans="1:72" ht="13.5" customHeight="1">
      <c r="A324" s="7" t="str">
        <f>HYPERLINK("http://kyu.snu.ac.kr/sdhj/index.jsp?type=hj/GK14754_00IH_0001_0005b.jpg","1852_수현내면_0005b")</f>
        <v>1852_수현내면_0005b</v>
      </c>
      <c r="B324" s="4">
        <v>1852</v>
      </c>
      <c r="C324" s="4" t="s">
        <v>4539</v>
      </c>
      <c r="D324" s="4" t="s">
        <v>4540</v>
      </c>
      <c r="E324" s="4">
        <v>323</v>
      </c>
      <c r="F324" s="5">
        <v>1</v>
      </c>
      <c r="G324" s="5" t="s">
        <v>4541</v>
      </c>
      <c r="H324" s="5" t="s">
        <v>4542</v>
      </c>
      <c r="I324" s="5">
        <v>9</v>
      </c>
      <c r="L324" s="5">
        <v>3</v>
      </c>
      <c r="M324" s="4" t="s">
        <v>1527</v>
      </c>
      <c r="N324" s="4" t="s">
        <v>1528</v>
      </c>
      <c r="T324" s="5" t="s">
        <v>4538</v>
      </c>
      <c r="U324" s="5" t="s">
        <v>174</v>
      </c>
      <c r="V324" s="5" t="s">
        <v>175</v>
      </c>
      <c r="Y324" s="5" t="s">
        <v>1552</v>
      </c>
      <c r="Z324" s="5" t="s">
        <v>1553</v>
      </c>
      <c r="AG324" s="5" t="s">
        <v>4543</v>
      </c>
    </row>
    <row r="325" spans="1:72" ht="13.5" customHeight="1">
      <c r="A325" s="7" t="str">
        <f>HYPERLINK("http://kyu.snu.ac.kr/sdhj/index.jsp?type=hj/GK14754_00IH_0001_0005b.jpg","1852_수현내면_0005b")</f>
        <v>1852_수현내면_0005b</v>
      </c>
      <c r="B325" s="4">
        <v>1852</v>
      </c>
      <c r="C325" s="4" t="s">
        <v>4539</v>
      </c>
      <c r="D325" s="4" t="s">
        <v>4540</v>
      </c>
      <c r="E325" s="4">
        <v>324</v>
      </c>
      <c r="F325" s="5">
        <v>1</v>
      </c>
      <c r="G325" s="5" t="s">
        <v>4541</v>
      </c>
      <c r="H325" s="5" t="s">
        <v>4542</v>
      </c>
      <c r="I325" s="5">
        <v>9</v>
      </c>
      <c r="L325" s="5">
        <v>3</v>
      </c>
      <c r="M325" s="4" t="s">
        <v>1527</v>
      </c>
      <c r="N325" s="4" t="s">
        <v>1528</v>
      </c>
      <c r="T325" s="5" t="s">
        <v>4538</v>
      </c>
      <c r="Y325" s="5" t="s">
        <v>1554</v>
      </c>
      <c r="Z325" s="5" t="s">
        <v>1555</v>
      </c>
      <c r="AF325" s="5" t="s">
        <v>1556</v>
      </c>
      <c r="AG325" s="5" t="s">
        <v>4544</v>
      </c>
    </row>
    <row r="326" spans="1:72" ht="13.5" customHeight="1">
      <c r="A326" s="7" t="str">
        <f>HYPERLINK("http://kyu.snu.ac.kr/sdhj/index.jsp?type=hj/GK14754_00IH_0001_0005b.jpg","1852_수현내면_0005b")</f>
        <v>1852_수현내면_0005b</v>
      </c>
      <c r="B326" s="4">
        <v>1852</v>
      </c>
      <c r="C326" s="4" t="s">
        <v>4539</v>
      </c>
      <c r="D326" s="4" t="s">
        <v>4540</v>
      </c>
      <c r="E326" s="4">
        <v>325</v>
      </c>
      <c r="F326" s="5">
        <v>1</v>
      </c>
      <c r="G326" s="5" t="s">
        <v>4541</v>
      </c>
      <c r="H326" s="5" t="s">
        <v>4542</v>
      </c>
      <c r="I326" s="5">
        <v>9</v>
      </c>
      <c r="L326" s="5">
        <v>3</v>
      </c>
      <c r="M326" s="4" t="s">
        <v>1527</v>
      </c>
      <c r="N326" s="4" t="s">
        <v>1528</v>
      </c>
      <c r="T326" s="5" t="s">
        <v>4538</v>
      </c>
      <c r="U326" s="5" t="s">
        <v>4545</v>
      </c>
      <c r="V326" s="5" t="s">
        <v>4546</v>
      </c>
      <c r="Y326" s="5" t="s">
        <v>1557</v>
      </c>
      <c r="Z326" s="5" t="s">
        <v>1558</v>
      </c>
      <c r="AC326" s="5">
        <v>25</v>
      </c>
      <c r="AD326" s="5" t="s">
        <v>842</v>
      </c>
      <c r="AE326" s="5" t="s">
        <v>843</v>
      </c>
    </row>
    <row r="327" spans="1:72" ht="13.5" customHeight="1">
      <c r="A327" s="7" t="str">
        <f>HYPERLINK("http://kyu.snu.ac.kr/sdhj/index.jsp?type=hj/GK14754_00IH_0001_0005b.jpg","1852_수현내면_0005b")</f>
        <v>1852_수현내면_0005b</v>
      </c>
      <c r="B327" s="4">
        <v>1852</v>
      </c>
      <c r="C327" s="4" t="s">
        <v>4539</v>
      </c>
      <c r="D327" s="4" t="s">
        <v>4540</v>
      </c>
      <c r="E327" s="4">
        <v>326</v>
      </c>
      <c r="F327" s="5">
        <v>1</v>
      </c>
      <c r="G327" s="5" t="s">
        <v>4541</v>
      </c>
      <c r="H327" s="5" t="s">
        <v>4542</v>
      </c>
      <c r="I327" s="5">
        <v>9</v>
      </c>
      <c r="L327" s="5">
        <v>3</v>
      </c>
      <c r="M327" s="4" t="s">
        <v>1527</v>
      </c>
      <c r="N327" s="4" t="s">
        <v>1528</v>
      </c>
      <c r="T327" s="5" t="s">
        <v>4538</v>
      </c>
      <c r="U327" s="5" t="s">
        <v>118</v>
      </c>
      <c r="V327" s="5" t="s">
        <v>119</v>
      </c>
      <c r="Y327" s="5" t="s">
        <v>1559</v>
      </c>
      <c r="Z327" s="5" t="s">
        <v>1560</v>
      </c>
      <c r="AC327" s="5">
        <v>3</v>
      </c>
      <c r="AD327" s="5" t="s">
        <v>1028</v>
      </c>
      <c r="AE327" s="5" t="s">
        <v>1029</v>
      </c>
      <c r="BB327" s="5" t="s">
        <v>180</v>
      </c>
      <c r="BC327" s="5" t="s">
        <v>181</v>
      </c>
      <c r="BF327" s="5" t="s">
        <v>522</v>
      </c>
    </row>
    <row r="328" spans="1:72" ht="13.5" customHeight="1">
      <c r="A328" s="7" t="str">
        <f>HYPERLINK("http://kyu.snu.ac.kr/sdhj/index.jsp?type=hj/GK14754_00IH_0001_0005b.jpg","1852_수현내면_0005b")</f>
        <v>1852_수현내면_0005b</v>
      </c>
      <c r="B328" s="4">
        <v>1852</v>
      </c>
      <c r="C328" s="4" t="s">
        <v>4130</v>
      </c>
      <c r="D328" s="4" t="s">
        <v>4131</v>
      </c>
      <c r="E328" s="4">
        <v>327</v>
      </c>
      <c r="F328" s="5">
        <v>1</v>
      </c>
      <c r="G328" s="5" t="s">
        <v>4132</v>
      </c>
      <c r="H328" s="5" t="s">
        <v>4133</v>
      </c>
      <c r="I328" s="5">
        <v>9</v>
      </c>
      <c r="L328" s="5">
        <v>4</v>
      </c>
      <c r="M328" s="4" t="s">
        <v>1561</v>
      </c>
      <c r="N328" s="4" t="s">
        <v>1562</v>
      </c>
      <c r="T328" s="5" t="s">
        <v>4547</v>
      </c>
      <c r="U328" s="5" t="s">
        <v>76</v>
      </c>
      <c r="V328" s="5" t="s">
        <v>77</v>
      </c>
      <c r="W328" s="5" t="s">
        <v>78</v>
      </c>
      <c r="X328" s="5" t="s">
        <v>79</v>
      </c>
      <c r="Y328" s="5" t="s">
        <v>1563</v>
      </c>
      <c r="Z328" s="5" t="s">
        <v>1564</v>
      </c>
      <c r="AC328" s="5">
        <v>24</v>
      </c>
      <c r="AD328" s="5" t="s">
        <v>170</v>
      </c>
      <c r="AE328" s="5" t="s">
        <v>171</v>
      </c>
      <c r="AJ328" s="5" t="s">
        <v>35</v>
      </c>
      <c r="AK328" s="5" t="s">
        <v>36</v>
      </c>
      <c r="AL328" s="5" t="s">
        <v>84</v>
      </c>
      <c r="AM328" s="5" t="s">
        <v>85</v>
      </c>
      <c r="AT328" s="5" t="s">
        <v>86</v>
      </c>
      <c r="AU328" s="5" t="s">
        <v>87</v>
      </c>
      <c r="AV328" s="5" t="s">
        <v>1565</v>
      </c>
      <c r="AW328" s="5" t="s">
        <v>1566</v>
      </c>
      <c r="AX328" s="5" t="s">
        <v>76</v>
      </c>
      <c r="AY328" s="5" t="s">
        <v>77</v>
      </c>
      <c r="AZ328" s="5" t="s">
        <v>135</v>
      </c>
      <c r="BA328" s="5" t="s">
        <v>4548</v>
      </c>
      <c r="BG328" s="5" t="s">
        <v>86</v>
      </c>
      <c r="BH328" s="5" t="s">
        <v>87</v>
      </c>
      <c r="BI328" s="5" t="s">
        <v>542</v>
      </c>
      <c r="BJ328" s="5" t="s">
        <v>543</v>
      </c>
      <c r="BK328" s="5" t="s">
        <v>86</v>
      </c>
      <c r="BL328" s="5" t="s">
        <v>87</v>
      </c>
      <c r="BM328" s="5" t="s">
        <v>800</v>
      </c>
      <c r="BN328" s="5" t="s">
        <v>379</v>
      </c>
      <c r="BO328" s="5" t="s">
        <v>86</v>
      </c>
      <c r="BP328" s="5" t="s">
        <v>87</v>
      </c>
      <c r="BQ328" s="5" t="s">
        <v>1567</v>
      </c>
      <c r="BR328" s="5" t="s">
        <v>4549</v>
      </c>
      <c r="BS328" s="5" t="s">
        <v>587</v>
      </c>
      <c r="BT328" s="5" t="s">
        <v>588</v>
      </c>
    </row>
    <row r="329" spans="1:72" ht="13.5" customHeight="1">
      <c r="A329" s="7" t="str">
        <f>HYPERLINK("http://kyu.snu.ac.kr/sdhj/index.jsp?type=hj/GK14754_00IH_0001_0005b.jpg","1852_수현내면_0005b")</f>
        <v>1852_수현내면_0005b</v>
      </c>
      <c r="B329" s="4">
        <v>1852</v>
      </c>
      <c r="C329" s="4" t="s">
        <v>4550</v>
      </c>
      <c r="D329" s="4" t="s">
        <v>4551</v>
      </c>
      <c r="E329" s="4">
        <v>328</v>
      </c>
      <c r="F329" s="5">
        <v>1</v>
      </c>
      <c r="G329" s="5" t="s">
        <v>4552</v>
      </c>
      <c r="H329" s="5" t="s">
        <v>4553</v>
      </c>
      <c r="I329" s="5">
        <v>9</v>
      </c>
      <c r="L329" s="5">
        <v>4</v>
      </c>
      <c r="M329" s="4" t="s">
        <v>1561</v>
      </c>
      <c r="N329" s="4" t="s">
        <v>1562</v>
      </c>
      <c r="S329" s="5" t="s">
        <v>144</v>
      </c>
      <c r="T329" s="5" t="s">
        <v>145</v>
      </c>
      <c r="W329" s="5" t="s">
        <v>583</v>
      </c>
      <c r="X329" s="5" t="s">
        <v>584</v>
      </c>
      <c r="Y329" s="5" t="s">
        <v>102</v>
      </c>
      <c r="Z329" s="5" t="s">
        <v>103</v>
      </c>
      <c r="AC329" s="5">
        <v>24</v>
      </c>
      <c r="AD329" s="5" t="s">
        <v>698</v>
      </c>
      <c r="AE329" s="5" t="s">
        <v>699</v>
      </c>
      <c r="AJ329" s="5" t="s">
        <v>149</v>
      </c>
      <c r="AK329" s="5" t="s">
        <v>150</v>
      </c>
      <c r="AL329" s="5" t="s">
        <v>587</v>
      </c>
      <c r="AM329" s="5" t="s">
        <v>588</v>
      </c>
      <c r="AT329" s="5" t="s">
        <v>76</v>
      </c>
      <c r="AU329" s="5" t="s">
        <v>77</v>
      </c>
      <c r="AV329" s="5" t="s">
        <v>1568</v>
      </c>
      <c r="AW329" s="5" t="s">
        <v>4554</v>
      </c>
      <c r="BG329" s="5" t="s">
        <v>86</v>
      </c>
      <c r="BH329" s="5" t="s">
        <v>87</v>
      </c>
      <c r="BI329" s="5" t="s">
        <v>1569</v>
      </c>
      <c r="BJ329" s="5" t="s">
        <v>291</v>
      </c>
      <c r="BK329" s="5" t="s">
        <v>86</v>
      </c>
      <c r="BL329" s="5" t="s">
        <v>87</v>
      </c>
      <c r="BM329" s="5" t="s">
        <v>1570</v>
      </c>
      <c r="BN329" s="5" t="s">
        <v>1571</v>
      </c>
      <c r="BO329" s="5" t="s">
        <v>86</v>
      </c>
      <c r="BP329" s="5" t="s">
        <v>87</v>
      </c>
      <c r="BS329" s="5" t="s">
        <v>1572</v>
      </c>
      <c r="BT329" s="5" t="s">
        <v>1573</v>
      </c>
    </row>
    <row r="330" spans="1:72" ht="13.5" customHeight="1">
      <c r="A330" s="7" t="str">
        <f>HYPERLINK("http://kyu.snu.ac.kr/sdhj/index.jsp?type=hj/GK14754_00IH_0001_0005b.jpg","1852_수현내면_0005b")</f>
        <v>1852_수현내면_0005b</v>
      </c>
      <c r="B330" s="4">
        <v>1852</v>
      </c>
      <c r="C330" s="4" t="s">
        <v>4404</v>
      </c>
      <c r="D330" s="4" t="s">
        <v>4094</v>
      </c>
      <c r="E330" s="4">
        <v>329</v>
      </c>
      <c r="F330" s="5">
        <v>1</v>
      </c>
      <c r="G330" s="5" t="s">
        <v>4093</v>
      </c>
      <c r="H330" s="5" t="s">
        <v>4405</v>
      </c>
      <c r="I330" s="5">
        <v>9</v>
      </c>
      <c r="L330" s="5">
        <v>4</v>
      </c>
      <c r="M330" s="4" t="s">
        <v>1561</v>
      </c>
      <c r="N330" s="4" t="s">
        <v>1562</v>
      </c>
      <c r="S330" s="5" t="s">
        <v>1574</v>
      </c>
      <c r="T330" s="5" t="s">
        <v>1575</v>
      </c>
      <c r="W330" s="5" t="s">
        <v>883</v>
      </c>
      <c r="X330" s="5" t="s">
        <v>4555</v>
      </c>
      <c r="Y330" s="5" t="s">
        <v>102</v>
      </c>
      <c r="Z330" s="5" t="s">
        <v>103</v>
      </c>
      <c r="AC330" s="5">
        <v>71</v>
      </c>
      <c r="AD330" s="5" t="s">
        <v>232</v>
      </c>
      <c r="AE330" s="5" t="s">
        <v>233</v>
      </c>
    </row>
    <row r="331" spans="1:72" ht="13.5" customHeight="1">
      <c r="A331" s="7" t="str">
        <f>HYPERLINK("http://kyu.snu.ac.kr/sdhj/index.jsp?type=hj/GK14754_00IH_0001_0005b.jpg","1852_수현내면_0005b")</f>
        <v>1852_수현내면_0005b</v>
      </c>
      <c r="B331" s="4">
        <v>1852</v>
      </c>
      <c r="C331" s="4" t="s">
        <v>4556</v>
      </c>
      <c r="D331" s="4" t="s">
        <v>4557</v>
      </c>
      <c r="E331" s="4">
        <v>330</v>
      </c>
      <c r="F331" s="5">
        <v>1</v>
      </c>
      <c r="G331" s="5" t="s">
        <v>4558</v>
      </c>
      <c r="H331" s="5" t="s">
        <v>4559</v>
      </c>
      <c r="I331" s="5">
        <v>9</v>
      </c>
      <c r="L331" s="5">
        <v>4</v>
      </c>
      <c r="M331" s="4" t="s">
        <v>1561</v>
      </c>
      <c r="N331" s="4" t="s">
        <v>1562</v>
      </c>
      <c r="S331" s="5" t="s">
        <v>98</v>
      </c>
      <c r="T331" s="5" t="s">
        <v>99</v>
      </c>
      <c r="W331" s="5" t="s">
        <v>1103</v>
      </c>
      <c r="X331" s="5" t="s">
        <v>1104</v>
      </c>
      <c r="Y331" s="5" t="s">
        <v>102</v>
      </c>
      <c r="Z331" s="5" t="s">
        <v>103</v>
      </c>
      <c r="AC331" s="5">
        <v>52</v>
      </c>
      <c r="AD331" s="5" t="s">
        <v>164</v>
      </c>
      <c r="AE331" s="5" t="s">
        <v>165</v>
      </c>
    </row>
    <row r="332" spans="1:72" ht="13.5" customHeight="1">
      <c r="A332" s="7" t="str">
        <f>HYPERLINK("http://kyu.snu.ac.kr/sdhj/index.jsp?type=hj/GK14754_00IH_0001_0005b.jpg","1852_수현내면_0005b")</f>
        <v>1852_수현내면_0005b</v>
      </c>
      <c r="B332" s="4">
        <v>1852</v>
      </c>
      <c r="C332" s="4" t="s">
        <v>4560</v>
      </c>
      <c r="D332" s="4" t="s">
        <v>4561</v>
      </c>
      <c r="E332" s="4">
        <v>331</v>
      </c>
      <c r="F332" s="5">
        <v>1</v>
      </c>
      <c r="G332" s="5" t="s">
        <v>4562</v>
      </c>
      <c r="H332" s="5" t="s">
        <v>4563</v>
      </c>
      <c r="I332" s="5">
        <v>9</v>
      </c>
      <c r="L332" s="5">
        <v>4</v>
      </c>
      <c r="M332" s="4" t="s">
        <v>1561</v>
      </c>
      <c r="N332" s="4" t="s">
        <v>1562</v>
      </c>
      <c r="T332" s="5" t="s">
        <v>4564</v>
      </c>
      <c r="U332" s="5" t="s">
        <v>118</v>
      </c>
      <c r="V332" s="5" t="s">
        <v>119</v>
      </c>
      <c r="Y332" s="5" t="s">
        <v>1576</v>
      </c>
      <c r="Z332" s="5" t="s">
        <v>1577</v>
      </c>
      <c r="AC332" s="5">
        <v>37</v>
      </c>
      <c r="AD332" s="5" t="s">
        <v>210</v>
      </c>
      <c r="AE332" s="5" t="s">
        <v>211</v>
      </c>
    </row>
    <row r="333" spans="1:72" ht="13.5" customHeight="1">
      <c r="A333" s="7" t="str">
        <f>HYPERLINK("http://kyu.snu.ac.kr/sdhj/index.jsp?type=hj/GK14754_00IH_0001_0005b.jpg","1852_수현내면_0005b")</f>
        <v>1852_수현내면_0005b</v>
      </c>
      <c r="B333" s="4">
        <v>1852</v>
      </c>
      <c r="C333" s="4" t="s">
        <v>4560</v>
      </c>
      <c r="D333" s="4" t="s">
        <v>4561</v>
      </c>
      <c r="E333" s="4">
        <v>332</v>
      </c>
      <c r="F333" s="5">
        <v>1</v>
      </c>
      <c r="G333" s="5" t="s">
        <v>4562</v>
      </c>
      <c r="H333" s="5" t="s">
        <v>4563</v>
      </c>
      <c r="I333" s="5">
        <v>9</v>
      </c>
      <c r="L333" s="5">
        <v>5</v>
      </c>
      <c r="M333" s="4" t="s">
        <v>1578</v>
      </c>
      <c r="N333" s="4" t="s">
        <v>1579</v>
      </c>
      <c r="T333" s="5" t="s">
        <v>4565</v>
      </c>
      <c r="U333" s="5" t="s">
        <v>76</v>
      </c>
      <c r="V333" s="5" t="s">
        <v>77</v>
      </c>
      <c r="W333" s="5" t="s">
        <v>78</v>
      </c>
      <c r="X333" s="5" t="s">
        <v>79</v>
      </c>
      <c r="Y333" s="5" t="s">
        <v>1580</v>
      </c>
      <c r="Z333" s="5" t="s">
        <v>1581</v>
      </c>
      <c r="AC333" s="5">
        <v>59</v>
      </c>
      <c r="AD333" s="5" t="s">
        <v>628</v>
      </c>
      <c r="AE333" s="5" t="s">
        <v>629</v>
      </c>
      <c r="AJ333" s="5" t="s">
        <v>35</v>
      </c>
      <c r="AK333" s="5" t="s">
        <v>36</v>
      </c>
      <c r="AL333" s="5" t="s">
        <v>84</v>
      </c>
      <c r="AM333" s="5" t="s">
        <v>85</v>
      </c>
      <c r="AT333" s="5" t="s">
        <v>774</v>
      </c>
      <c r="AU333" s="5" t="s">
        <v>775</v>
      </c>
      <c r="AV333" s="5" t="s">
        <v>1582</v>
      </c>
      <c r="AW333" s="5" t="s">
        <v>1583</v>
      </c>
      <c r="BG333" s="5" t="s">
        <v>86</v>
      </c>
      <c r="BH333" s="5" t="s">
        <v>87</v>
      </c>
      <c r="BI333" s="5" t="s">
        <v>1584</v>
      </c>
      <c r="BJ333" s="5" t="s">
        <v>1585</v>
      </c>
      <c r="BK333" s="5" t="s">
        <v>86</v>
      </c>
      <c r="BL333" s="5" t="s">
        <v>87</v>
      </c>
      <c r="BM333" s="5" t="s">
        <v>1586</v>
      </c>
      <c r="BN333" s="5" t="s">
        <v>1587</v>
      </c>
      <c r="BO333" s="5" t="s">
        <v>1588</v>
      </c>
      <c r="BP333" s="5" t="s">
        <v>1589</v>
      </c>
      <c r="BQ333" s="5" t="s">
        <v>4566</v>
      </c>
      <c r="BR333" s="5" t="s">
        <v>4567</v>
      </c>
      <c r="BS333" s="5" t="s">
        <v>468</v>
      </c>
      <c r="BT333" s="5" t="s">
        <v>469</v>
      </c>
    </row>
    <row r="334" spans="1:72" ht="13.5" customHeight="1">
      <c r="A334" s="7" t="str">
        <f>HYPERLINK("http://kyu.snu.ac.kr/sdhj/index.jsp?type=hj/GK14754_00IH_0001_0005b.jpg","1852_수현내면_0005b")</f>
        <v>1852_수현내면_0005b</v>
      </c>
      <c r="B334" s="4">
        <v>1852</v>
      </c>
      <c r="C334" s="4" t="s">
        <v>4568</v>
      </c>
      <c r="D334" s="4" t="s">
        <v>4569</v>
      </c>
      <c r="E334" s="4">
        <v>333</v>
      </c>
      <c r="F334" s="5">
        <v>1</v>
      </c>
      <c r="G334" s="5" t="s">
        <v>4570</v>
      </c>
      <c r="H334" s="5" t="s">
        <v>4571</v>
      </c>
      <c r="I334" s="5">
        <v>9</v>
      </c>
      <c r="L334" s="5">
        <v>5</v>
      </c>
      <c r="M334" s="4" t="s">
        <v>1578</v>
      </c>
      <c r="N334" s="4" t="s">
        <v>1579</v>
      </c>
      <c r="S334" s="5" t="s">
        <v>144</v>
      </c>
      <c r="T334" s="5" t="s">
        <v>145</v>
      </c>
      <c r="W334" s="5" t="s">
        <v>163</v>
      </c>
      <c r="X334" s="5" t="s">
        <v>4572</v>
      </c>
      <c r="Y334" s="5" t="s">
        <v>102</v>
      </c>
      <c r="Z334" s="5" t="s">
        <v>103</v>
      </c>
      <c r="AC334" s="5">
        <v>64</v>
      </c>
      <c r="AD334" s="5" t="s">
        <v>886</v>
      </c>
      <c r="AE334" s="5" t="s">
        <v>887</v>
      </c>
      <c r="AJ334" s="5" t="s">
        <v>149</v>
      </c>
      <c r="AK334" s="5" t="s">
        <v>150</v>
      </c>
      <c r="AL334" s="5" t="s">
        <v>1590</v>
      </c>
      <c r="AM334" s="5" t="s">
        <v>1591</v>
      </c>
      <c r="AT334" s="5" t="s">
        <v>86</v>
      </c>
      <c r="AU334" s="5" t="s">
        <v>87</v>
      </c>
      <c r="AV334" s="5" t="s">
        <v>1592</v>
      </c>
      <c r="AW334" s="5" t="s">
        <v>1593</v>
      </c>
      <c r="BG334" s="5" t="s">
        <v>86</v>
      </c>
      <c r="BH334" s="5" t="s">
        <v>87</v>
      </c>
      <c r="BI334" s="5" t="s">
        <v>1594</v>
      </c>
      <c r="BJ334" s="5" t="s">
        <v>1595</v>
      </c>
      <c r="BK334" s="5" t="s">
        <v>1596</v>
      </c>
      <c r="BL334" s="5" t="s">
        <v>1597</v>
      </c>
      <c r="BM334" s="5" t="s">
        <v>1598</v>
      </c>
      <c r="BN334" s="5" t="s">
        <v>1599</v>
      </c>
      <c r="BO334" s="5" t="s">
        <v>774</v>
      </c>
      <c r="BP334" s="5" t="s">
        <v>775</v>
      </c>
      <c r="BQ334" s="5" t="s">
        <v>4573</v>
      </c>
      <c r="BR334" s="5" t="s">
        <v>4574</v>
      </c>
      <c r="BS334" s="5" t="s">
        <v>1600</v>
      </c>
      <c r="BT334" s="5" t="s">
        <v>4575</v>
      </c>
    </row>
    <row r="335" spans="1:72" ht="13.5" customHeight="1">
      <c r="A335" s="7" t="str">
        <f>HYPERLINK("http://kyu.snu.ac.kr/sdhj/index.jsp?type=hj/GK14754_00IH_0001_0005b.jpg","1852_수현내면_0005b")</f>
        <v>1852_수현내면_0005b</v>
      </c>
      <c r="B335" s="4">
        <v>1852</v>
      </c>
      <c r="C335" s="4" t="s">
        <v>4568</v>
      </c>
      <c r="D335" s="4" t="s">
        <v>4569</v>
      </c>
      <c r="E335" s="4">
        <v>334</v>
      </c>
      <c r="F335" s="5">
        <v>1</v>
      </c>
      <c r="G335" s="5" t="s">
        <v>4570</v>
      </c>
      <c r="H335" s="5" t="s">
        <v>4571</v>
      </c>
      <c r="I335" s="5">
        <v>9</v>
      </c>
      <c r="L335" s="5">
        <v>5</v>
      </c>
      <c r="M335" s="4" t="s">
        <v>1578</v>
      </c>
      <c r="N335" s="4" t="s">
        <v>1579</v>
      </c>
      <c r="S335" s="5" t="s">
        <v>166</v>
      </c>
      <c r="T335" s="5" t="s">
        <v>167</v>
      </c>
      <c r="Y335" s="5" t="s">
        <v>1601</v>
      </c>
      <c r="Z335" s="5" t="s">
        <v>1602</v>
      </c>
      <c r="AA335" s="5" t="s">
        <v>1603</v>
      </c>
      <c r="AB335" s="5" t="s">
        <v>1604</v>
      </c>
      <c r="AC335" s="5">
        <v>34</v>
      </c>
      <c r="AD335" s="5" t="s">
        <v>704</v>
      </c>
      <c r="AE335" s="5" t="s">
        <v>705</v>
      </c>
    </row>
    <row r="336" spans="1:72" ht="13.5" customHeight="1">
      <c r="A336" s="7" t="str">
        <f>HYPERLINK("http://kyu.snu.ac.kr/sdhj/index.jsp?type=hj/GK14754_00IH_0001_0005b.jpg","1852_수현내면_0005b")</f>
        <v>1852_수현내면_0005b</v>
      </c>
      <c r="B336" s="4">
        <v>1852</v>
      </c>
      <c r="C336" s="4" t="s">
        <v>4576</v>
      </c>
      <c r="D336" s="4" t="s">
        <v>4577</v>
      </c>
      <c r="E336" s="4">
        <v>335</v>
      </c>
      <c r="F336" s="5">
        <v>1</v>
      </c>
      <c r="G336" s="5" t="s">
        <v>4578</v>
      </c>
      <c r="H336" s="5" t="s">
        <v>4579</v>
      </c>
      <c r="I336" s="5">
        <v>9</v>
      </c>
      <c r="L336" s="5">
        <v>5</v>
      </c>
      <c r="M336" s="4" t="s">
        <v>1578</v>
      </c>
      <c r="N336" s="4" t="s">
        <v>1579</v>
      </c>
      <c r="S336" s="5" t="s">
        <v>224</v>
      </c>
      <c r="T336" s="5" t="s">
        <v>225</v>
      </c>
      <c r="W336" s="5" t="s">
        <v>163</v>
      </c>
      <c r="X336" s="5" t="s">
        <v>4572</v>
      </c>
      <c r="Y336" s="5" t="s">
        <v>102</v>
      </c>
      <c r="Z336" s="5" t="s">
        <v>103</v>
      </c>
      <c r="AC336" s="5">
        <v>37</v>
      </c>
      <c r="AD336" s="5" t="s">
        <v>210</v>
      </c>
      <c r="AE336" s="5" t="s">
        <v>211</v>
      </c>
    </row>
    <row r="337" spans="1:58" ht="13.5" customHeight="1">
      <c r="A337" s="7" t="str">
        <f>HYPERLINK("http://kyu.snu.ac.kr/sdhj/index.jsp?type=hj/GK14754_00IH_0001_0005b.jpg","1852_수현내면_0005b")</f>
        <v>1852_수현내면_0005b</v>
      </c>
      <c r="B337" s="4">
        <v>1852</v>
      </c>
      <c r="C337" s="4" t="s">
        <v>4576</v>
      </c>
      <c r="D337" s="4" t="s">
        <v>4577</v>
      </c>
      <c r="E337" s="4">
        <v>336</v>
      </c>
      <c r="F337" s="5">
        <v>1</v>
      </c>
      <c r="G337" s="5" t="s">
        <v>4578</v>
      </c>
      <c r="H337" s="5" t="s">
        <v>4579</v>
      </c>
      <c r="I337" s="5">
        <v>9</v>
      </c>
      <c r="L337" s="5">
        <v>5</v>
      </c>
      <c r="M337" s="4" t="s">
        <v>1578</v>
      </c>
      <c r="N337" s="4" t="s">
        <v>1579</v>
      </c>
      <c r="S337" s="5" t="s">
        <v>166</v>
      </c>
      <c r="T337" s="5" t="s">
        <v>167</v>
      </c>
      <c r="Y337" s="5" t="s">
        <v>1605</v>
      </c>
      <c r="Z337" s="5" t="s">
        <v>4580</v>
      </c>
      <c r="AA337" s="5" t="s">
        <v>1606</v>
      </c>
      <c r="AB337" s="5" t="s">
        <v>1607</v>
      </c>
      <c r="AC337" s="5">
        <v>23</v>
      </c>
      <c r="AD337" s="5" t="s">
        <v>726</v>
      </c>
      <c r="AE337" s="5" t="s">
        <v>727</v>
      </c>
    </row>
    <row r="338" spans="1:58" ht="13.5" customHeight="1">
      <c r="A338" s="7" t="str">
        <f>HYPERLINK("http://kyu.snu.ac.kr/sdhj/index.jsp?type=hj/GK14754_00IH_0001_0005b.jpg","1852_수현내면_0005b")</f>
        <v>1852_수현내면_0005b</v>
      </c>
      <c r="B338" s="4">
        <v>1852</v>
      </c>
      <c r="C338" s="4" t="s">
        <v>4576</v>
      </c>
      <c r="D338" s="4" t="s">
        <v>4577</v>
      </c>
      <c r="E338" s="4">
        <v>337</v>
      </c>
      <c r="F338" s="5">
        <v>1</v>
      </c>
      <c r="G338" s="5" t="s">
        <v>4578</v>
      </c>
      <c r="H338" s="5" t="s">
        <v>4579</v>
      </c>
      <c r="I338" s="5">
        <v>9</v>
      </c>
      <c r="L338" s="5">
        <v>5</v>
      </c>
      <c r="M338" s="4" t="s">
        <v>1578</v>
      </c>
      <c r="N338" s="4" t="s">
        <v>1579</v>
      </c>
      <c r="S338" s="5" t="s">
        <v>224</v>
      </c>
      <c r="T338" s="5" t="s">
        <v>225</v>
      </c>
      <c r="W338" s="5" t="s">
        <v>672</v>
      </c>
      <c r="X338" s="5" t="s">
        <v>673</v>
      </c>
      <c r="Y338" s="5" t="s">
        <v>102</v>
      </c>
      <c r="Z338" s="5" t="s">
        <v>103</v>
      </c>
      <c r="AC338" s="5">
        <v>20</v>
      </c>
    </row>
    <row r="339" spans="1:58" ht="13.5" customHeight="1">
      <c r="A339" s="7" t="str">
        <f>HYPERLINK("http://kyu.snu.ac.kr/sdhj/index.jsp?type=hj/GK14754_00IH_0001_0005b.jpg","1852_수현내면_0005b")</f>
        <v>1852_수현내면_0005b</v>
      </c>
      <c r="B339" s="4">
        <v>1852</v>
      </c>
      <c r="C339" s="4" t="s">
        <v>4576</v>
      </c>
      <c r="D339" s="4" t="s">
        <v>4577</v>
      </c>
      <c r="E339" s="4">
        <v>338</v>
      </c>
      <c r="F339" s="5">
        <v>1</v>
      </c>
      <c r="G339" s="5" t="s">
        <v>4578</v>
      </c>
      <c r="H339" s="5" t="s">
        <v>4579</v>
      </c>
      <c r="I339" s="5">
        <v>9</v>
      </c>
      <c r="L339" s="5">
        <v>5</v>
      </c>
      <c r="M339" s="4" t="s">
        <v>1578</v>
      </c>
      <c r="N339" s="4" t="s">
        <v>1579</v>
      </c>
      <c r="S339" s="5" t="s">
        <v>1608</v>
      </c>
      <c r="T339" s="5" t="s">
        <v>1609</v>
      </c>
      <c r="Y339" s="5" t="s">
        <v>1610</v>
      </c>
      <c r="Z339" s="5" t="s">
        <v>1611</v>
      </c>
      <c r="AC339" s="5">
        <v>13</v>
      </c>
      <c r="AD339" s="5" t="s">
        <v>388</v>
      </c>
      <c r="AE339" s="5" t="s">
        <v>389</v>
      </c>
    </row>
    <row r="340" spans="1:58" ht="13.5" customHeight="1">
      <c r="A340" s="7" t="str">
        <f>HYPERLINK("http://kyu.snu.ac.kr/sdhj/index.jsp?type=hj/GK14754_00IH_0001_0005b.jpg","1852_수현내면_0005b")</f>
        <v>1852_수현내면_0005b</v>
      </c>
      <c r="B340" s="4">
        <v>1852</v>
      </c>
      <c r="C340" s="4" t="s">
        <v>4576</v>
      </c>
      <c r="D340" s="4" t="s">
        <v>4577</v>
      </c>
      <c r="E340" s="4">
        <v>339</v>
      </c>
      <c r="F340" s="5">
        <v>1</v>
      </c>
      <c r="G340" s="5" t="s">
        <v>4578</v>
      </c>
      <c r="H340" s="5" t="s">
        <v>4579</v>
      </c>
      <c r="I340" s="5">
        <v>9</v>
      </c>
      <c r="L340" s="5">
        <v>5</v>
      </c>
      <c r="M340" s="4" t="s">
        <v>1578</v>
      </c>
      <c r="N340" s="4" t="s">
        <v>1579</v>
      </c>
      <c r="T340" s="5" t="s">
        <v>4581</v>
      </c>
      <c r="U340" s="5" t="s">
        <v>174</v>
      </c>
      <c r="V340" s="5" t="s">
        <v>175</v>
      </c>
      <c r="Y340" s="5" t="s">
        <v>1612</v>
      </c>
      <c r="Z340" s="5" t="s">
        <v>1613</v>
      </c>
      <c r="AC340" s="5">
        <v>47</v>
      </c>
      <c r="AD340" s="5" t="s">
        <v>552</v>
      </c>
      <c r="AE340" s="5" t="s">
        <v>553</v>
      </c>
    </row>
    <row r="341" spans="1:58" ht="13.5" customHeight="1">
      <c r="A341" s="7" t="str">
        <f>HYPERLINK("http://kyu.snu.ac.kr/sdhj/index.jsp?type=hj/GK14754_00IH_0001_0005b.jpg","1852_수현내면_0005b")</f>
        <v>1852_수현내면_0005b</v>
      </c>
      <c r="B341" s="4">
        <v>1852</v>
      </c>
      <c r="C341" s="4" t="s">
        <v>4576</v>
      </c>
      <c r="D341" s="4" t="s">
        <v>4577</v>
      </c>
      <c r="E341" s="4">
        <v>340</v>
      </c>
      <c r="F341" s="5">
        <v>1</v>
      </c>
      <c r="G341" s="5" t="s">
        <v>4578</v>
      </c>
      <c r="H341" s="5" t="s">
        <v>4579</v>
      </c>
      <c r="I341" s="5">
        <v>9</v>
      </c>
      <c r="L341" s="5">
        <v>5</v>
      </c>
      <c r="M341" s="4" t="s">
        <v>1578</v>
      </c>
      <c r="N341" s="4" t="s">
        <v>1579</v>
      </c>
      <c r="T341" s="5" t="s">
        <v>4581</v>
      </c>
      <c r="U341" s="5" t="s">
        <v>174</v>
      </c>
      <c r="V341" s="5" t="s">
        <v>175</v>
      </c>
      <c r="Y341" s="5" t="s">
        <v>1614</v>
      </c>
      <c r="Z341" s="5" t="s">
        <v>1615</v>
      </c>
      <c r="AC341" s="5">
        <v>52</v>
      </c>
      <c r="AD341" s="5" t="s">
        <v>164</v>
      </c>
      <c r="AE341" s="5" t="s">
        <v>165</v>
      </c>
      <c r="AF341" s="5" t="s">
        <v>1616</v>
      </c>
      <c r="AG341" s="5" t="s">
        <v>1617</v>
      </c>
      <c r="AH341" s="5" t="s">
        <v>1618</v>
      </c>
      <c r="AI341" s="5" t="s">
        <v>1619</v>
      </c>
    </row>
    <row r="342" spans="1:58" ht="13.5" customHeight="1">
      <c r="A342" s="7" t="str">
        <f>HYPERLINK("http://kyu.snu.ac.kr/sdhj/index.jsp?type=hj/GK14754_00IH_0001_0005b.jpg","1852_수현내면_0005b")</f>
        <v>1852_수현내면_0005b</v>
      </c>
      <c r="B342" s="4">
        <v>1852</v>
      </c>
      <c r="C342" s="4" t="s">
        <v>4576</v>
      </c>
      <c r="D342" s="4" t="s">
        <v>4577</v>
      </c>
      <c r="E342" s="4">
        <v>341</v>
      </c>
      <c r="F342" s="5">
        <v>1</v>
      </c>
      <c r="G342" s="5" t="s">
        <v>4578</v>
      </c>
      <c r="H342" s="5" t="s">
        <v>4579</v>
      </c>
      <c r="I342" s="5">
        <v>9</v>
      </c>
      <c r="L342" s="5">
        <v>5</v>
      </c>
      <c r="M342" s="4" t="s">
        <v>1578</v>
      </c>
      <c r="N342" s="4" t="s">
        <v>1579</v>
      </c>
      <c r="T342" s="5" t="s">
        <v>4581</v>
      </c>
      <c r="U342" s="5" t="s">
        <v>174</v>
      </c>
      <c r="V342" s="5" t="s">
        <v>175</v>
      </c>
      <c r="Y342" s="5" t="s">
        <v>1620</v>
      </c>
      <c r="Z342" s="5" t="s">
        <v>1621</v>
      </c>
      <c r="AC342" s="5">
        <v>40</v>
      </c>
      <c r="AD342" s="5" t="s">
        <v>910</v>
      </c>
      <c r="AE342" s="5" t="s">
        <v>911</v>
      </c>
      <c r="AF342" s="5" t="s">
        <v>1616</v>
      </c>
      <c r="AG342" s="5" t="s">
        <v>1617</v>
      </c>
      <c r="AH342" s="5" t="s">
        <v>1618</v>
      </c>
      <c r="AI342" s="5" t="s">
        <v>1619</v>
      </c>
    </row>
    <row r="343" spans="1:58" ht="13.5" customHeight="1">
      <c r="A343" s="7" t="str">
        <f>HYPERLINK("http://kyu.snu.ac.kr/sdhj/index.jsp?type=hj/GK14754_00IH_0001_0005b.jpg","1852_수현내면_0005b")</f>
        <v>1852_수현내면_0005b</v>
      </c>
      <c r="B343" s="4">
        <v>1852</v>
      </c>
      <c r="C343" s="4" t="s">
        <v>4576</v>
      </c>
      <c r="D343" s="4" t="s">
        <v>4577</v>
      </c>
      <c r="E343" s="4">
        <v>342</v>
      </c>
      <c r="F343" s="5">
        <v>1</v>
      </c>
      <c r="G343" s="5" t="s">
        <v>4578</v>
      </c>
      <c r="H343" s="5" t="s">
        <v>4579</v>
      </c>
      <c r="I343" s="5">
        <v>9</v>
      </c>
      <c r="L343" s="5">
        <v>5</v>
      </c>
      <c r="M343" s="4" t="s">
        <v>1578</v>
      </c>
      <c r="N343" s="4" t="s">
        <v>1579</v>
      </c>
      <c r="T343" s="5" t="s">
        <v>4581</v>
      </c>
      <c r="U343" s="5" t="s">
        <v>174</v>
      </c>
      <c r="V343" s="5" t="s">
        <v>175</v>
      </c>
      <c r="Y343" s="5" t="s">
        <v>1622</v>
      </c>
      <c r="Z343" s="5" t="s">
        <v>1623</v>
      </c>
      <c r="AF343" s="5" t="s">
        <v>606</v>
      </c>
      <c r="AG343" s="5" t="s">
        <v>607</v>
      </c>
    </row>
    <row r="344" spans="1:58" ht="13.5" customHeight="1">
      <c r="A344" s="7" t="str">
        <f>HYPERLINK("http://kyu.snu.ac.kr/sdhj/index.jsp?type=hj/GK14754_00IH_0001_0005b.jpg","1852_수현내면_0005b")</f>
        <v>1852_수현내면_0005b</v>
      </c>
      <c r="B344" s="4">
        <v>1852</v>
      </c>
      <c r="C344" s="4" t="s">
        <v>4576</v>
      </c>
      <c r="D344" s="4" t="s">
        <v>4577</v>
      </c>
      <c r="E344" s="4">
        <v>343</v>
      </c>
      <c r="F344" s="5">
        <v>1</v>
      </c>
      <c r="G344" s="5" t="s">
        <v>4578</v>
      </c>
      <c r="H344" s="5" t="s">
        <v>4579</v>
      </c>
      <c r="I344" s="5">
        <v>9</v>
      </c>
      <c r="L344" s="5">
        <v>5</v>
      </c>
      <c r="M344" s="4" t="s">
        <v>1578</v>
      </c>
      <c r="N344" s="4" t="s">
        <v>1579</v>
      </c>
      <c r="T344" s="5" t="s">
        <v>4581</v>
      </c>
      <c r="U344" s="5" t="s">
        <v>174</v>
      </c>
      <c r="V344" s="5" t="s">
        <v>175</v>
      </c>
      <c r="Y344" s="5" t="s">
        <v>1624</v>
      </c>
      <c r="Z344" s="5" t="s">
        <v>1625</v>
      </c>
      <c r="AF344" s="5" t="s">
        <v>1626</v>
      </c>
      <c r="AG344" s="5" t="s">
        <v>1627</v>
      </c>
    </row>
    <row r="345" spans="1:58" ht="13.5" customHeight="1">
      <c r="A345" s="7" t="str">
        <f>HYPERLINK("http://kyu.snu.ac.kr/sdhj/index.jsp?type=hj/GK14754_00IH_0001_0005b.jpg","1852_수현내면_0005b")</f>
        <v>1852_수현내면_0005b</v>
      </c>
      <c r="B345" s="4">
        <v>1852</v>
      </c>
      <c r="C345" s="4" t="s">
        <v>4576</v>
      </c>
      <c r="D345" s="4" t="s">
        <v>4577</v>
      </c>
      <c r="E345" s="4">
        <v>344</v>
      </c>
      <c r="F345" s="5">
        <v>1</v>
      </c>
      <c r="G345" s="5" t="s">
        <v>4578</v>
      </c>
      <c r="H345" s="5" t="s">
        <v>4579</v>
      </c>
      <c r="I345" s="5">
        <v>9</v>
      </c>
      <c r="L345" s="5">
        <v>5</v>
      </c>
      <c r="M345" s="4" t="s">
        <v>1578</v>
      </c>
      <c r="N345" s="4" t="s">
        <v>1579</v>
      </c>
      <c r="T345" s="5" t="s">
        <v>4581</v>
      </c>
      <c r="U345" s="5" t="s">
        <v>174</v>
      </c>
      <c r="V345" s="5" t="s">
        <v>175</v>
      </c>
      <c r="Y345" s="5" t="s">
        <v>1628</v>
      </c>
      <c r="Z345" s="5" t="s">
        <v>1629</v>
      </c>
      <c r="AC345" s="5">
        <v>54</v>
      </c>
      <c r="AD345" s="5" t="s">
        <v>262</v>
      </c>
      <c r="AE345" s="5" t="s">
        <v>263</v>
      </c>
    </row>
    <row r="346" spans="1:58" ht="13.5" customHeight="1">
      <c r="A346" s="7" t="str">
        <f>HYPERLINK("http://kyu.snu.ac.kr/sdhj/index.jsp?type=hj/GK14754_00IH_0001_0005b.jpg","1852_수현내면_0005b")</f>
        <v>1852_수현내면_0005b</v>
      </c>
      <c r="B346" s="4">
        <v>1852</v>
      </c>
      <c r="C346" s="4" t="s">
        <v>4576</v>
      </c>
      <c r="D346" s="4" t="s">
        <v>4577</v>
      </c>
      <c r="E346" s="4">
        <v>345</v>
      </c>
      <c r="F346" s="5">
        <v>1</v>
      </c>
      <c r="G346" s="5" t="s">
        <v>4578</v>
      </c>
      <c r="H346" s="5" t="s">
        <v>4579</v>
      </c>
      <c r="I346" s="5">
        <v>9</v>
      </c>
      <c r="L346" s="5">
        <v>5</v>
      </c>
      <c r="M346" s="4" t="s">
        <v>1578</v>
      </c>
      <c r="N346" s="4" t="s">
        <v>1579</v>
      </c>
      <c r="T346" s="5" t="s">
        <v>4581</v>
      </c>
      <c r="U346" s="5" t="s">
        <v>118</v>
      </c>
      <c r="V346" s="5" t="s">
        <v>119</v>
      </c>
      <c r="Y346" s="5" t="s">
        <v>1630</v>
      </c>
      <c r="Z346" s="5" t="s">
        <v>1631</v>
      </c>
      <c r="AC346" s="5">
        <v>59</v>
      </c>
      <c r="AD346" s="5" t="s">
        <v>628</v>
      </c>
      <c r="AE346" s="5" t="s">
        <v>629</v>
      </c>
    </row>
    <row r="347" spans="1:58" ht="13.5" customHeight="1">
      <c r="A347" s="7" t="str">
        <f>HYPERLINK("http://kyu.snu.ac.kr/sdhj/index.jsp?type=hj/GK14754_00IH_0001_0005b.jpg","1852_수현내면_0005b")</f>
        <v>1852_수현내면_0005b</v>
      </c>
      <c r="B347" s="4">
        <v>1852</v>
      </c>
      <c r="C347" s="4" t="s">
        <v>4576</v>
      </c>
      <c r="D347" s="4" t="s">
        <v>4577</v>
      </c>
      <c r="E347" s="4">
        <v>346</v>
      </c>
      <c r="F347" s="5">
        <v>1</v>
      </c>
      <c r="G347" s="5" t="s">
        <v>4578</v>
      </c>
      <c r="H347" s="5" t="s">
        <v>4579</v>
      </c>
      <c r="I347" s="5">
        <v>9</v>
      </c>
      <c r="L347" s="5">
        <v>5</v>
      </c>
      <c r="M347" s="4" t="s">
        <v>1578</v>
      </c>
      <c r="N347" s="4" t="s">
        <v>1579</v>
      </c>
      <c r="T347" s="5" t="s">
        <v>4581</v>
      </c>
      <c r="U347" s="5" t="s">
        <v>174</v>
      </c>
      <c r="V347" s="5" t="s">
        <v>175</v>
      </c>
      <c r="Y347" s="5" t="s">
        <v>1632</v>
      </c>
      <c r="Z347" s="5" t="s">
        <v>1633</v>
      </c>
      <c r="AD347" s="5" t="s">
        <v>125</v>
      </c>
      <c r="AE347" s="5" t="s">
        <v>126</v>
      </c>
      <c r="BB347" s="5" t="s">
        <v>180</v>
      </c>
      <c r="BC347" s="5" t="s">
        <v>181</v>
      </c>
      <c r="BF347" s="5" t="s">
        <v>522</v>
      </c>
    </row>
    <row r="348" spans="1:58" ht="13.5" customHeight="1">
      <c r="A348" s="7" t="str">
        <f>HYPERLINK("http://kyu.snu.ac.kr/sdhj/index.jsp?type=hj/GK14754_00IH_0001_0006a.jpg","1852_수현내면_0006a")</f>
        <v>1852_수현내면_0006a</v>
      </c>
      <c r="B348" s="4">
        <v>1852</v>
      </c>
      <c r="C348" s="4" t="s">
        <v>4130</v>
      </c>
      <c r="D348" s="4" t="s">
        <v>4131</v>
      </c>
      <c r="E348" s="4">
        <v>347</v>
      </c>
      <c r="F348" s="5">
        <v>1</v>
      </c>
      <c r="G348" s="5" t="s">
        <v>4132</v>
      </c>
      <c r="H348" s="5" t="s">
        <v>4133</v>
      </c>
      <c r="I348" s="5">
        <v>9</v>
      </c>
      <c r="L348" s="5">
        <v>5</v>
      </c>
      <c r="M348" s="4" t="s">
        <v>1578</v>
      </c>
      <c r="N348" s="4" t="s">
        <v>1579</v>
      </c>
      <c r="T348" s="5" t="s">
        <v>4581</v>
      </c>
      <c r="U348" s="5" t="s">
        <v>174</v>
      </c>
      <c r="V348" s="5" t="s">
        <v>175</v>
      </c>
      <c r="Y348" s="5" t="s">
        <v>1634</v>
      </c>
      <c r="Z348" s="5" t="s">
        <v>1635</v>
      </c>
      <c r="AD348" s="5" t="s">
        <v>534</v>
      </c>
      <c r="AE348" s="5" t="s">
        <v>535</v>
      </c>
      <c r="BC348" s="5" t="s">
        <v>4582</v>
      </c>
      <c r="BF348" s="5" t="s">
        <v>184</v>
      </c>
    </row>
    <row r="349" spans="1:58" ht="13.5" customHeight="1">
      <c r="A349" s="7" t="str">
        <f>HYPERLINK("http://kyu.snu.ac.kr/sdhj/index.jsp?type=hj/GK14754_00IH_0001_0006a.jpg","1852_수현내면_0006a")</f>
        <v>1852_수현내면_0006a</v>
      </c>
      <c r="B349" s="4">
        <v>1852</v>
      </c>
      <c r="C349" s="4" t="s">
        <v>4130</v>
      </c>
      <c r="D349" s="4" t="s">
        <v>4131</v>
      </c>
      <c r="E349" s="4">
        <v>348</v>
      </c>
      <c r="F349" s="5">
        <v>1</v>
      </c>
      <c r="G349" s="5" t="s">
        <v>4132</v>
      </c>
      <c r="H349" s="5" t="s">
        <v>4133</v>
      </c>
      <c r="I349" s="5">
        <v>9</v>
      </c>
      <c r="L349" s="5">
        <v>5</v>
      </c>
      <c r="M349" s="4" t="s">
        <v>1578</v>
      </c>
      <c r="N349" s="4" t="s">
        <v>1579</v>
      </c>
      <c r="T349" s="5" t="s">
        <v>4581</v>
      </c>
      <c r="U349" s="5" t="s">
        <v>118</v>
      </c>
      <c r="V349" s="5" t="s">
        <v>119</v>
      </c>
      <c r="Y349" s="5" t="s">
        <v>1636</v>
      </c>
      <c r="Z349" s="5" t="s">
        <v>1637</v>
      </c>
      <c r="AD349" s="5" t="s">
        <v>262</v>
      </c>
      <c r="AE349" s="5" t="s">
        <v>263</v>
      </c>
    </row>
    <row r="350" spans="1:58" ht="13.5" customHeight="1">
      <c r="A350" s="7" t="str">
        <f>HYPERLINK("http://kyu.snu.ac.kr/sdhj/index.jsp?type=hj/GK14754_00IH_0001_0006a.jpg","1852_수현내면_0006a")</f>
        <v>1852_수현내면_0006a</v>
      </c>
      <c r="B350" s="4">
        <v>1852</v>
      </c>
      <c r="C350" s="4" t="s">
        <v>4576</v>
      </c>
      <c r="D350" s="4" t="s">
        <v>4577</v>
      </c>
      <c r="E350" s="4">
        <v>349</v>
      </c>
      <c r="F350" s="5">
        <v>1</v>
      </c>
      <c r="G350" s="5" t="s">
        <v>4578</v>
      </c>
      <c r="H350" s="5" t="s">
        <v>4579</v>
      </c>
      <c r="I350" s="5">
        <v>9</v>
      </c>
      <c r="L350" s="5">
        <v>5</v>
      </c>
      <c r="M350" s="4" t="s">
        <v>1578</v>
      </c>
      <c r="N350" s="4" t="s">
        <v>1579</v>
      </c>
      <c r="T350" s="5" t="s">
        <v>4581</v>
      </c>
      <c r="U350" s="5" t="s">
        <v>118</v>
      </c>
      <c r="V350" s="5" t="s">
        <v>119</v>
      </c>
      <c r="Y350" s="5" t="s">
        <v>1638</v>
      </c>
      <c r="Z350" s="5" t="s">
        <v>1639</v>
      </c>
      <c r="AD350" s="5" t="s">
        <v>82</v>
      </c>
      <c r="AE350" s="5" t="s">
        <v>83</v>
      </c>
      <c r="BB350" s="5" t="s">
        <v>180</v>
      </c>
      <c r="BC350" s="5" t="s">
        <v>181</v>
      </c>
      <c r="BF350" s="5" t="s">
        <v>522</v>
      </c>
    </row>
    <row r="351" spans="1:58" ht="13.5" customHeight="1">
      <c r="A351" s="7" t="str">
        <f>HYPERLINK("http://kyu.snu.ac.kr/sdhj/index.jsp?type=hj/GK14754_00IH_0001_0006a.jpg","1852_수현내면_0006a")</f>
        <v>1852_수현내면_0006a</v>
      </c>
      <c r="B351" s="4">
        <v>1852</v>
      </c>
      <c r="C351" s="4" t="s">
        <v>4130</v>
      </c>
      <c r="D351" s="4" t="s">
        <v>4131</v>
      </c>
      <c r="E351" s="4">
        <v>350</v>
      </c>
      <c r="F351" s="5">
        <v>1</v>
      </c>
      <c r="G351" s="5" t="s">
        <v>4132</v>
      </c>
      <c r="H351" s="5" t="s">
        <v>4133</v>
      </c>
      <c r="I351" s="5">
        <v>9</v>
      </c>
      <c r="L351" s="5">
        <v>5</v>
      </c>
      <c r="M351" s="4" t="s">
        <v>1578</v>
      </c>
      <c r="N351" s="4" t="s">
        <v>1579</v>
      </c>
      <c r="T351" s="5" t="s">
        <v>4581</v>
      </c>
      <c r="U351" s="5" t="s">
        <v>118</v>
      </c>
      <c r="V351" s="5" t="s">
        <v>119</v>
      </c>
      <c r="Y351" s="5" t="s">
        <v>1640</v>
      </c>
      <c r="Z351" s="5" t="s">
        <v>1641</v>
      </c>
      <c r="AD351" s="5" t="s">
        <v>240</v>
      </c>
      <c r="AE351" s="5" t="s">
        <v>241</v>
      </c>
      <c r="BC351" s="5" t="s">
        <v>4582</v>
      </c>
      <c r="BF351" s="5" t="s">
        <v>184</v>
      </c>
    </row>
    <row r="352" spans="1:58" ht="13.5" customHeight="1">
      <c r="A352" s="7" t="str">
        <f>HYPERLINK("http://kyu.snu.ac.kr/sdhj/index.jsp?type=hj/GK14754_00IH_0001_0006a.jpg","1852_수현내면_0006a")</f>
        <v>1852_수현내면_0006a</v>
      </c>
      <c r="B352" s="4">
        <v>1852</v>
      </c>
      <c r="C352" s="4" t="s">
        <v>4130</v>
      </c>
      <c r="D352" s="4" t="s">
        <v>4131</v>
      </c>
      <c r="E352" s="4">
        <v>351</v>
      </c>
      <c r="F352" s="5">
        <v>1</v>
      </c>
      <c r="G352" s="5" t="s">
        <v>4132</v>
      </c>
      <c r="H352" s="5" t="s">
        <v>4133</v>
      </c>
      <c r="I352" s="5">
        <v>9</v>
      </c>
      <c r="L352" s="5">
        <v>5</v>
      </c>
      <c r="M352" s="4" t="s">
        <v>1578</v>
      </c>
      <c r="N352" s="4" t="s">
        <v>1579</v>
      </c>
      <c r="T352" s="5" t="s">
        <v>4581</v>
      </c>
      <c r="U352" s="5" t="s">
        <v>174</v>
      </c>
      <c r="V352" s="5" t="s">
        <v>175</v>
      </c>
      <c r="Y352" s="5" t="s">
        <v>975</v>
      </c>
      <c r="Z352" s="5" t="s">
        <v>976</v>
      </c>
      <c r="AD352" s="5" t="s">
        <v>170</v>
      </c>
      <c r="AE352" s="5" t="s">
        <v>171</v>
      </c>
      <c r="BC352" s="5" t="s">
        <v>4582</v>
      </c>
      <c r="BF352" s="5" t="s">
        <v>529</v>
      </c>
    </row>
    <row r="353" spans="1:58" ht="13.5" customHeight="1">
      <c r="A353" s="7" t="str">
        <f>HYPERLINK("http://kyu.snu.ac.kr/sdhj/index.jsp?type=hj/GK14754_00IH_0001_0006a.jpg","1852_수현내면_0006a")</f>
        <v>1852_수현내면_0006a</v>
      </c>
      <c r="B353" s="4">
        <v>1852</v>
      </c>
      <c r="C353" s="4" t="s">
        <v>4130</v>
      </c>
      <c r="D353" s="4" t="s">
        <v>4131</v>
      </c>
      <c r="E353" s="4">
        <v>352</v>
      </c>
      <c r="F353" s="5">
        <v>1</v>
      </c>
      <c r="G353" s="5" t="s">
        <v>4132</v>
      </c>
      <c r="H353" s="5" t="s">
        <v>4133</v>
      </c>
      <c r="I353" s="5">
        <v>9</v>
      </c>
      <c r="L353" s="5">
        <v>5</v>
      </c>
      <c r="M353" s="4" t="s">
        <v>1578</v>
      </c>
      <c r="N353" s="4" t="s">
        <v>1579</v>
      </c>
      <c r="T353" s="5" t="s">
        <v>4581</v>
      </c>
      <c r="U353" s="5" t="s">
        <v>118</v>
      </c>
      <c r="V353" s="5" t="s">
        <v>119</v>
      </c>
      <c r="Y353" s="5" t="s">
        <v>1642</v>
      </c>
      <c r="Z353" s="5" t="s">
        <v>1643</v>
      </c>
      <c r="AD353" s="5" t="s">
        <v>424</v>
      </c>
      <c r="AE353" s="5" t="s">
        <v>425</v>
      </c>
    </row>
    <row r="354" spans="1:58" ht="13.5" customHeight="1">
      <c r="A354" s="7" t="str">
        <f>HYPERLINK("http://kyu.snu.ac.kr/sdhj/index.jsp?type=hj/GK14754_00IH_0001_0006a.jpg","1852_수현내면_0006a")</f>
        <v>1852_수현내면_0006a</v>
      </c>
      <c r="B354" s="4">
        <v>1852</v>
      </c>
      <c r="C354" s="4" t="s">
        <v>4576</v>
      </c>
      <c r="D354" s="4" t="s">
        <v>4577</v>
      </c>
      <c r="E354" s="4">
        <v>353</v>
      </c>
      <c r="F354" s="5">
        <v>1</v>
      </c>
      <c r="G354" s="5" t="s">
        <v>4578</v>
      </c>
      <c r="H354" s="5" t="s">
        <v>4579</v>
      </c>
      <c r="I354" s="5">
        <v>9</v>
      </c>
      <c r="L354" s="5">
        <v>5</v>
      </c>
      <c r="M354" s="4" t="s">
        <v>1578</v>
      </c>
      <c r="N354" s="4" t="s">
        <v>1579</v>
      </c>
      <c r="T354" s="5" t="s">
        <v>4581</v>
      </c>
      <c r="U354" s="5" t="s">
        <v>118</v>
      </c>
      <c r="V354" s="5" t="s">
        <v>119</v>
      </c>
      <c r="Y354" s="5" t="s">
        <v>1644</v>
      </c>
      <c r="Z354" s="5" t="s">
        <v>1645</v>
      </c>
      <c r="AD354" s="5" t="s">
        <v>704</v>
      </c>
      <c r="AE354" s="5" t="s">
        <v>705</v>
      </c>
      <c r="BB354" s="5" t="s">
        <v>180</v>
      </c>
      <c r="BC354" s="5" t="s">
        <v>181</v>
      </c>
      <c r="BF354" s="5" t="s">
        <v>522</v>
      </c>
    </row>
    <row r="355" spans="1:58" ht="13.5" customHeight="1">
      <c r="A355" s="7" t="str">
        <f>HYPERLINK("http://kyu.snu.ac.kr/sdhj/index.jsp?type=hj/GK14754_00IH_0001_0006a.jpg","1852_수현내면_0006a")</f>
        <v>1852_수현내면_0006a</v>
      </c>
      <c r="B355" s="4">
        <v>1852</v>
      </c>
      <c r="C355" s="4" t="s">
        <v>4130</v>
      </c>
      <c r="D355" s="4" t="s">
        <v>4131</v>
      </c>
      <c r="E355" s="4">
        <v>354</v>
      </c>
      <c r="F355" s="5">
        <v>1</v>
      </c>
      <c r="G355" s="5" t="s">
        <v>4132</v>
      </c>
      <c r="H355" s="5" t="s">
        <v>4133</v>
      </c>
      <c r="I355" s="5">
        <v>9</v>
      </c>
      <c r="L355" s="5">
        <v>5</v>
      </c>
      <c r="M355" s="4" t="s">
        <v>1578</v>
      </c>
      <c r="N355" s="4" t="s">
        <v>1579</v>
      </c>
      <c r="T355" s="5" t="s">
        <v>4581</v>
      </c>
      <c r="U355" s="5" t="s">
        <v>174</v>
      </c>
      <c r="V355" s="5" t="s">
        <v>175</v>
      </c>
      <c r="Y355" s="5" t="s">
        <v>1646</v>
      </c>
      <c r="Z355" s="5" t="s">
        <v>1647</v>
      </c>
      <c r="AD355" s="5" t="s">
        <v>116</v>
      </c>
      <c r="AE355" s="5" t="s">
        <v>117</v>
      </c>
      <c r="BC355" s="5" t="s">
        <v>4582</v>
      </c>
      <c r="BF355" s="5" t="s">
        <v>184</v>
      </c>
    </row>
    <row r="356" spans="1:58" ht="13.5" customHeight="1">
      <c r="A356" s="7" t="str">
        <f>HYPERLINK("http://kyu.snu.ac.kr/sdhj/index.jsp?type=hj/GK14754_00IH_0001_0006a.jpg","1852_수현내면_0006a")</f>
        <v>1852_수현내면_0006a</v>
      </c>
      <c r="B356" s="4">
        <v>1852</v>
      </c>
      <c r="C356" s="4" t="s">
        <v>4130</v>
      </c>
      <c r="D356" s="4" t="s">
        <v>4131</v>
      </c>
      <c r="E356" s="4">
        <v>355</v>
      </c>
      <c r="F356" s="5">
        <v>1</v>
      </c>
      <c r="G356" s="5" t="s">
        <v>4132</v>
      </c>
      <c r="H356" s="5" t="s">
        <v>4133</v>
      </c>
      <c r="I356" s="5">
        <v>9</v>
      </c>
      <c r="L356" s="5">
        <v>5</v>
      </c>
      <c r="M356" s="4" t="s">
        <v>1578</v>
      </c>
      <c r="N356" s="4" t="s">
        <v>1579</v>
      </c>
      <c r="T356" s="5" t="s">
        <v>4581</v>
      </c>
      <c r="U356" s="5" t="s">
        <v>118</v>
      </c>
      <c r="V356" s="5" t="s">
        <v>119</v>
      </c>
      <c r="Y356" s="5" t="s">
        <v>456</v>
      </c>
      <c r="Z356" s="5" t="s">
        <v>457</v>
      </c>
      <c r="AF356" s="5" t="s">
        <v>606</v>
      </c>
      <c r="AG356" s="5" t="s">
        <v>607</v>
      </c>
    </row>
    <row r="357" spans="1:58" ht="13.5" customHeight="1">
      <c r="A357" s="7" t="str">
        <f>HYPERLINK("http://kyu.snu.ac.kr/sdhj/index.jsp?type=hj/GK14754_00IH_0001_0006a.jpg","1852_수현내면_0006a")</f>
        <v>1852_수현내면_0006a</v>
      </c>
      <c r="B357" s="4">
        <v>1852</v>
      </c>
      <c r="C357" s="4" t="s">
        <v>4576</v>
      </c>
      <c r="D357" s="4" t="s">
        <v>4577</v>
      </c>
      <c r="E357" s="4">
        <v>356</v>
      </c>
      <c r="F357" s="5">
        <v>1</v>
      </c>
      <c r="G357" s="5" t="s">
        <v>4578</v>
      </c>
      <c r="H357" s="5" t="s">
        <v>4579</v>
      </c>
      <c r="I357" s="5">
        <v>9</v>
      </c>
      <c r="L357" s="5">
        <v>5</v>
      </c>
      <c r="M357" s="4" t="s">
        <v>1578</v>
      </c>
      <c r="N357" s="4" t="s">
        <v>1579</v>
      </c>
      <c r="T357" s="5" t="s">
        <v>4581</v>
      </c>
      <c r="U357" s="5" t="s">
        <v>118</v>
      </c>
      <c r="V357" s="5" t="s">
        <v>119</v>
      </c>
      <c r="Y357" s="5" t="s">
        <v>4583</v>
      </c>
      <c r="Z357" s="5" t="s">
        <v>1293</v>
      </c>
      <c r="AD357" s="5" t="s">
        <v>164</v>
      </c>
      <c r="AE357" s="5" t="s">
        <v>165</v>
      </c>
    </row>
    <row r="358" spans="1:58" ht="13.5" customHeight="1">
      <c r="A358" s="7" t="str">
        <f>HYPERLINK("http://kyu.snu.ac.kr/sdhj/index.jsp?type=hj/GK14754_00IH_0001_0006a.jpg","1852_수현내면_0006a")</f>
        <v>1852_수현내면_0006a</v>
      </c>
      <c r="B358" s="4">
        <v>1852</v>
      </c>
      <c r="C358" s="4" t="s">
        <v>4576</v>
      </c>
      <c r="D358" s="4" t="s">
        <v>4577</v>
      </c>
      <c r="E358" s="4">
        <v>357</v>
      </c>
      <c r="F358" s="5">
        <v>1</v>
      </c>
      <c r="G358" s="5" t="s">
        <v>4578</v>
      </c>
      <c r="H358" s="5" t="s">
        <v>4579</v>
      </c>
      <c r="I358" s="5">
        <v>9</v>
      </c>
      <c r="L358" s="5">
        <v>5</v>
      </c>
      <c r="M358" s="4" t="s">
        <v>1578</v>
      </c>
      <c r="N358" s="4" t="s">
        <v>1579</v>
      </c>
      <c r="T358" s="5" t="s">
        <v>4581</v>
      </c>
      <c r="U358" s="5" t="s">
        <v>174</v>
      </c>
      <c r="V358" s="5" t="s">
        <v>175</v>
      </c>
      <c r="Y358" s="5" t="s">
        <v>1648</v>
      </c>
      <c r="Z358" s="5" t="s">
        <v>1649</v>
      </c>
      <c r="AD358" s="5" t="s">
        <v>131</v>
      </c>
      <c r="AE358" s="5" t="s">
        <v>132</v>
      </c>
      <c r="BB358" s="5" t="s">
        <v>180</v>
      </c>
      <c r="BC358" s="5" t="s">
        <v>181</v>
      </c>
      <c r="BF358" s="5" t="s">
        <v>522</v>
      </c>
    </row>
    <row r="359" spans="1:58" ht="13.5" customHeight="1">
      <c r="A359" s="7" t="str">
        <f>HYPERLINK("http://kyu.snu.ac.kr/sdhj/index.jsp?type=hj/GK14754_00IH_0001_0006a.jpg","1852_수현내면_0006a")</f>
        <v>1852_수현내면_0006a</v>
      </c>
      <c r="B359" s="4">
        <v>1852</v>
      </c>
      <c r="C359" s="4" t="s">
        <v>4130</v>
      </c>
      <c r="D359" s="4" t="s">
        <v>4131</v>
      </c>
      <c r="E359" s="4">
        <v>358</v>
      </c>
      <c r="F359" s="5">
        <v>1</v>
      </c>
      <c r="G359" s="5" t="s">
        <v>4132</v>
      </c>
      <c r="H359" s="5" t="s">
        <v>4133</v>
      </c>
      <c r="I359" s="5">
        <v>9</v>
      </c>
      <c r="L359" s="5">
        <v>5</v>
      </c>
      <c r="M359" s="4" t="s">
        <v>1578</v>
      </c>
      <c r="N359" s="4" t="s">
        <v>1579</v>
      </c>
      <c r="T359" s="5" t="s">
        <v>4581</v>
      </c>
      <c r="U359" s="5" t="s">
        <v>174</v>
      </c>
      <c r="V359" s="5" t="s">
        <v>175</v>
      </c>
      <c r="Y359" s="5" t="s">
        <v>1650</v>
      </c>
      <c r="Z359" s="5" t="s">
        <v>1651</v>
      </c>
      <c r="AD359" s="5" t="s">
        <v>726</v>
      </c>
      <c r="AE359" s="5" t="s">
        <v>727</v>
      </c>
      <c r="BC359" s="5" t="s">
        <v>4582</v>
      </c>
      <c r="BF359" s="5" t="s">
        <v>529</v>
      </c>
    </row>
    <row r="360" spans="1:58" ht="13.5" customHeight="1">
      <c r="A360" s="7" t="str">
        <f>HYPERLINK("http://kyu.snu.ac.kr/sdhj/index.jsp?type=hj/GK14754_00IH_0001_0006a.jpg","1852_수현내면_0006a")</f>
        <v>1852_수현내면_0006a</v>
      </c>
      <c r="B360" s="4">
        <v>1852</v>
      </c>
      <c r="C360" s="4" t="s">
        <v>4130</v>
      </c>
      <c r="D360" s="4" t="s">
        <v>4131</v>
      </c>
      <c r="E360" s="4">
        <v>359</v>
      </c>
      <c r="F360" s="5">
        <v>1</v>
      </c>
      <c r="G360" s="5" t="s">
        <v>4132</v>
      </c>
      <c r="H360" s="5" t="s">
        <v>4133</v>
      </c>
      <c r="I360" s="5">
        <v>9</v>
      </c>
      <c r="L360" s="5">
        <v>5</v>
      </c>
      <c r="M360" s="4" t="s">
        <v>1578</v>
      </c>
      <c r="N360" s="4" t="s">
        <v>1579</v>
      </c>
      <c r="T360" s="5" t="s">
        <v>4581</v>
      </c>
      <c r="U360" s="5" t="s">
        <v>174</v>
      </c>
      <c r="V360" s="5" t="s">
        <v>175</v>
      </c>
      <c r="Y360" s="5" t="s">
        <v>1652</v>
      </c>
      <c r="Z360" s="5" t="s">
        <v>1653</v>
      </c>
      <c r="AD360" s="5" t="s">
        <v>170</v>
      </c>
      <c r="AE360" s="5" t="s">
        <v>171</v>
      </c>
      <c r="BC360" s="5" t="s">
        <v>4582</v>
      </c>
      <c r="BF360" s="5" t="s">
        <v>949</v>
      </c>
    </row>
    <row r="361" spans="1:58" ht="13.5" customHeight="1">
      <c r="A361" s="7" t="str">
        <f>HYPERLINK("http://kyu.snu.ac.kr/sdhj/index.jsp?type=hj/GK14754_00IH_0001_0006a.jpg","1852_수현내면_0006a")</f>
        <v>1852_수현내면_0006a</v>
      </c>
      <c r="B361" s="4">
        <v>1852</v>
      </c>
      <c r="C361" s="4" t="s">
        <v>4130</v>
      </c>
      <c r="D361" s="4" t="s">
        <v>4131</v>
      </c>
      <c r="E361" s="4">
        <v>360</v>
      </c>
      <c r="F361" s="5">
        <v>1</v>
      </c>
      <c r="G361" s="5" t="s">
        <v>4132</v>
      </c>
      <c r="H361" s="5" t="s">
        <v>4133</v>
      </c>
      <c r="I361" s="5">
        <v>9</v>
      </c>
      <c r="L361" s="5">
        <v>5</v>
      </c>
      <c r="M361" s="4" t="s">
        <v>1578</v>
      </c>
      <c r="N361" s="4" t="s">
        <v>1579</v>
      </c>
      <c r="T361" s="5" t="s">
        <v>4581</v>
      </c>
      <c r="U361" s="5" t="s">
        <v>118</v>
      </c>
      <c r="V361" s="5" t="s">
        <v>119</v>
      </c>
      <c r="Y361" s="5" t="s">
        <v>1654</v>
      </c>
      <c r="Z361" s="5" t="s">
        <v>1655</v>
      </c>
      <c r="AD361" s="5" t="s">
        <v>980</v>
      </c>
      <c r="AE361" s="5" t="s">
        <v>981</v>
      </c>
      <c r="BB361" s="5" t="s">
        <v>118</v>
      </c>
      <c r="BC361" s="5" t="s">
        <v>119</v>
      </c>
      <c r="BD361" s="5" t="s">
        <v>1640</v>
      </c>
      <c r="BE361" s="5" t="s">
        <v>1641</v>
      </c>
      <c r="BF361" s="5" t="s">
        <v>522</v>
      </c>
    </row>
    <row r="362" spans="1:58" ht="13.5" customHeight="1">
      <c r="A362" s="7" t="str">
        <f>HYPERLINK("http://kyu.snu.ac.kr/sdhj/index.jsp?type=hj/GK14754_00IH_0001_0006a.jpg","1852_수현내면_0006a")</f>
        <v>1852_수현내면_0006a</v>
      </c>
      <c r="B362" s="4">
        <v>1852</v>
      </c>
      <c r="C362" s="4" t="s">
        <v>4130</v>
      </c>
      <c r="D362" s="4" t="s">
        <v>4131</v>
      </c>
      <c r="E362" s="4">
        <v>361</v>
      </c>
      <c r="F362" s="5">
        <v>1</v>
      </c>
      <c r="G362" s="5" t="s">
        <v>4132</v>
      </c>
      <c r="H362" s="5" t="s">
        <v>4133</v>
      </c>
      <c r="I362" s="5">
        <v>9</v>
      </c>
      <c r="L362" s="5">
        <v>5</v>
      </c>
      <c r="M362" s="4" t="s">
        <v>1578</v>
      </c>
      <c r="N362" s="4" t="s">
        <v>1579</v>
      </c>
      <c r="T362" s="5" t="s">
        <v>4581</v>
      </c>
      <c r="U362" s="5" t="s">
        <v>118</v>
      </c>
      <c r="V362" s="5" t="s">
        <v>119</v>
      </c>
      <c r="Y362" s="5" t="s">
        <v>1656</v>
      </c>
      <c r="Z362" s="5" t="s">
        <v>1657</v>
      </c>
      <c r="AD362" s="5" t="s">
        <v>1028</v>
      </c>
      <c r="AE362" s="5" t="s">
        <v>1029</v>
      </c>
      <c r="BC362" s="5" t="s">
        <v>4584</v>
      </c>
      <c r="BE362" s="5" t="s">
        <v>4585</v>
      </c>
      <c r="BF362" s="5" t="s">
        <v>184</v>
      </c>
    </row>
    <row r="363" spans="1:58" ht="13.5" customHeight="1">
      <c r="A363" s="7" t="str">
        <f>HYPERLINK("http://kyu.snu.ac.kr/sdhj/index.jsp?type=hj/GK14754_00IH_0001_0006a.jpg","1852_수현내면_0006a")</f>
        <v>1852_수현내면_0006a</v>
      </c>
      <c r="B363" s="4">
        <v>1852</v>
      </c>
      <c r="C363" s="4" t="s">
        <v>4130</v>
      </c>
      <c r="D363" s="4" t="s">
        <v>4131</v>
      </c>
      <c r="E363" s="4">
        <v>362</v>
      </c>
      <c r="F363" s="5">
        <v>1</v>
      </c>
      <c r="G363" s="5" t="s">
        <v>4132</v>
      </c>
      <c r="H363" s="5" t="s">
        <v>4133</v>
      </c>
      <c r="I363" s="5">
        <v>9</v>
      </c>
      <c r="L363" s="5">
        <v>5</v>
      </c>
      <c r="M363" s="4" t="s">
        <v>1578</v>
      </c>
      <c r="N363" s="4" t="s">
        <v>1579</v>
      </c>
      <c r="T363" s="5" t="s">
        <v>4581</v>
      </c>
      <c r="U363" s="5" t="s">
        <v>174</v>
      </c>
      <c r="V363" s="5" t="s">
        <v>175</v>
      </c>
      <c r="Y363" s="5" t="s">
        <v>1658</v>
      </c>
      <c r="Z363" s="5" t="s">
        <v>1659</v>
      </c>
      <c r="AD363" s="5" t="s">
        <v>296</v>
      </c>
      <c r="AE363" s="5" t="s">
        <v>297</v>
      </c>
      <c r="AF363" s="5" t="s">
        <v>1616</v>
      </c>
      <c r="AG363" s="5" t="s">
        <v>1617</v>
      </c>
      <c r="AH363" s="5" t="s">
        <v>1660</v>
      </c>
      <c r="AI363" s="5" t="s">
        <v>1661</v>
      </c>
      <c r="BB363" s="5" t="s">
        <v>118</v>
      </c>
      <c r="BC363" s="5" t="s">
        <v>119</v>
      </c>
      <c r="BD363" s="5" t="s">
        <v>4586</v>
      </c>
      <c r="BE363" s="5" t="s">
        <v>1645</v>
      </c>
      <c r="BF363" s="5" t="s">
        <v>522</v>
      </c>
    </row>
    <row r="364" spans="1:58" ht="13.5" customHeight="1">
      <c r="A364" s="7" t="str">
        <f>HYPERLINK("http://kyu.snu.ac.kr/sdhj/index.jsp?type=hj/GK14754_00IH_0001_0006a.jpg","1852_수현내면_0006a")</f>
        <v>1852_수현내면_0006a</v>
      </c>
      <c r="B364" s="4">
        <v>1852</v>
      </c>
      <c r="C364" s="4" t="s">
        <v>4130</v>
      </c>
      <c r="D364" s="4" t="s">
        <v>4131</v>
      </c>
      <c r="E364" s="4">
        <v>363</v>
      </c>
      <c r="F364" s="5">
        <v>1</v>
      </c>
      <c r="G364" s="5" t="s">
        <v>4132</v>
      </c>
      <c r="H364" s="5" t="s">
        <v>4133</v>
      </c>
      <c r="I364" s="5">
        <v>9</v>
      </c>
      <c r="L364" s="5">
        <v>5</v>
      </c>
      <c r="M364" s="4" t="s">
        <v>1578</v>
      </c>
      <c r="N364" s="4" t="s">
        <v>1579</v>
      </c>
      <c r="T364" s="5" t="s">
        <v>4581</v>
      </c>
      <c r="U364" s="5" t="s">
        <v>174</v>
      </c>
      <c r="V364" s="5" t="s">
        <v>175</v>
      </c>
      <c r="Y364" s="5" t="s">
        <v>1662</v>
      </c>
      <c r="Z364" s="5" t="s">
        <v>1663</v>
      </c>
      <c r="AD364" s="5" t="s">
        <v>1028</v>
      </c>
      <c r="AE364" s="5" t="s">
        <v>1029</v>
      </c>
      <c r="BC364" s="5" t="s">
        <v>4584</v>
      </c>
      <c r="BE364" s="5" t="s">
        <v>4587</v>
      </c>
      <c r="BF364" s="5" t="s">
        <v>529</v>
      </c>
    </row>
    <row r="365" spans="1:58" ht="13.5" customHeight="1">
      <c r="A365" s="7" t="str">
        <f>HYPERLINK("http://kyu.snu.ac.kr/sdhj/index.jsp?type=hj/GK14754_00IH_0001_0006a.jpg","1852_수현내면_0006a")</f>
        <v>1852_수현내면_0006a</v>
      </c>
      <c r="B365" s="4">
        <v>1852</v>
      </c>
      <c r="C365" s="4" t="s">
        <v>4130</v>
      </c>
      <c r="D365" s="4" t="s">
        <v>4131</v>
      </c>
      <c r="E365" s="4">
        <v>364</v>
      </c>
      <c r="F365" s="5">
        <v>1</v>
      </c>
      <c r="G365" s="5" t="s">
        <v>4132</v>
      </c>
      <c r="H365" s="5" t="s">
        <v>4133</v>
      </c>
      <c r="I365" s="5">
        <v>9</v>
      </c>
      <c r="L365" s="5">
        <v>5</v>
      </c>
      <c r="M365" s="4" t="s">
        <v>1578</v>
      </c>
      <c r="N365" s="4" t="s">
        <v>1579</v>
      </c>
      <c r="T365" s="5" t="s">
        <v>4581</v>
      </c>
      <c r="U365" s="5" t="s">
        <v>174</v>
      </c>
      <c r="V365" s="5" t="s">
        <v>175</v>
      </c>
      <c r="Y365" s="5" t="s">
        <v>1664</v>
      </c>
      <c r="Z365" s="5" t="s">
        <v>1665</v>
      </c>
      <c r="AD365" s="5" t="s">
        <v>704</v>
      </c>
      <c r="AE365" s="5" t="s">
        <v>705</v>
      </c>
      <c r="AF365" s="5" t="s">
        <v>188</v>
      </c>
      <c r="AG365" s="5" t="s">
        <v>189</v>
      </c>
    </row>
    <row r="366" spans="1:58" ht="13.5" customHeight="1">
      <c r="A366" s="7" t="str">
        <f>HYPERLINK("http://kyu.snu.ac.kr/sdhj/index.jsp?type=hj/GK14754_00IH_0001_0006a.jpg","1852_수현내면_0006a")</f>
        <v>1852_수현내면_0006a</v>
      </c>
      <c r="B366" s="4">
        <v>1852</v>
      </c>
      <c r="C366" s="4" t="s">
        <v>4576</v>
      </c>
      <c r="D366" s="4" t="s">
        <v>4577</v>
      </c>
      <c r="E366" s="4">
        <v>365</v>
      </c>
      <c r="F366" s="5">
        <v>1</v>
      </c>
      <c r="G366" s="5" t="s">
        <v>4578</v>
      </c>
      <c r="H366" s="5" t="s">
        <v>4579</v>
      </c>
      <c r="I366" s="5">
        <v>9</v>
      </c>
      <c r="L366" s="5">
        <v>5</v>
      </c>
      <c r="M366" s="4" t="s">
        <v>1578</v>
      </c>
      <c r="N366" s="4" t="s">
        <v>1579</v>
      </c>
      <c r="T366" s="5" t="s">
        <v>4581</v>
      </c>
      <c r="U366" s="5" t="s">
        <v>174</v>
      </c>
      <c r="V366" s="5" t="s">
        <v>175</v>
      </c>
      <c r="Y366" s="5" t="s">
        <v>1666</v>
      </c>
      <c r="Z366" s="5" t="s">
        <v>1667</v>
      </c>
      <c r="AD366" s="5" t="s">
        <v>186</v>
      </c>
      <c r="AE366" s="5" t="s">
        <v>187</v>
      </c>
      <c r="AF366" s="5" t="s">
        <v>188</v>
      </c>
      <c r="AG366" s="5" t="s">
        <v>189</v>
      </c>
    </row>
    <row r="367" spans="1:58" ht="13.5" customHeight="1">
      <c r="A367" s="7" t="str">
        <f>HYPERLINK("http://kyu.snu.ac.kr/sdhj/index.jsp?type=hj/GK14754_00IH_0001_0006a.jpg","1852_수현내면_0006a")</f>
        <v>1852_수현내면_0006a</v>
      </c>
      <c r="B367" s="4">
        <v>1852</v>
      </c>
      <c r="C367" s="4" t="s">
        <v>4576</v>
      </c>
      <c r="D367" s="4" t="s">
        <v>4577</v>
      </c>
      <c r="E367" s="4">
        <v>366</v>
      </c>
      <c r="F367" s="5">
        <v>1</v>
      </c>
      <c r="G367" s="5" t="s">
        <v>4578</v>
      </c>
      <c r="H367" s="5" t="s">
        <v>4579</v>
      </c>
      <c r="I367" s="5">
        <v>9</v>
      </c>
      <c r="L367" s="5">
        <v>5</v>
      </c>
      <c r="M367" s="4" t="s">
        <v>1578</v>
      </c>
      <c r="N367" s="4" t="s">
        <v>1579</v>
      </c>
      <c r="T367" s="5" t="s">
        <v>4581</v>
      </c>
      <c r="U367" s="5" t="s">
        <v>174</v>
      </c>
      <c r="V367" s="5" t="s">
        <v>175</v>
      </c>
      <c r="Y367" s="5" t="s">
        <v>1668</v>
      </c>
      <c r="Z367" s="5" t="s">
        <v>1669</v>
      </c>
      <c r="AD367" s="5" t="s">
        <v>210</v>
      </c>
      <c r="AE367" s="5" t="s">
        <v>211</v>
      </c>
      <c r="AF367" s="5" t="s">
        <v>188</v>
      </c>
      <c r="AG367" s="5" t="s">
        <v>189</v>
      </c>
    </row>
    <row r="368" spans="1:58" ht="13.5" customHeight="1">
      <c r="A368" s="7" t="str">
        <f>HYPERLINK("http://kyu.snu.ac.kr/sdhj/index.jsp?type=hj/GK14754_00IH_0001_0006a.jpg","1852_수현내면_0006a")</f>
        <v>1852_수현내면_0006a</v>
      </c>
      <c r="B368" s="4">
        <v>1852</v>
      </c>
      <c r="C368" s="4" t="s">
        <v>4576</v>
      </c>
      <c r="D368" s="4" t="s">
        <v>4577</v>
      </c>
      <c r="E368" s="4">
        <v>367</v>
      </c>
      <c r="F368" s="5">
        <v>1</v>
      </c>
      <c r="G368" s="5" t="s">
        <v>4578</v>
      </c>
      <c r="H368" s="5" t="s">
        <v>4579</v>
      </c>
      <c r="I368" s="5">
        <v>9</v>
      </c>
      <c r="L368" s="5">
        <v>5</v>
      </c>
      <c r="M368" s="4" t="s">
        <v>1578</v>
      </c>
      <c r="N368" s="4" t="s">
        <v>1579</v>
      </c>
      <c r="T368" s="5" t="s">
        <v>4581</v>
      </c>
      <c r="U368" s="5" t="s">
        <v>174</v>
      </c>
      <c r="V368" s="5" t="s">
        <v>175</v>
      </c>
      <c r="Y368" s="5" t="s">
        <v>523</v>
      </c>
      <c r="Z368" s="5" t="s">
        <v>524</v>
      </c>
      <c r="AD368" s="5" t="s">
        <v>262</v>
      </c>
      <c r="AE368" s="5" t="s">
        <v>263</v>
      </c>
      <c r="AF368" s="5" t="s">
        <v>188</v>
      </c>
      <c r="AG368" s="5" t="s">
        <v>189</v>
      </c>
    </row>
    <row r="369" spans="1:72" ht="13.5" customHeight="1">
      <c r="A369" s="7" t="str">
        <f>HYPERLINK("http://kyu.snu.ac.kr/sdhj/index.jsp?type=hj/GK14754_00IH_0001_0006a.jpg","1852_수현내면_0006a")</f>
        <v>1852_수현내면_0006a</v>
      </c>
      <c r="B369" s="4">
        <v>1852</v>
      </c>
      <c r="C369" s="4" t="s">
        <v>4576</v>
      </c>
      <c r="D369" s="4" t="s">
        <v>4577</v>
      </c>
      <c r="E369" s="4">
        <v>368</v>
      </c>
      <c r="F369" s="5">
        <v>1</v>
      </c>
      <c r="G369" s="5" t="s">
        <v>4578</v>
      </c>
      <c r="H369" s="5" t="s">
        <v>4579</v>
      </c>
      <c r="I369" s="5">
        <v>9</v>
      </c>
      <c r="L369" s="5">
        <v>5</v>
      </c>
      <c r="M369" s="4" t="s">
        <v>1578</v>
      </c>
      <c r="N369" s="4" t="s">
        <v>1579</v>
      </c>
      <c r="T369" s="5" t="s">
        <v>4581</v>
      </c>
      <c r="U369" s="5" t="s">
        <v>174</v>
      </c>
      <c r="V369" s="5" t="s">
        <v>175</v>
      </c>
      <c r="Y369" s="5" t="s">
        <v>1670</v>
      </c>
      <c r="Z369" s="5" t="s">
        <v>1671</v>
      </c>
      <c r="AD369" s="5" t="s">
        <v>848</v>
      </c>
      <c r="AE369" s="5" t="s">
        <v>849</v>
      </c>
      <c r="AF369" s="5" t="s">
        <v>188</v>
      </c>
      <c r="AG369" s="5" t="s">
        <v>189</v>
      </c>
    </row>
    <row r="370" spans="1:72" ht="13.5" customHeight="1">
      <c r="A370" s="7" t="str">
        <f>HYPERLINK("http://kyu.snu.ac.kr/sdhj/index.jsp?type=hj/GK14754_00IH_0001_0006a.jpg","1852_수현내면_0006a")</f>
        <v>1852_수현내면_0006a</v>
      </c>
      <c r="B370" s="4">
        <v>1852</v>
      </c>
      <c r="C370" s="4" t="s">
        <v>4576</v>
      </c>
      <c r="D370" s="4" t="s">
        <v>4577</v>
      </c>
      <c r="E370" s="4">
        <v>369</v>
      </c>
      <c r="F370" s="5">
        <v>1</v>
      </c>
      <c r="G370" s="5" t="s">
        <v>4578</v>
      </c>
      <c r="H370" s="5" t="s">
        <v>4579</v>
      </c>
      <c r="I370" s="5">
        <v>9</v>
      </c>
      <c r="L370" s="5">
        <v>5</v>
      </c>
      <c r="M370" s="4" t="s">
        <v>1578</v>
      </c>
      <c r="N370" s="4" t="s">
        <v>1579</v>
      </c>
      <c r="T370" s="5" t="s">
        <v>4581</v>
      </c>
      <c r="U370" s="5" t="s">
        <v>118</v>
      </c>
      <c r="V370" s="5" t="s">
        <v>119</v>
      </c>
      <c r="Y370" s="5" t="s">
        <v>1672</v>
      </c>
      <c r="Z370" s="5" t="s">
        <v>1673</v>
      </c>
      <c r="AD370" s="5" t="s">
        <v>164</v>
      </c>
      <c r="AE370" s="5" t="s">
        <v>165</v>
      </c>
      <c r="AF370" s="5" t="s">
        <v>1674</v>
      </c>
      <c r="AG370" s="5" t="s">
        <v>1675</v>
      </c>
      <c r="AH370" s="5" t="s">
        <v>1676</v>
      </c>
      <c r="AI370" s="5" t="s">
        <v>1677</v>
      </c>
    </row>
    <row r="371" spans="1:72" ht="13.5" customHeight="1">
      <c r="A371" s="7" t="str">
        <f>HYPERLINK("http://kyu.snu.ac.kr/sdhj/index.jsp?type=hj/GK14754_00IH_0001_0006a.jpg","1852_수현내면_0006a")</f>
        <v>1852_수현내면_0006a</v>
      </c>
      <c r="B371" s="4">
        <v>1852</v>
      </c>
      <c r="C371" s="4" t="s">
        <v>4588</v>
      </c>
      <c r="D371" s="4" t="s">
        <v>4589</v>
      </c>
      <c r="E371" s="4">
        <v>370</v>
      </c>
      <c r="F371" s="5">
        <v>1</v>
      </c>
      <c r="G371" s="5" t="s">
        <v>4590</v>
      </c>
      <c r="H371" s="5" t="s">
        <v>4591</v>
      </c>
      <c r="I371" s="5">
        <v>10</v>
      </c>
      <c r="J371" s="5" t="s">
        <v>1678</v>
      </c>
      <c r="K371" s="5" t="s">
        <v>1679</v>
      </c>
      <c r="L371" s="5">
        <v>1</v>
      </c>
      <c r="M371" s="4" t="s">
        <v>1680</v>
      </c>
      <c r="N371" s="4" t="s">
        <v>1681</v>
      </c>
      <c r="T371" s="5" t="s">
        <v>4207</v>
      </c>
      <c r="U371" s="5" t="s">
        <v>260</v>
      </c>
      <c r="V371" s="5" t="s">
        <v>261</v>
      </c>
      <c r="Y371" s="5" t="s">
        <v>1680</v>
      </c>
      <c r="Z371" s="5" t="s">
        <v>1681</v>
      </c>
      <c r="AC371" s="5">
        <v>64</v>
      </c>
      <c r="AD371" s="5" t="s">
        <v>886</v>
      </c>
      <c r="AE371" s="5" t="s">
        <v>887</v>
      </c>
      <c r="AT371" s="5" t="s">
        <v>246</v>
      </c>
      <c r="AU371" s="5" t="s">
        <v>247</v>
      </c>
      <c r="AV371" s="5" t="s">
        <v>1682</v>
      </c>
      <c r="AW371" s="5" t="s">
        <v>976</v>
      </c>
      <c r="BG371" s="5" t="s">
        <v>246</v>
      </c>
      <c r="BH371" s="5" t="s">
        <v>247</v>
      </c>
      <c r="BI371" s="5" t="s">
        <v>1683</v>
      </c>
      <c r="BJ371" s="5" t="s">
        <v>1684</v>
      </c>
      <c r="BK371" s="5" t="s">
        <v>246</v>
      </c>
      <c r="BL371" s="5" t="s">
        <v>247</v>
      </c>
      <c r="BM371" s="5" t="s">
        <v>1685</v>
      </c>
      <c r="BN371" s="5" t="s">
        <v>1686</v>
      </c>
      <c r="BO371" s="5" t="s">
        <v>246</v>
      </c>
      <c r="BP371" s="5" t="s">
        <v>247</v>
      </c>
      <c r="BQ371" s="5" t="s">
        <v>1687</v>
      </c>
      <c r="BR371" s="5" t="s">
        <v>1688</v>
      </c>
      <c r="BS371" s="5" t="s">
        <v>256</v>
      </c>
      <c r="BT371" s="5" t="s">
        <v>257</v>
      </c>
    </row>
    <row r="372" spans="1:72" ht="13.5" customHeight="1">
      <c r="A372" s="7" t="str">
        <f>HYPERLINK("http://kyu.snu.ac.kr/sdhj/index.jsp?type=hj/GK14754_00IH_0001_0006a.jpg","1852_수현내면_0006a")</f>
        <v>1852_수현내면_0006a</v>
      </c>
      <c r="B372" s="4">
        <v>1852</v>
      </c>
      <c r="C372" s="4" t="s">
        <v>4592</v>
      </c>
      <c r="D372" s="4" t="s">
        <v>4593</v>
      </c>
      <c r="E372" s="4">
        <v>371</v>
      </c>
      <c r="F372" s="5">
        <v>1</v>
      </c>
      <c r="G372" s="5" t="s">
        <v>4594</v>
      </c>
      <c r="H372" s="5" t="s">
        <v>4595</v>
      </c>
      <c r="I372" s="5">
        <v>10</v>
      </c>
      <c r="L372" s="5">
        <v>2</v>
      </c>
      <c r="M372" s="4" t="s">
        <v>1689</v>
      </c>
      <c r="N372" s="4" t="s">
        <v>1690</v>
      </c>
      <c r="T372" s="5" t="s">
        <v>4596</v>
      </c>
      <c r="U372" s="5" t="s">
        <v>76</v>
      </c>
      <c r="V372" s="5" t="s">
        <v>77</v>
      </c>
      <c r="W372" s="5" t="s">
        <v>78</v>
      </c>
      <c r="X372" s="5" t="s">
        <v>79</v>
      </c>
      <c r="Y372" s="5" t="s">
        <v>1691</v>
      </c>
      <c r="Z372" s="5" t="s">
        <v>1692</v>
      </c>
      <c r="AC372" s="5">
        <v>37</v>
      </c>
      <c r="AD372" s="5" t="s">
        <v>210</v>
      </c>
      <c r="AE372" s="5" t="s">
        <v>211</v>
      </c>
      <c r="AJ372" s="5" t="s">
        <v>35</v>
      </c>
      <c r="AK372" s="5" t="s">
        <v>36</v>
      </c>
      <c r="AL372" s="5" t="s">
        <v>96</v>
      </c>
      <c r="AM372" s="5" t="s">
        <v>97</v>
      </c>
      <c r="AT372" s="5" t="s">
        <v>86</v>
      </c>
      <c r="AU372" s="5" t="s">
        <v>87</v>
      </c>
      <c r="AV372" s="5" t="s">
        <v>1693</v>
      </c>
      <c r="AW372" s="5" t="s">
        <v>1251</v>
      </c>
      <c r="BG372" s="5" t="s">
        <v>86</v>
      </c>
      <c r="BH372" s="5" t="s">
        <v>87</v>
      </c>
      <c r="BI372" s="5" t="s">
        <v>1694</v>
      </c>
      <c r="BJ372" s="5" t="s">
        <v>1695</v>
      </c>
      <c r="BK372" s="5" t="s">
        <v>86</v>
      </c>
      <c r="BL372" s="5" t="s">
        <v>87</v>
      </c>
      <c r="BM372" s="5" t="s">
        <v>1696</v>
      </c>
      <c r="BN372" s="5" t="s">
        <v>1697</v>
      </c>
      <c r="BO372" s="5" t="s">
        <v>86</v>
      </c>
      <c r="BP372" s="5" t="s">
        <v>87</v>
      </c>
      <c r="BQ372" s="5" t="s">
        <v>1698</v>
      </c>
      <c r="BR372" s="5" t="s">
        <v>1699</v>
      </c>
      <c r="BS372" s="5" t="s">
        <v>1700</v>
      </c>
      <c r="BT372" s="5" t="s">
        <v>1701</v>
      </c>
    </row>
    <row r="373" spans="1:72" ht="13.5" customHeight="1">
      <c r="A373" s="7" t="str">
        <f>HYPERLINK("http://kyu.snu.ac.kr/sdhj/index.jsp?type=hj/GK14754_00IH_0001_0006a.jpg","1852_수현내면_0006a")</f>
        <v>1852_수현내면_0006a</v>
      </c>
      <c r="B373" s="4">
        <v>1852</v>
      </c>
      <c r="C373" s="4" t="s">
        <v>4197</v>
      </c>
      <c r="D373" s="4" t="s">
        <v>4198</v>
      </c>
      <c r="E373" s="4">
        <v>372</v>
      </c>
      <c r="F373" s="5">
        <v>1</v>
      </c>
      <c r="G373" s="5" t="s">
        <v>4199</v>
      </c>
      <c r="H373" s="5" t="s">
        <v>4200</v>
      </c>
      <c r="I373" s="5">
        <v>10</v>
      </c>
      <c r="L373" s="5">
        <v>2</v>
      </c>
      <c r="M373" s="4" t="s">
        <v>1689</v>
      </c>
      <c r="N373" s="4" t="s">
        <v>1690</v>
      </c>
      <c r="S373" s="5" t="s">
        <v>144</v>
      </c>
      <c r="T373" s="5" t="s">
        <v>145</v>
      </c>
      <c r="W373" s="5" t="s">
        <v>583</v>
      </c>
      <c r="X373" s="5" t="s">
        <v>584</v>
      </c>
      <c r="Y373" s="5" t="s">
        <v>102</v>
      </c>
      <c r="Z373" s="5" t="s">
        <v>103</v>
      </c>
      <c r="AC373" s="5">
        <v>31</v>
      </c>
      <c r="AD373" s="5" t="s">
        <v>82</v>
      </c>
      <c r="AE373" s="5" t="s">
        <v>83</v>
      </c>
      <c r="AJ373" s="5" t="s">
        <v>149</v>
      </c>
      <c r="AK373" s="5" t="s">
        <v>150</v>
      </c>
      <c r="AL373" s="5" t="s">
        <v>1702</v>
      </c>
      <c r="AM373" s="5" t="s">
        <v>588</v>
      </c>
      <c r="AT373" s="5" t="s">
        <v>86</v>
      </c>
      <c r="AU373" s="5" t="s">
        <v>87</v>
      </c>
      <c r="AV373" s="5" t="s">
        <v>1703</v>
      </c>
      <c r="AW373" s="5" t="s">
        <v>1704</v>
      </c>
      <c r="BG373" s="5" t="s">
        <v>86</v>
      </c>
      <c r="BH373" s="5" t="s">
        <v>87</v>
      </c>
      <c r="BI373" s="5" t="s">
        <v>1705</v>
      </c>
      <c r="BJ373" s="5" t="s">
        <v>1706</v>
      </c>
      <c r="BK373" s="5" t="s">
        <v>86</v>
      </c>
      <c r="BL373" s="5" t="s">
        <v>87</v>
      </c>
      <c r="BM373" s="5" t="s">
        <v>1707</v>
      </c>
      <c r="BN373" s="5" t="s">
        <v>1708</v>
      </c>
      <c r="BO373" s="5" t="s">
        <v>86</v>
      </c>
      <c r="BP373" s="5" t="s">
        <v>87</v>
      </c>
      <c r="BQ373" s="5" t="s">
        <v>4597</v>
      </c>
      <c r="BR373" s="5" t="s">
        <v>1709</v>
      </c>
      <c r="BS373" s="5" t="s">
        <v>507</v>
      </c>
      <c r="BT373" s="5" t="s">
        <v>508</v>
      </c>
    </row>
    <row r="374" spans="1:72" ht="13.5" customHeight="1">
      <c r="A374" s="7" t="str">
        <f>HYPERLINK("http://kyu.snu.ac.kr/sdhj/index.jsp?type=hj/GK14754_00IH_0001_0006a.jpg","1852_수현내면_0006a")</f>
        <v>1852_수현내면_0006a</v>
      </c>
      <c r="B374" s="4">
        <v>1852</v>
      </c>
      <c r="C374" s="4" t="s">
        <v>4320</v>
      </c>
      <c r="D374" s="4" t="s">
        <v>4321</v>
      </c>
      <c r="E374" s="4">
        <v>373</v>
      </c>
      <c r="F374" s="5">
        <v>1</v>
      </c>
      <c r="G374" s="5" t="s">
        <v>4322</v>
      </c>
      <c r="H374" s="5" t="s">
        <v>4323</v>
      </c>
      <c r="I374" s="5">
        <v>10</v>
      </c>
      <c r="L374" s="5">
        <v>2</v>
      </c>
      <c r="M374" s="4" t="s">
        <v>1689</v>
      </c>
      <c r="N374" s="4" t="s">
        <v>1690</v>
      </c>
      <c r="S374" s="5" t="s">
        <v>98</v>
      </c>
      <c r="T374" s="5" t="s">
        <v>99</v>
      </c>
      <c r="W374" s="5" t="s">
        <v>1710</v>
      </c>
      <c r="X374" s="5" t="s">
        <v>733</v>
      </c>
      <c r="Y374" s="5" t="s">
        <v>102</v>
      </c>
      <c r="Z374" s="5" t="s">
        <v>103</v>
      </c>
      <c r="AC374" s="5">
        <v>67</v>
      </c>
      <c r="AD374" s="5" t="s">
        <v>980</v>
      </c>
      <c r="AE374" s="5" t="s">
        <v>981</v>
      </c>
    </row>
    <row r="375" spans="1:72" ht="13.5" customHeight="1">
      <c r="A375" s="7" t="str">
        <f>HYPERLINK("http://kyu.snu.ac.kr/sdhj/index.jsp?type=hj/GK14754_00IH_0001_0006a.jpg","1852_수현내면_0006a")</f>
        <v>1852_수현내면_0006a</v>
      </c>
      <c r="B375" s="4">
        <v>1852</v>
      </c>
      <c r="C375" s="4" t="s">
        <v>4598</v>
      </c>
      <c r="D375" s="4" t="s">
        <v>4599</v>
      </c>
      <c r="E375" s="4">
        <v>374</v>
      </c>
      <c r="F375" s="5">
        <v>1</v>
      </c>
      <c r="G375" s="5" t="s">
        <v>4600</v>
      </c>
      <c r="H375" s="5" t="s">
        <v>4601</v>
      </c>
      <c r="I375" s="5">
        <v>10</v>
      </c>
      <c r="L375" s="5">
        <v>2</v>
      </c>
      <c r="M375" s="4" t="s">
        <v>1689</v>
      </c>
      <c r="N375" s="4" t="s">
        <v>1690</v>
      </c>
      <c r="T375" s="5" t="s">
        <v>4602</v>
      </c>
      <c r="U375" s="5" t="s">
        <v>118</v>
      </c>
      <c r="V375" s="5" t="s">
        <v>119</v>
      </c>
      <c r="Y375" s="5" t="s">
        <v>1711</v>
      </c>
      <c r="Z375" s="5" t="s">
        <v>991</v>
      </c>
      <c r="AC375" s="5">
        <v>19</v>
      </c>
      <c r="AD375" s="5" t="s">
        <v>300</v>
      </c>
      <c r="AE375" s="5" t="s">
        <v>301</v>
      </c>
    </row>
    <row r="376" spans="1:72" ht="13.5" customHeight="1">
      <c r="A376" s="7" t="str">
        <f>HYPERLINK("http://kyu.snu.ac.kr/sdhj/index.jsp?type=hj/GK14754_00IH_0001_0006a.jpg","1852_수현내면_0006a")</f>
        <v>1852_수현내면_0006a</v>
      </c>
      <c r="B376" s="4">
        <v>1852</v>
      </c>
      <c r="C376" s="4" t="s">
        <v>4598</v>
      </c>
      <c r="D376" s="4" t="s">
        <v>4599</v>
      </c>
      <c r="E376" s="4">
        <v>375</v>
      </c>
      <c r="F376" s="5">
        <v>1</v>
      </c>
      <c r="G376" s="5" t="s">
        <v>4600</v>
      </c>
      <c r="H376" s="5" t="s">
        <v>4601</v>
      </c>
      <c r="I376" s="5">
        <v>10</v>
      </c>
      <c r="L376" s="5">
        <v>2</v>
      </c>
      <c r="M376" s="4" t="s">
        <v>1689</v>
      </c>
      <c r="N376" s="4" t="s">
        <v>1690</v>
      </c>
      <c r="T376" s="5" t="s">
        <v>4602</v>
      </c>
      <c r="U376" s="5" t="s">
        <v>118</v>
      </c>
      <c r="V376" s="5" t="s">
        <v>119</v>
      </c>
      <c r="Y376" s="5" t="s">
        <v>1712</v>
      </c>
      <c r="Z376" s="5" t="s">
        <v>4603</v>
      </c>
      <c r="AC376" s="5">
        <v>48</v>
      </c>
      <c r="AD376" s="5" t="s">
        <v>268</v>
      </c>
      <c r="AE376" s="5" t="s">
        <v>269</v>
      </c>
    </row>
    <row r="377" spans="1:72" ht="13.5" customHeight="1">
      <c r="A377" s="7" t="str">
        <f>HYPERLINK("http://kyu.snu.ac.kr/sdhj/index.jsp?type=hj/GK14754_00IH_0001_0006a.jpg","1852_수현내면_0006a")</f>
        <v>1852_수현내면_0006a</v>
      </c>
      <c r="B377" s="4">
        <v>1852</v>
      </c>
      <c r="C377" s="4" t="s">
        <v>4598</v>
      </c>
      <c r="D377" s="4" t="s">
        <v>4599</v>
      </c>
      <c r="E377" s="4">
        <v>376</v>
      </c>
      <c r="F377" s="5">
        <v>1</v>
      </c>
      <c r="G377" s="5" t="s">
        <v>4600</v>
      </c>
      <c r="H377" s="5" t="s">
        <v>4601</v>
      </c>
      <c r="I377" s="5">
        <v>10</v>
      </c>
      <c r="L377" s="5">
        <v>2</v>
      </c>
      <c r="M377" s="4" t="s">
        <v>1689</v>
      </c>
      <c r="N377" s="4" t="s">
        <v>1690</v>
      </c>
      <c r="T377" s="5" t="s">
        <v>4602</v>
      </c>
      <c r="U377" s="5" t="s">
        <v>118</v>
      </c>
      <c r="V377" s="5" t="s">
        <v>119</v>
      </c>
      <c r="Y377" s="5" t="s">
        <v>1713</v>
      </c>
      <c r="Z377" s="5" t="s">
        <v>1714</v>
      </c>
      <c r="AC377" s="5">
        <v>21</v>
      </c>
      <c r="AD377" s="5" t="s">
        <v>745</v>
      </c>
      <c r="AE377" s="5" t="s">
        <v>746</v>
      </c>
    </row>
    <row r="378" spans="1:72" ht="13.5" customHeight="1">
      <c r="A378" s="7" t="str">
        <f>HYPERLINK("http://kyu.snu.ac.kr/sdhj/index.jsp?type=hj/GK14754_00IH_0001_0006a.jpg","1852_수현내면_0006a")</f>
        <v>1852_수현내면_0006a</v>
      </c>
      <c r="B378" s="4">
        <v>1852</v>
      </c>
      <c r="C378" s="4" t="s">
        <v>4598</v>
      </c>
      <c r="D378" s="4" t="s">
        <v>4599</v>
      </c>
      <c r="E378" s="4">
        <v>377</v>
      </c>
      <c r="F378" s="5">
        <v>1</v>
      </c>
      <c r="G378" s="5" t="s">
        <v>4600</v>
      </c>
      <c r="H378" s="5" t="s">
        <v>4601</v>
      </c>
      <c r="I378" s="5">
        <v>10</v>
      </c>
      <c r="L378" s="5">
        <v>2</v>
      </c>
      <c r="M378" s="4" t="s">
        <v>1689</v>
      </c>
      <c r="N378" s="4" t="s">
        <v>1690</v>
      </c>
      <c r="T378" s="5" t="s">
        <v>4602</v>
      </c>
      <c r="U378" s="5" t="s">
        <v>118</v>
      </c>
      <c r="V378" s="5" t="s">
        <v>119</v>
      </c>
      <c r="Y378" s="5" t="s">
        <v>458</v>
      </c>
      <c r="Z378" s="5" t="s">
        <v>459</v>
      </c>
      <c r="AC378" s="5">
        <v>25</v>
      </c>
      <c r="AD378" s="5" t="s">
        <v>842</v>
      </c>
      <c r="AE378" s="5" t="s">
        <v>843</v>
      </c>
      <c r="BB378" s="5" t="s">
        <v>118</v>
      </c>
      <c r="BC378" s="5" t="s">
        <v>119</v>
      </c>
      <c r="BD378" s="5" t="s">
        <v>1712</v>
      </c>
      <c r="BE378" s="5" t="s">
        <v>4603</v>
      </c>
      <c r="BF378" s="5" t="s">
        <v>522</v>
      </c>
    </row>
    <row r="379" spans="1:72" ht="13.5" customHeight="1">
      <c r="A379" s="7" t="str">
        <f>HYPERLINK("http://kyu.snu.ac.kr/sdhj/index.jsp?type=hj/GK14754_00IH_0001_0006a.jpg","1852_수현내면_0006a")</f>
        <v>1852_수현내면_0006a</v>
      </c>
      <c r="B379" s="4">
        <v>1852</v>
      </c>
      <c r="C379" s="4" t="s">
        <v>4130</v>
      </c>
      <c r="D379" s="4" t="s">
        <v>4131</v>
      </c>
      <c r="E379" s="4">
        <v>378</v>
      </c>
      <c r="F379" s="5">
        <v>1</v>
      </c>
      <c r="G379" s="5" t="s">
        <v>4132</v>
      </c>
      <c r="H379" s="5" t="s">
        <v>4133</v>
      </c>
      <c r="I379" s="5">
        <v>10</v>
      </c>
      <c r="L379" s="5">
        <v>2</v>
      </c>
      <c r="M379" s="4" t="s">
        <v>1689</v>
      </c>
      <c r="N379" s="4" t="s">
        <v>1690</v>
      </c>
      <c r="T379" s="5" t="s">
        <v>4602</v>
      </c>
      <c r="U379" s="5" t="s">
        <v>118</v>
      </c>
      <c r="V379" s="5" t="s">
        <v>119</v>
      </c>
      <c r="Y379" s="5" t="s">
        <v>950</v>
      </c>
      <c r="Z379" s="5" t="s">
        <v>951</v>
      </c>
      <c r="AC379" s="5">
        <v>22</v>
      </c>
      <c r="AD379" s="5" t="s">
        <v>658</v>
      </c>
      <c r="AE379" s="5" t="s">
        <v>659</v>
      </c>
      <c r="BC379" s="5" t="s">
        <v>4604</v>
      </c>
      <c r="BE379" s="5" t="s">
        <v>4603</v>
      </c>
      <c r="BF379" s="5" t="s">
        <v>184</v>
      </c>
    </row>
    <row r="380" spans="1:72" ht="13.5" customHeight="1">
      <c r="A380" s="7" t="str">
        <f>HYPERLINK("http://kyu.snu.ac.kr/sdhj/index.jsp?type=hj/GK14754_00IH_0001_0006a.jpg","1852_수현내면_0006a")</f>
        <v>1852_수현내면_0006a</v>
      </c>
      <c r="B380" s="4">
        <v>1852</v>
      </c>
      <c r="C380" s="4" t="s">
        <v>4130</v>
      </c>
      <c r="D380" s="4" t="s">
        <v>4131</v>
      </c>
      <c r="E380" s="4">
        <v>379</v>
      </c>
      <c r="F380" s="5">
        <v>1</v>
      </c>
      <c r="G380" s="5" t="s">
        <v>4132</v>
      </c>
      <c r="H380" s="5" t="s">
        <v>4133</v>
      </c>
      <c r="I380" s="5">
        <v>10</v>
      </c>
      <c r="L380" s="5">
        <v>2</v>
      </c>
      <c r="M380" s="4" t="s">
        <v>1689</v>
      </c>
      <c r="N380" s="4" t="s">
        <v>1690</v>
      </c>
      <c r="T380" s="5" t="s">
        <v>4602</v>
      </c>
      <c r="U380" s="5" t="s">
        <v>118</v>
      </c>
      <c r="V380" s="5" t="s">
        <v>119</v>
      </c>
      <c r="Y380" s="5" t="s">
        <v>456</v>
      </c>
      <c r="Z380" s="5" t="s">
        <v>457</v>
      </c>
      <c r="AC380" s="5">
        <v>19</v>
      </c>
      <c r="AD380" s="5" t="s">
        <v>300</v>
      </c>
      <c r="AE380" s="5" t="s">
        <v>301</v>
      </c>
      <c r="BC380" s="5" t="s">
        <v>4604</v>
      </c>
      <c r="BE380" s="5" t="s">
        <v>4603</v>
      </c>
      <c r="BF380" s="5" t="s">
        <v>529</v>
      </c>
    </row>
    <row r="381" spans="1:72" ht="13.5" customHeight="1">
      <c r="A381" s="7" t="str">
        <f>HYPERLINK("http://kyu.snu.ac.kr/sdhj/index.jsp?type=hj/GK14754_00IH_0001_0006a.jpg","1852_수현내면_0006a")</f>
        <v>1852_수현내면_0006a</v>
      </c>
      <c r="B381" s="4">
        <v>1852</v>
      </c>
      <c r="C381" s="4" t="s">
        <v>4130</v>
      </c>
      <c r="D381" s="4" t="s">
        <v>4131</v>
      </c>
      <c r="E381" s="4">
        <v>380</v>
      </c>
      <c r="F381" s="5">
        <v>1</v>
      </c>
      <c r="G381" s="5" t="s">
        <v>4132</v>
      </c>
      <c r="H381" s="5" t="s">
        <v>4133</v>
      </c>
      <c r="I381" s="5">
        <v>10</v>
      </c>
      <c r="L381" s="5">
        <v>2</v>
      </c>
      <c r="M381" s="4" t="s">
        <v>1689</v>
      </c>
      <c r="N381" s="4" t="s">
        <v>1690</v>
      </c>
      <c r="T381" s="5" t="s">
        <v>4602</v>
      </c>
      <c r="U381" s="5" t="s">
        <v>174</v>
      </c>
      <c r="V381" s="5" t="s">
        <v>175</v>
      </c>
      <c r="Y381" s="5" t="s">
        <v>1658</v>
      </c>
      <c r="Z381" s="5" t="s">
        <v>1659</v>
      </c>
      <c r="AC381" s="5">
        <v>19</v>
      </c>
      <c r="AD381" s="5" t="s">
        <v>300</v>
      </c>
      <c r="AE381" s="5" t="s">
        <v>301</v>
      </c>
    </row>
    <row r="382" spans="1:72" ht="13.5" customHeight="1">
      <c r="A382" s="7" t="str">
        <f>HYPERLINK("http://kyu.snu.ac.kr/sdhj/index.jsp?type=hj/GK14754_00IH_0001_0006a.jpg","1852_수현내면_0006a")</f>
        <v>1852_수현내면_0006a</v>
      </c>
      <c r="B382" s="4">
        <v>1852</v>
      </c>
      <c r="C382" s="4" t="s">
        <v>4598</v>
      </c>
      <c r="D382" s="4" t="s">
        <v>4599</v>
      </c>
      <c r="E382" s="4">
        <v>381</v>
      </c>
      <c r="F382" s="5">
        <v>1</v>
      </c>
      <c r="G382" s="5" t="s">
        <v>4600</v>
      </c>
      <c r="H382" s="5" t="s">
        <v>4601</v>
      </c>
      <c r="I382" s="5">
        <v>10</v>
      </c>
      <c r="L382" s="5">
        <v>3</v>
      </c>
      <c r="M382" s="4" t="s">
        <v>1715</v>
      </c>
      <c r="N382" s="4" t="s">
        <v>1716</v>
      </c>
      <c r="T382" s="5" t="s">
        <v>4605</v>
      </c>
      <c r="U382" s="5" t="s">
        <v>1717</v>
      </c>
      <c r="V382" s="5" t="s">
        <v>1718</v>
      </c>
      <c r="W382" s="5" t="s">
        <v>78</v>
      </c>
      <c r="X382" s="5" t="s">
        <v>79</v>
      </c>
      <c r="Y382" s="5" t="s">
        <v>1719</v>
      </c>
      <c r="Z382" s="5" t="s">
        <v>1720</v>
      </c>
      <c r="AC382" s="5">
        <v>19</v>
      </c>
      <c r="AD382" s="5" t="s">
        <v>300</v>
      </c>
      <c r="AE382" s="5" t="s">
        <v>301</v>
      </c>
      <c r="AJ382" s="5" t="s">
        <v>35</v>
      </c>
      <c r="AK382" s="5" t="s">
        <v>36</v>
      </c>
      <c r="AL382" s="5" t="s">
        <v>84</v>
      </c>
      <c r="AM382" s="5" t="s">
        <v>85</v>
      </c>
      <c r="AT382" s="5" t="s">
        <v>86</v>
      </c>
      <c r="AU382" s="5" t="s">
        <v>87</v>
      </c>
      <c r="AV382" s="5" t="s">
        <v>1721</v>
      </c>
      <c r="AW382" s="5" t="s">
        <v>1722</v>
      </c>
      <c r="BG382" s="5" t="s">
        <v>774</v>
      </c>
      <c r="BH382" s="5" t="s">
        <v>775</v>
      </c>
      <c r="BI382" s="5" t="s">
        <v>1582</v>
      </c>
      <c r="BJ382" s="5" t="s">
        <v>1583</v>
      </c>
      <c r="BK382" s="5" t="s">
        <v>86</v>
      </c>
      <c r="BL382" s="5" t="s">
        <v>87</v>
      </c>
      <c r="BM382" s="5" t="s">
        <v>1584</v>
      </c>
      <c r="BN382" s="5" t="s">
        <v>1585</v>
      </c>
      <c r="BO382" s="5" t="s">
        <v>86</v>
      </c>
      <c r="BP382" s="5" t="s">
        <v>87</v>
      </c>
      <c r="BQ382" s="5" t="s">
        <v>1723</v>
      </c>
      <c r="BR382" s="5" t="s">
        <v>1724</v>
      </c>
      <c r="BS382" s="5" t="s">
        <v>142</v>
      </c>
      <c r="BT382" s="5" t="s">
        <v>143</v>
      </c>
    </row>
    <row r="383" spans="1:72" ht="13.5" customHeight="1">
      <c r="A383" s="7" t="str">
        <f>HYPERLINK("http://kyu.snu.ac.kr/sdhj/index.jsp?type=hj/GK14754_00IH_0001_0006a.jpg","1852_수현내면_0006a")</f>
        <v>1852_수현내면_0006a</v>
      </c>
      <c r="B383" s="4">
        <v>1852</v>
      </c>
      <c r="C383" s="4" t="s">
        <v>4163</v>
      </c>
      <c r="D383" s="4" t="s">
        <v>4164</v>
      </c>
      <c r="E383" s="4">
        <v>382</v>
      </c>
      <c r="F383" s="5">
        <v>1</v>
      </c>
      <c r="G383" s="5" t="s">
        <v>4165</v>
      </c>
      <c r="H383" s="5" t="s">
        <v>4166</v>
      </c>
      <c r="I383" s="5">
        <v>10</v>
      </c>
      <c r="L383" s="5">
        <v>3</v>
      </c>
      <c r="M383" s="4" t="s">
        <v>1715</v>
      </c>
      <c r="N383" s="4" t="s">
        <v>1716</v>
      </c>
      <c r="S383" s="5" t="s">
        <v>98</v>
      </c>
      <c r="T383" s="5" t="s">
        <v>99</v>
      </c>
      <c r="W383" s="5" t="s">
        <v>163</v>
      </c>
      <c r="X383" s="5" t="s">
        <v>4606</v>
      </c>
      <c r="Y383" s="5" t="s">
        <v>102</v>
      </c>
      <c r="Z383" s="5" t="s">
        <v>103</v>
      </c>
      <c r="AC383" s="5">
        <v>54</v>
      </c>
      <c r="AD383" s="5" t="s">
        <v>262</v>
      </c>
      <c r="AE383" s="5" t="s">
        <v>263</v>
      </c>
    </row>
    <row r="384" spans="1:72" ht="13.5" customHeight="1">
      <c r="A384" s="7" t="str">
        <f>HYPERLINK("http://kyu.snu.ac.kr/sdhj/index.jsp?type=hj/GK14754_00IH_0001_0006a.jpg","1852_수현내면_0006a")</f>
        <v>1852_수현내면_0006a</v>
      </c>
      <c r="B384" s="4">
        <v>1852</v>
      </c>
      <c r="C384" s="4" t="s">
        <v>4607</v>
      </c>
      <c r="D384" s="4" t="s">
        <v>4608</v>
      </c>
      <c r="E384" s="4">
        <v>383</v>
      </c>
      <c r="F384" s="5">
        <v>1</v>
      </c>
      <c r="G384" s="5" t="s">
        <v>4609</v>
      </c>
      <c r="H384" s="5" t="s">
        <v>4610</v>
      </c>
      <c r="I384" s="5">
        <v>10</v>
      </c>
      <c r="L384" s="5">
        <v>3</v>
      </c>
      <c r="M384" s="4" t="s">
        <v>1715</v>
      </c>
      <c r="N384" s="4" t="s">
        <v>1716</v>
      </c>
      <c r="S384" s="5" t="s">
        <v>282</v>
      </c>
      <c r="T384" s="5" t="s">
        <v>283</v>
      </c>
      <c r="Y384" s="5" t="s">
        <v>1725</v>
      </c>
      <c r="Z384" s="5" t="s">
        <v>1726</v>
      </c>
      <c r="AC384" s="5">
        <v>13</v>
      </c>
      <c r="AD384" s="5" t="s">
        <v>388</v>
      </c>
      <c r="AE384" s="5" t="s">
        <v>389</v>
      </c>
    </row>
    <row r="385" spans="1:72" ht="13.5" customHeight="1">
      <c r="A385" s="7" t="str">
        <f>HYPERLINK("http://kyu.snu.ac.kr/sdhj/index.jsp?type=hj/GK14754_00IH_0001_0006a.jpg","1852_수현내면_0006a")</f>
        <v>1852_수현내면_0006a</v>
      </c>
      <c r="B385" s="4">
        <v>1852</v>
      </c>
      <c r="C385" s="4" t="s">
        <v>4607</v>
      </c>
      <c r="D385" s="4" t="s">
        <v>4608</v>
      </c>
      <c r="E385" s="4">
        <v>384</v>
      </c>
      <c r="F385" s="5">
        <v>1</v>
      </c>
      <c r="G385" s="5" t="s">
        <v>4609</v>
      </c>
      <c r="H385" s="5" t="s">
        <v>4610</v>
      </c>
      <c r="I385" s="5">
        <v>10</v>
      </c>
      <c r="L385" s="5">
        <v>3</v>
      </c>
      <c r="M385" s="4" t="s">
        <v>1715</v>
      </c>
      <c r="N385" s="4" t="s">
        <v>1716</v>
      </c>
      <c r="T385" s="5" t="s">
        <v>4611</v>
      </c>
      <c r="U385" s="5" t="s">
        <v>118</v>
      </c>
      <c r="V385" s="5" t="s">
        <v>119</v>
      </c>
      <c r="Y385" s="5" t="s">
        <v>664</v>
      </c>
      <c r="Z385" s="5" t="s">
        <v>665</v>
      </c>
      <c r="AC385" s="5">
        <v>48</v>
      </c>
      <c r="AD385" s="5" t="s">
        <v>268</v>
      </c>
      <c r="AE385" s="5" t="s">
        <v>269</v>
      </c>
    </row>
    <row r="386" spans="1:72" ht="13.5" customHeight="1">
      <c r="A386" s="7" t="str">
        <f>HYPERLINK("http://kyu.snu.ac.kr/sdhj/index.jsp?type=hj/GK14754_00IH_0001_0006a.jpg","1852_수현내면_0006a")</f>
        <v>1852_수현내면_0006a</v>
      </c>
      <c r="B386" s="4">
        <v>1852</v>
      </c>
      <c r="C386" s="4" t="s">
        <v>4607</v>
      </c>
      <c r="D386" s="4" t="s">
        <v>4608</v>
      </c>
      <c r="E386" s="4">
        <v>385</v>
      </c>
      <c r="F386" s="5">
        <v>1</v>
      </c>
      <c r="G386" s="5" t="s">
        <v>4609</v>
      </c>
      <c r="H386" s="5" t="s">
        <v>4610</v>
      </c>
      <c r="I386" s="5">
        <v>10</v>
      </c>
      <c r="L386" s="5">
        <v>3</v>
      </c>
      <c r="M386" s="4" t="s">
        <v>1715</v>
      </c>
      <c r="N386" s="4" t="s">
        <v>1716</v>
      </c>
      <c r="T386" s="5" t="s">
        <v>4611</v>
      </c>
      <c r="U386" s="5" t="s">
        <v>118</v>
      </c>
      <c r="V386" s="5" t="s">
        <v>119</v>
      </c>
      <c r="Y386" s="5" t="s">
        <v>1727</v>
      </c>
      <c r="Z386" s="5" t="s">
        <v>1728</v>
      </c>
      <c r="AC386" s="5">
        <v>27</v>
      </c>
      <c r="AD386" s="5" t="s">
        <v>376</v>
      </c>
      <c r="AE386" s="5" t="s">
        <v>377</v>
      </c>
      <c r="BB386" s="5" t="s">
        <v>180</v>
      </c>
      <c r="BC386" s="5" t="s">
        <v>181</v>
      </c>
      <c r="BF386" s="5" t="s">
        <v>522</v>
      </c>
    </row>
    <row r="387" spans="1:72" ht="13.5" customHeight="1">
      <c r="A387" s="7" t="str">
        <f>HYPERLINK("http://kyu.snu.ac.kr/sdhj/index.jsp?type=hj/GK14754_00IH_0001_0006a.jpg","1852_수현내면_0006a")</f>
        <v>1852_수현내면_0006a</v>
      </c>
      <c r="B387" s="4">
        <v>1852</v>
      </c>
      <c r="C387" s="4" t="s">
        <v>4130</v>
      </c>
      <c r="D387" s="4" t="s">
        <v>4131</v>
      </c>
      <c r="E387" s="4">
        <v>386</v>
      </c>
      <c r="F387" s="5">
        <v>1</v>
      </c>
      <c r="G387" s="5" t="s">
        <v>4132</v>
      </c>
      <c r="H387" s="5" t="s">
        <v>4133</v>
      </c>
      <c r="I387" s="5">
        <v>10</v>
      </c>
      <c r="L387" s="5">
        <v>3</v>
      </c>
      <c r="M387" s="4" t="s">
        <v>1715</v>
      </c>
      <c r="N387" s="4" t="s">
        <v>1716</v>
      </c>
      <c r="T387" s="5" t="s">
        <v>4611</v>
      </c>
      <c r="U387" s="5" t="s">
        <v>174</v>
      </c>
      <c r="V387" s="5" t="s">
        <v>175</v>
      </c>
      <c r="Y387" s="5" t="s">
        <v>1729</v>
      </c>
      <c r="Z387" s="5" t="s">
        <v>1730</v>
      </c>
      <c r="AC387" s="5">
        <v>8</v>
      </c>
      <c r="AD387" s="5" t="s">
        <v>122</v>
      </c>
      <c r="AE387" s="5" t="s">
        <v>123</v>
      </c>
      <c r="BC387" s="5" t="s">
        <v>4612</v>
      </c>
      <c r="BF387" s="5" t="s">
        <v>184</v>
      </c>
    </row>
    <row r="388" spans="1:72" ht="13.5" customHeight="1">
      <c r="A388" s="7" t="str">
        <f>HYPERLINK("http://kyu.snu.ac.kr/sdhj/index.jsp?type=hj/GK14754_00IH_0001_0006a.jpg","1852_수현내면_0006a")</f>
        <v>1852_수현내면_0006a</v>
      </c>
      <c r="B388" s="4">
        <v>1852</v>
      </c>
      <c r="C388" s="4" t="s">
        <v>4130</v>
      </c>
      <c r="D388" s="4" t="s">
        <v>4131</v>
      </c>
      <c r="E388" s="4">
        <v>387</v>
      </c>
      <c r="F388" s="5">
        <v>1</v>
      </c>
      <c r="G388" s="5" t="s">
        <v>4132</v>
      </c>
      <c r="H388" s="5" t="s">
        <v>4133</v>
      </c>
      <c r="I388" s="5">
        <v>10</v>
      </c>
      <c r="L388" s="5">
        <v>3</v>
      </c>
      <c r="M388" s="4" t="s">
        <v>1715</v>
      </c>
      <c r="N388" s="4" t="s">
        <v>1716</v>
      </c>
      <c r="T388" s="5" t="s">
        <v>4611</v>
      </c>
      <c r="U388" s="5" t="s">
        <v>118</v>
      </c>
      <c r="V388" s="5" t="s">
        <v>119</v>
      </c>
      <c r="Y388" s="5" t="s">
        <v>1731</v>
      </c>
      <c r="Z388" s="5" t="s">
        <v>1732</v>
      </c>
      <c r="AC388" s="5">
        <v>31</v>
      </c>
      <c r="AD388" s="5" t="s">
        <v>82</v>
      </c>
      <c r="AE388" s="5" t="s">
        <v>83</v>
      </c>
      <c r="AF388" s="5" t="s">
        <v>188</v>
      </c>
      <c r="AG388" s="5" t="s">
        <v>189</v>
      </c>
    </row>
    <row r="389" spans="1:72" ht="13.5" customHeight="1">
      <c r="A389" s="7" t="str">
        <f>HYPERLINK("http://kyu.snu.ac.kr/sdhj/index.jsp?type=hj/GK14754_00IH_0001_0006a.jpg","1852_수현내면_0006a")</f>
        <v>1852_수현내면_0006a</v>
      </c>
      <c r="B389" s="4">
        <v>1852</v>
      </c>
      <c r="C389" s="4" t="s">
        <v>4424</v>
      </c>
      <c r="D389" s="4" t="s">
        <v>4425</v>
      </c>
      <c r="E389" s="4">
        <v>388</v>
      </c>
      <c r="F389" s="5">
        <v>1</v>
      </c>
      <c r="G389" s="5" t="s">
        <v>4426</v>
      </c>
      <c r="H389" s="5" t="s">
        <v>4427</v>
      </c>
      <c r="I389" s="5">
        <v>10</v>
      </c>
      <c r="L389" s="5">
        <v>3</v>
      </c>
      <c r="M389" s="4" t="s">
        <v>1715</v>
      </c>
      <c r="N389" s="4" t="s">
        <v>1716</v>
      </c>
      <c r="T389" s="5" t="s">
        <v>4611</v>
      </c>
      <c r="U389" s="5" t="s">
        <v>118</v>
      </c>
      <c r="V389" s="5" t="s">
        <v>119</v>
      </c>
      <c r="Y389" s="5" t="s">
        <v>1672</v>
      </c>
      <c r="Z389" s="5" t="s">
        <v>1673</v>
      </c>
      <c r="AF389" s="5" t="s">
        <v>188</v>
      </c>
      <c r="AG389" s="5" t="s">
        <v>189</v>
      </c>
    </row>
    <row r="390" spans="1:72" ht="13.5" customHeight="1">
      <c r="A390" s="7" t="str">
        <f>HYPERLINK("http://kyu.snu.ac.kr/sdhj/index.jsp?type=hj/GK14754_00IH_0001_0006a.jpg","1852_수현내면_0006a")</f>
        <v>1852_수현내면_0006a</v>
      </c>
      <c r="B390" s="4">
        <v>1852</v>
      </c>
      <c r="C390" s="4" t="s">
        <v>4607</v>
      </c>
      <c r="D390" s="4" t="s">
        <v>4608</v>
      </c>
      <c r="E390" s="4">
        <v>389</v>
      </c>
      <c r="F390" s="5">
        <v>1</v>
      </c>
      <c r="G390" s="5" t="s">
        <v>4609</v>
      </c>
      <c r="H390" s="5" t="s">
        <v>4610</v>
      </c>
      <c r="I390" s="5">
        <v>10</v>
      </c>
      <c r="L390" s="5">
        <v>4</v>
      </c>
      <c r="M390" s="4" t="s">
        <v>1733</v>
      </c>
      <c r="N390" s="4" t="s">
        <v>1734</v>
      </c>
      <c r="T390" s="5" t="s">
        <v>4613</v>
      </c>
      <c r="U390" s="5" t="s">
        <v>76</v>
      </c>
      <c r="V390" s="5" t="s">
        <v>77</v>
      </c>
      <c r="W390" s="5" t="s">
        <v>78</v>
      </c>
      <c r="X390" s="5" t="s">
        <v>79</v>
      </c>
      <c r="Y390" s="5" t="s">
        <v>1735</v>
      </c>
      <c r="Z390" s="5" t="s">
        <v>1736</v>
      </c>
      <c r="AC390" s="5">
        <v>50</v>
      </c>
      <c r="AD390" s="5" t="s">
        <v>435</v>
      </c>
      <c r="AE390" s="5" t="s">
        <v>436</v>
      </c>
      <c r="AJ390" s="5" t="s">
        <v>35</v>
      </c>
      <c r="AK390" s="5" t="s">
        <v>36</v>
      </c>
      <c r="AL390" s="5" t="s">
        <v>84</v>
      </c>
      <c r="AM390" s="5" t="s">
        <v>85</v>
      </c>
      <c r="AT390" s="5" t="s">
        <v>86</v>
      </c>
      <c r="AU390" s="5" t="s">
        <v>87</v>
      </c>
      <c r="AV390" s="5" t="s">
        <v>1737</v>
      </c>
      <c r="AW390" s="5" t="s">
        <v>1738</v>
      </c>
      <c r="BG390" s="5" t="s">
        <v>86</v>
      </c>
      <c r="BH390" s="5" t="s">
        <v>87</v>
      </c>
      <c r="BI390" s="5" t="s">
        <v>1739</v>
      </c>
      <c r="BJ390" s="5" t="s">
        <v>1740</v>
      </c>
      <c r="BK390" s="5" t="s">
        <v>86</v>
      </c>
      <c r="BL390" s="5" t="s">
        <v>87</v>
      </c>
      <c r="BM390" s="5" t="s">
        <v>1494</v>
      </c>
      <c r="BN390" s="5" t="s">
        <v>379</v>
      </c>
      <c r="BO390" s="5" t="s">
        <v>86</v>
      </c>
      <c r="BP390" s="5" t="s">
        <v>87</v>
      </c>
      <c r="BQ390" s="5" t="s">
        <v>1741</v>
      </c>
      <c r="BR390" s="5" t="s">
        <v>1742</v>
      </c>
      <c r="BS390" s="5" t="s">
        <v>335</v>
      </c>
      <c r="BT390" s="5" t="s">
        <v>336</v>
      </c>
    </row>
    <row r="391" spans="1:72" ht="13.5" customHeight="1">
      <c r="A391" s="7" t="str">
        <f>HYPERLINK("http://kyu.snu.ac.kr/sdhj/index.jsp?type=hj/GK14754_00IH_0001_0006a.jpg","1852_수현내면_0006a")</f>
        <v>1852_수현내면_0006a</v>
      </c>
      <c r="B391" s="4">
        <v>1852</v>
      </c>
      <c r="C391" s="4" t="s">
        <v>4514</v>
      </c>
      <c r="D391" s="4" t="s">
        <v>4515</v>
      </c>
      <c r="E391" s="4">
        <v>390</v>
      </c>
      <c r="F391" s="5">
        <v>1</v>
      </c>
      <c r="G391" s="5" t="s">
        <v>4516</v>
      </c>
      <c r="H391" s="5" t="s">
        <v>4517</v>
      </c>
      <c r="I391" s="5">
        <v>10</v>
      </c>
      <c r="L391" s="5">
        <v>4</v>
      </c>
      <c r="M391" s="4" t="s">
        <v>1733</v>
      </c>
      <c r="N391" s="4" t="s">
        <v>1734</v>
      </c>
      <c r="S391" s="5" t="s">
        <v>144</v>
      </c>
      <c r="T391" s="5" t="s">
        <v>145</v>
      </c>
      <c r="W391" s="5" t="s">
        <v>208</v>
      </c>
      <c r="X391" s="5" t="s">
        <v>209</v>
      </c>
      <c r="Y391" s="5" t="s">
        <v>102</v>
      </c>
      <c r="Z391" s="5" t="s">
        <v>103</v>
      </c>
      <c r="AC391" s="5">
        <v>31</v>
      </c>
      <c r="AD391" s="5" t="s">
        <v>236</v>
      </c>
      <c r="AE391" s="5" t="s">
        <v>237</v>
      </c>
      <c r="AJ391" s="5" t="s">
        <v>35</v>
      </c>
      <c r="AK391" s="5" t="s">
        <v>36</v>
      </c>
      <c r="AL391" s="5" t="s">
        <v>212</v>
      </c>
      <c r="AM391" s="5" t="s">
        <v>213</v>
      </c>
      <c r="AT391" s="5" t="s">
        <v>86</v>
      </c>
      <c r="AU391" s="5" t="s">
        <v>87</v>
      </c>
      <c r="AV391" s="5" t="s">
        <v>214</v>
      </c>
      <c r="AW391" s="5" t="s">
        <v>215</v>
      </c>
      <c r="BG391" s="5" t="s">
        <v>86</v>
      </c>
      <c r="BH391" s="5" t="s">
        <v>87</v>
      </c>
      <c r="BI391" s="5" t="s">
        <v>216</v>
      </c>
      <c r="BJ391" s="5" t="s">
        <v>217</v>
      </c>
      <c r="BK391" s="5" t="s">
        <v>86</v>
      </c>
      <c r="BL391" s="5" t="s">
        <v>87</v>
      </c>
      <c r="BM391" s="5" t="s">
        <v>218</v>
      </c>
      <c r="BN391" s="5" t="s">
        <v>219</v>
      </c>
      <c r="BO391" s="5" t="s">
        <v>86</v>
      </c>
      <c r="BP391" s="5" t="s">
        <v>87</v>
      </c>
      <c r="BQ391" s="5" t="s">
        <v>220</v>
      </c>
      <c r="BR391" s="5" t="s">
        <v>221</v>
      </c>
      <c r="BS391" s="5" t="s">
        <v>222</v>
      </c>
      <c r="BT391" s="5" t="s">
        <v>223</v>
      </c>
    </row>
    <row r="392" spans="1:72" ht="13.5" customHeight="1">
      <c r="A392" s="7" t="str">
        <f>HYPERLINK("http://kyu.snu.ac.kr/sdhj/index.jsp?type=hj/GK14754_00IH_0001_0006a.jpg","1852_수현내면_0006a")</f>
        <v>1852_수현내면_0006a</v>
      </c>
      <c r="B392" s="4">
        <v>1852</v>
      </c>
      <c r="C392" s="4" t="s">
        <v>4140</v>
      </c>
      <c r="D392" s="4" t="s">
        <v>4141</v>
      </c>
      <c r="E392" s="4">
        <v>391</v>
      </c>
      <c r="F392" s="5">
        <v>1</v>
      </c>
      <c r="G392" s="5" t="s">
        <v>4142</v>
      </c>
      <c r="H392" s="5" t="s">
        <v>4143</v>
      </c>
      <c r="I392" s="5">
        <v>10</v>
      </c>
      <c r="L392" s="5">
        <v>4</v>
      </c>
      <c r="M392" s="4" t="s">
        <v>1733</v>
      </c>
      <c r="N392" s="4" t="s">
        <v>1734</v>
      </c>
      <c r="S392" s="5" t="s">
        <v>166</v>
      </c>
      <c r="T392" s="5" t="s">
        <v>167</v>
      </c>
      <c r="Y392" s="5" t="s">
        <v>1743</v>
      </c>
      <c r="Z392" s="5" t="s">
        <v>1744</v>
      </c>
      <c r="AD392" s="5" t="s">
        <v>396</v>
      </c>
      <c r="AE392" s="5" t="s">
        <v>397</v>
      </c>
    </row>
    <row r="393" spans="1:72" ht="13.5" customHeight="1">
      <c r="A393" s="7" t="str">
        <f>HYPERLINK("http://kyu.snu.ac.kr/sdhj/index.jsp?type=hj/GK14754_00IH_0001_0006a.jpg","1852_수현내면_0006a")</f>
        <v>1852_수현내면_0006a</v>
      </c>
      <c r="B393" s="4">
        <v>1852</v>
      </c>
      <c r="C393" s="4" t="s">
        <v>4514</v>
      </c>
      <c r="D393" s="4" t="s">
        <v>4515</v>
      </c>
      <c r="E393" s="4">
        <v>392</v>
      </c>
      <c r="F393" s="5">
        <v>1</v>
      </c>
      <c r="G393" s="5" t="s">
        <v>4516</v>
      </c>
      <c r="H393" s="5" t="s">
        <v>4517</v>
      </c>
      <c r="I393" s="5">
        <v>10</v>
      </c>
      <c r="L393" s="5">
        <v>4</v>
      </c>
      <c r="M393" s="4" t="s">
        <v>1733</v>
      </c>
      <c r="N393" s="4" t="s">
        <v>1734</v>
      </c>
      <c r="T393" s="5" t="s">
        <v>4614</v>
      </c>
      <c r="U393" s="5" t="s">
        <v>118</v>
      </c>
      <c r="V393" s="5" t="s">
        <v>119</v>
      </c>
      <c r="Y393" s="5" t="s">
        <v>1745</v>
      </c>
      <c r="Z393" s="5" t="s">
        <v>1746</v>
      </c>
      <c r="AC393" s="5">
        <v>34</v>
      </c>
      <c r="AD393" s="5" t="s">
        <v>704</v>
      </c>
      <c r="AE393" s="5" t="s">
        <v>705</v>
      </c>
    </row>
    <row r="394" spans="1:72" ht="13.5" customHeight="1">
      <c r="A394" s="7" t="str">
        <f>HYPERLINK("http://kyu.snu.ac.kr/sdhj/index.jsp?type=hj/GK14754_00IH_0001_0006a.jpg","1852_수현내면_0006a")</f>
        <v>1852_수현내면_0006a</v>
      </c>
      <c r="B394" s="4">
        <v>1852</v>
      </c>
      <c r="C394" s="4" t="s">
        <v>4514</v>
      </c>
      <c r="D394" s="4" t="s">
        <v>4515</v>
      </c>
      <c r="E394" s="4">
        <v>393</v>
      </c>
      <c r="F394" s="5">
        <v>1</v>
      </c>
      <c r="G394" s="5" t="s">
        <v>4516</v>
      </c>
      <c r="H394" s="5" t="s">
        <v>4517</v>
      </c>
      <c r="I394" s="5">
        <v>10</v>
      </c>
      <c r="L394" s="5">
        <v>4</v>
      </c>
      <c r="M394" s="4" t="s">
        <v>1733</v>
      </c>
      <c r="N394" s="4" t="s">
        <v>1734</v>
      </c>
      <c r="T394" s="5" t="s">
        <v>4614</v>
      </c>
      <c r="U394" s="5" t="s">
        <v>118</v>
      </c>
      <c r="V394" s="5" t="s">
        <v>119</v>
      </c>
      <c r="Y394" s="5" t="s">
        <v>1747</v>
      </c>
      <c r="Z394" s="5" t="s">
        <v>1748</v>
      </c>
      <c r="AC394" s="5">
        <v>31</v>
      </c>
      <c r="AD394" s="5" t="s">
        <v>600</v>
      </c>
      <c r="AE394" s="5" t="s">
        <v>601</v>
      </c>
    </row>
    <row r="395" spans="1:72" ht="13.5" customHeight="1">
      <c r="A395" s="7" t="str">
        <f>HYPERLINK("http://kyu.snu.ac.kr/sdhj/index.jsp?type=hj/GK14754_00IH_0001_0006a.jpg","1852_수현내면_0006a")</f>
        <v>1852_수현내면_0006a</v>
      </c>
      <c r="B395" s="4">
        <v>1852</v>
      </c>
      <c r="C395" s="4" t="s">
        <v>4514</v>
      </c>
      <c r="D395" s="4" t="s">
        <v>4515</v>
      </c>
      <c r="E395" s="4">
        <v>394</v>
      </c>
      <c r="F395" s="5">
        <v>1</v>
      </c>
      <c r="G395" s="5" t="s">
        <v>4516</v>
      </c>
      <c r="H395" s="5" t="s">
        <v>4517</v>
      </c>
      <c r="I395" s="5">
        <v>10</v>
      </c>
      <c r="L395" s="5">
        <v>4</v>
      </c>
      <c r="M395" s="4" t="s">
        <v>1733</v>
      </c>
      <c r="N395" s="4" t="s">
        <v>1734</v>
      </c>
      <c r="T395" s="5" t="s">
        <v>4614</v>
      </c>
      <c r="U395" s="5" t="s">
        <v>118</v>
      </c>
      <c r="V395" s="5" t="s">
        <v>119</v>
      </c>
      <c r="Y395" s="5" t="s">
        <v>1749</v>
      </c>
      <c r="Z395" s="5" t="s">
        <v>1750</v>
      </c>
      <c r="AC395" s="5">
        <v>19</v>
      </c>
      <c r="AD395" s="5" t="s">
        <v>745</v>
      </c>
      <c r="AE395" s="5" t="s">
        <v>746</v>
      </c>
    </row>
    <row r="396" spans="1:72" ht="13.5" customHeight="1">
      <c r="A396" s="7" t="str">
        <f>HYPERLINK("http://kyu.snu.ac.kr/sdhj/index.jsp?type=hj/GK14754_00IH_0001_0006a.jpg","1852_수현내면_0006a")</f>
        <v>1852_수현내면_0006a</v>
      </c>
      <c r="B396" s="4">
        <v>1852</v>
      </c>
      <c r="C396" s="4" t="s">
        <v>4514</v>
      </c>
      <c r="D396" s="4" t="s">
        <v>4515</v>
      </c>
      <c r="E396" s="4">
        <v>395</v>
      </c>
      <c r="F396" s="5">
        <v>1</v>
      </c>
      <c r="G396" s="5" t="s">
        <v>4516</v>
      </c>
      <c r="H396" s="5" t="s">
        <v>4517</v>
      </c>
      <c r="I396" s="5">
        <v>10</v>
      </c>
      <c r="L396" s="5">
        <v>4</v>
      </c>
      <c r="M396" s="4" t="s">
        <v>1733</v>
      </c>
      <c r="N396" s="4" t="s">
        <v>1734</v>
      </c>
      <c r="T396" s="5" t="s">
        <v>4614</v>
      </c>
      <c r="U396" s="5" t="s">
        <v>118</v>
      </c>
      <c r="V396" s="5" t="s">
        <v>119</v>
      </c>
      <c r="Y396" s="5" t="s">
        <v>1751</v>
      </c>
      <c r="Z396" s="5" t="s">
        <v>1752</v>
      </c>
      <c r="AC396" s="5">
        <v>25</v>
      </c>
      <c r="AD396" s="5" t="s">
        <v>210</v>
      </c>
      <c r="AE396" s="5" t="s">
        <v>211</v>
      </c>
    </row>
    <row r="397" spans="1:72" ht="13.5" customHeight="1">
      <c r="A397" s="7" t="str">
        <f>HYPERLINK("http://kyu.snu.ac.kr/sdhj/index.jsp?type=hj/GK14754_00IH_0001_0006a.jpg","1852_수현내면_0006a")</f>
        <v>1852_수현내면_0006a</v>
      </c>
      <c r="B397" s="4">
        <v>1852</v>
      </c>
      <c r="C397" s="4" t="s">
        <v>4514</v>
      </c>
      <c r="D397" s="4" t="s">
        <v>4515</v>
      </c>
      <c r="E397" s="4">
        <v>396</v>
      </c>
      <c r="F397" s="5">
        <v>1</v>
      </c>
      <c r="G397" s="5" t="s">
        <v>4516</v>
      </c>
      <c r="H397" s="5" t="s">
        <v>4517</v>
      </c>
      <c r="I397" s="5">
        <v>10</v>
      </c>
      <c r="L397" s="5">
        <v>4</v>
      </c>
      <c r="M397" s="4" t="s">
        <v>1733</v>
      </c>
      <c r="N397" s="4" t="s">
        <v>1734</v>
      </c>
      <c r="T397" s="5" t="s">
        <v>4614</v>
      </c>
      <c r="U397" s="5" t="s">
        <v>118</v>
      </c>
      <c r="V397" s="5" t="s">
        <v>119</v>
      </c>
      <c r="Y397" s="5" t="s">
        <v>456</v>
      </c>
      <c r="Z397" s="5" t="s">
        <v>457</v>
      </c>
      <c r="AC397" s="5">
        <v>22</v>
      </c>
      <c r="AD397" s="5" t="s">
        <v>658</v>
      </c>
      <c r="AE397" s="5" t="s">
        <v>659</v>
      </c>
    </row>
    <row r="398" spans="1:72" ht="13.5" customHeight="1">
      <c r="A398" s="7" t="str">
        <f>HYPERLINK("http://kyu.snu.ac.kr/sdhj/index.jsp?type=hj/GK14754_00IH_0001_0006a.jpg","1852_수현내면_0006a")</f>
        <v>1852_수현내면_0006a</v>
      </c>
      <c r="B398" s="4">
        <v>1852</v>
      </c>
      <c r="C398" s="4" t="s">
        <v>4514</v>
      </c>
      <c r="D398" s="4" t="s">
        <v>4515</v>
      </c>
      <c r="E398" s="4">
        <v>397</v>
      </c>
      <c r="F398" s="5">
        <v>1</v>
      </c>
      <c r="G398" s="5" t="s">
        <v>4516</v>
      </c>
      <c r="H398" s="5" t="s">
        <v>4517</v>
      </c>
      <c r="I398" s="5">
        <v>10</v>
      </c>
      <c r="L398" s="5">
        <v>5</v>
      </c>
      <c r="M398" s="4" t="s">
        <v>4615</v>
      </c>
      <c r="N398" s="4" t="s">
        <v>4616</v>
      </c>
      <c r="T398" s="5" t="s">
        <v>4613</v>
      </c>
      <c r="U398" s="5" t="s">
        <v>76</v>
      </c>
      <c r="V398" s="5" t="s">
        <v>77</v>
      </c>
      <c r="W398" s="5" t="s">
        <v>78</v>
      </c>
      <c r="X398" s="5" t="s">
        <v>79</v>
      </c>
      <c r="Y398" s="5" t="s">
        <v>1753</v>
      </c>
      <c r="Z398" s="5" t="s">
        <v>1754</v>
      </c>
      <c r="AA398" s="5" t="s">
        <v>4617</v>
      </c>
      <c r="AB398" s="5" t="s">
        <v>1755</v>
      </c>
      <c r="AC398" s="5">
        <v>55</v>
      </c>
      <c r="AD398" s="5" t="s">
        <v>409</v>
      </c>
      <c r="AE398" s="5" t="s">
        <v>410</v>
      </c>
      <c r="AJ398" s="5" t="s">
        <v>35</v>
      </c>
      <c r="AK398" s="5" t="s">
        <v>36</v>
      </c>
      <c r="AL398" s="5" t="s">
        <v>84</v>
      </c>
      <c r="AM398" s="5" t="s">
        <v>85</v>
      </c>
      <c r="AT398" s="5" t="s">
        <v>86</v>
      </c>
      <c r="AU398" s="5" t="s">
        <v>87</v>
      </c>
      <c r="AV398" s="5" t="s">
        <v>1756</v>
      </c>
      <c r="AW398" s="5" t="s">
        <v>1757</v>
      </c>
      <c r="BG398" s="5" t="s">
        <v>86</v>
      </c>
      <c r="BH398" s="5" t="s">
        <v>87</v>
      </c>
      <c r="BI398" s="5" t="s">
        <v>274</v>
      </c>
      <c r="BJ398" s="5" t="s">
        <v>275</v>
      </c>
      <c r="BK398" s="5" t="s">
        <v>86</v>
      </c>
      <c r="BL398" s="5" t="s">
        <v>87</v>
      </c>
      <c r="BM398" s="5" t="s">
        <v>1758</v>
      </c>
      <c r="BN398" s="5" t="s">
        <v>1759</v>
      </c>
      <c r="BO398" s="5" t="s">
        <v>86</v>
      </c>
      <c r="BP398" s="5" t="s">
        <v>87</v>
      </c>
      <c r="BQ398" s="5" t="s">
        <v>1760</v>
      </c>
      <c r="BR398" s="5" t="s">
        <v>1761</v>
      </c>
      <c r="BS398" s="5" t="s">
        <v>1508</v>
      </c>
      <c r="BT398" s="5" t="s">
        <v>1509</v>
      </c>
    </row>
    <row r="399" spans="1:72" ht="13.5" customHeight="1">
      <c r="A399" s="7" t="str">
        <f>HYPERLINK("http://kyu.snu.ac.kr/sdhj/index.jsp?type=hj/GK14754_00IH_0001_0006a.jpg","1852_수현내면_0006a")</f>
        <v>1852_수현내면_0006a</v>
      </c>
      <c r="B399" s="4">
        <v>1852</v>
      </c>
      <c r="C399" s="4" t="s">
        <v>4618</v>
      </c>
      <c r="D399" s="4" t="s">
        <v>4619</v>
      </c>
      <c r="E399" s="4">
        <v>398</v>
      </c>
      <c r="F399" s="5">
        <v>1</v>
      </c>
      <c r="G399" s="5" t="s">
        <v>4620</v>
      </c>
      <c r="H399" s="5" t="s">
        <v>4621</v>
      </c>
      <c r="I399" s="5">
        <v>10</v>
      </c>
      <c r="L399" s="5">
        <v>5</v>
      </c>
      <c r="M399" s="4" t="s">
        <v>4622</v>
      </c>
      <c r="N399" s="4" t="s">
        <v>4623</v>
      </c>
      <c r="S399" s="5" t="s">
        <v>144</v>
      </c>
      <c r="T399" s="5" t="s">
        <v>145</v>
      </c>
      <c r="W399" s="5" t="s">
        <v>108</v>
      </c>
      <c r="X399" s="5" t="s">
        <v>109</v>
      </c>
      <c r="Y399" s="5" t="s">
        <v>102</v>
      </c>
      <c r="Z399" s="5" t="s">
        <v>103</v>
      </c>
      <c r="AC399" s="5">
        <v>57</v>
      </c>
      <c r="AD399" s="5" t="s">
        <v>848</v>
      </c>
      <c r="AE399" s="5" t="s">
        <v>849</v>
      </c>
      <c r="AJ399" s="5" t="s">
        <v>149</v>
      </c>
      <c r="AK399" s="5" t="s">
        <v>150</v>
      </c>
      <c r="AL399" s="5" t="s">
        <v>1075</v>
      </c>
      <c r="AM399" s="5" t="s">
        <v>1076</v>
      </c>
      <c r="AT399" s="5" t="s">
        <v>86</v>
      </c>
      <c r="AU399" s="5" t="s">
        <v>87</v>
      </c>
      <c r="AV399" s="5" t="s">
        <v>1762</v>
      </c>
      <c r="AW399" s="5" t="s">
        <v>1763</v>
      </c>
      <c r="BG399" s="5" t="s">
        <v>86</v>
      </c>
      <c r="BH399" s="5" t="s">
        <v>87</v>
      </c>
      <c r="BI399" s="5" t="s">
        <v>1764</v>
      </c>
      <c r="BJ399" s="5" t="s">
        <v>199</v>
      </c>
      <c r="BK399" s="5" t="s">
        <v>86</v>
      </c>
      <c r="BL399" s="5" t="s">
        <v>87</v>
      </c>
      <c r="BM399" s="5" t="s">
        <v>1765</v>
      </c>
      <c r="BN399" s="5" t="s">
        <v>1766</v>
      </c>
      <c r="BO399" s="5" t="s">
        <v>86</v>
      </c>
      <c r="BP399" s="5" t="s">
        <v>87</v>
      </c>
      <c r="BQ399" s="5" t="s">
        <v>1767</v>
      </c>
      <c r="BR399" s="5" t="s">
        <v>1768</v>
      </c>
      <c r="BS399" s="5" t="s">
        <v>563</v>
      </c>
      <c r="BT399" s="5" t="s">
        <v>564</v>
      </c>
    </row>
    <row r="400" spans="1:72" ht="13.5" customHeight="1">
      <c r="A400" s="7" t="str">
        <f>HYPERLINK("http://kyu.snu.ac.kr/sdhj/index.jsp?type=hj/GK14754_00IH_0001_0006b.jpg","1852_수현내면_0006b")</f>
        <v>1852_수현내면_0006b</v>
      </c>
      <c r="B400" s="4">
        <v>1852</v>
      </c>
      <c r="C400" s="4" t="s">
        <v>4624</v>
      </c>
      <c r="D400" s="4" t="s">
        <v>4625</v>
      </c>
      <c r="E400" s="4">
        <v>399</v>
      </c>
      <c r="F400" s="5">
        <v>1</v>
      </c>
      <c r="G400" s="5" t="s">
        <v>4626</v>
      </c>
      <c r="H400" s="5" t="s">
        <v>4627</v>
      </c>
      <c r="I400" s="5">
        <v>10</v>
      </c>
      <c r="L400" s="5">
        <v>5</v>
      </c>
      <c r="M400" s="4" t="s">
        <v>4628</v>
      </c>
      <c r="N400" s="4" t="s">
        <v>4629</v>
      </c>
      <c r="S400" s="5" t="s">
        <v>166</v>
      </c>
      <c r="T400" s="5" t="s">
        <v>167</v>
      </c>
      <c r="Y400" s="5" t="s">
        <v>1769</v>
      </c>
      <c r="Z400" s="5" t="s">
        <v>1770</v>
      </c>
      <c r="AA400" s="5" t="s">
        <v>1771</v>
      </c>
      <c r="AB400" s="5" t="s">
        <v>1772</v>
      </c>
      <c r="AC400" s="5">
        <v>28</v>
      </c>
      <c r="AD400" s="5" t="s">
        <v>226</v>
      </c>
      <c r="AE400" s="5" t="s">
        <v>227</v>
      </c>
    </row>
    <row r="401" spans="1:72" ht="13.5" customHeight="1">
      <c r="A401" s="7" t="str">
        <f>HYPERLINK("http://kyu.snu.ac.kr/sdhj/index.jsp?type=hj/GK14754_00IH_0001_0006b.jpg","1852_수현내면_0006b")</f>
        <v>1852_수현내면_0006b</v>
      </c>
      <c r="B401" s="4">
        <v>1852</v>
      </c>
      <c r="C401" s="4" t="s">
        <v>4624</v>
      </c>
      <c r="D401" s="4" t="s">
        <v>4625</v>
      </c>
      <c r="E401" s="4">
        <v>400</v>
      </c>
      <c r="F401" s="5">
        <v>1</v>
      </c>
      <c r="G401" s="5" t="s">
        <v>4626</v>
      </c>
      <c r="H401" s="5" t="s">
        <v>4627</v>
      </c>
      <c r="I401" s="5">
        <v>10</v>
      </c>
      <c r="L401" s="5">
        <v>5</v>
      </c>
      <c r="M401" s="4" t="s">
        <v>4628</v>
      </c>
      <c r="N401" s="4" t="s">
        <v>4629</v>
      </c>
      <c r="S401" s="5" t="s">
        <v>224</v>
      </c>
      <c r="T401" s="5" t="s">
        <v>225</v>
      </c>
      <c r="W401" s="5" t="s">
        <v>858</v>
      </c>
      <c r="X401" s="5" t="s">
        <v>859</v>
      </c>
      <c r="Y401" s="5" t="s">
        <v>102</v>
      </c>
      <c r="Z401" s="5" t="s">
        <v>103</v>
      </c>
      <c r="AC401" s="5">
        <v>27</v>
      </c>
      <c r="AD401" s="5" t="s">
        <v>376</v>
      </c>
      <c r="AE401" s="5" t="s">
        <v>377</v>
      </c>
    </row>
    <row r="402" spans="1:72" ht="13.5" customHeight="1">
      <c r="A402" s="7" t="str">
        <f>HYPERLINK("http://kyu.snu.ac.kr/sdhj/index.jsp?type=hj/GK14754_00IH_0001_0006b.jpg","1852_수현내면_0006b")</f>
        <v>1852_수현내면_0006b</v>
      </c>
      <c r="B402" s="4">
        <v>1852</v>
      </c>
      <c r="C402" s="4" t="s">
        <v>4624</v>
      </c>
      <c r="D402" s="4" t="s">
        <v>4625</v>
      </c>
      <c r="E402" s="4">
        <v>401</v>
      </c>
      <c r="F402" s="5">
        <v>1</v>
      </c>
      <c r="G402" s="5" t="s">
        <v>4626</v>
      </c>
      <c r="H402" s="5" t="s">
        <v>4627</v>
      </c>
      <c r="I402" s="5">
        <v>10</v>
      </c>
      <c r="L402" s="5">
        <v>5</v>
      </c>
      <c r="M402" s="4" t="s">
        <v>4628</v>
      </c>
      <c r="N402" s="4" t="s">
        <v>4629</v>
      </c>
      <c r="S402" s="5" t="s">
        <v>166</v>
      </c>
      <c r="T402" s="5" t="s">
        <v>167</v>
      </c>
      <c r="Y402" s="5" t="s">
        <v>1773</v>
      </c>
      <c r="Z402" s="5" t="s">
        <v>1774</v>
      </c>
      <c r="AA402" s="5" t="s">
        <v>1775</v>
      </c>
      <c r="AB402" s="5" t="s">
        <v>1776</v>
      </c>
      <c r="AC402" s="5">
        <v>21</v>
      </c>
      <c r="AD402" s="5" t="s">
        <v>192</v>
      </c>
      <c r="AE402" s="5" t="s">
        <v>193</v>
      </c>
    </row>
    <row r="403" spans="1:72" ht="13.5" customHeight="1">
      <c r="A403" s="7" t="str">
        <f>HYPERLINK("http://kyu.snu.ac.kr/sdhj/index.jsp?type=hj/GK14754_00IH_0001_0006b.jpg","1852_수현내면_0006b")</f>
        <v>1852_수현내면_0006b</v>
      </c>
      <c r="B403" s="4">
        <v>1852</v>
      </c>
      <c r="C403" s="4" t="s">
        <v>4624</v>
      </c>
      <c r="D403" s="4" t="s">
        <v>4625</v>
      </c>
      <c r="E403" s="4">
        <v>402</v>
      </c>
      <c r="F403" s="5">
        <v>1</v>
      </c>
      <c r="G403" s="5" t="s">
        <v>4626</v>
      </c>
      <c r="H403" s="5" t="s">
        <v>4627</v>
      </c>
      <c r="I403" s="5">
        <v>10</v>
      </c>
      <c r="L403" s="5">
        <v>5</v>
      </c>
      <c r="M403" s="4" t="s">
        <v>4628</v>
      </c>
      <c r="N403" s="4" t="s">
        <v>4629</v>
      </c>
      <c r="T403" s="5" t="s">
        <v>4630</v>
      </c>
      <c r="U403" s="5" t="s">
        <v>118</v>
      </c>
      <c r="V403" s="5" t="s">
        <v>119</v>
      </c>
      <c r="Y403" s="5" t="s">
        <v>1777</v>
      </c>
      <c r="Z403" s="5" t="s">
        <v>1778</v>
      </c>
      <c r="AC403" s="5">
        <v>26</v>
      </c>
      <c r="AD403" s="5" t="s">
        <v>534</v>
      </c>
      <c r="AE403" s="5" t="s">
        <v>535</v>
      </c>
    </row>
    <row r="404" spans="1:72" ht="13.5" customHeight="1">
      <c r="A404" s="7" t="str">
        <f>HYPERLINK("http://kyu.snu.ac.kr/sdhj/index.jsp?type=hj/GK14754_00IH_0001_0006b.jpg","1852_수현내면_0006b")</f>
        <v>1852_수현내면_0006b</v>
      </c>
      <c r="B404" s="4">
        <v>1852</v>
      </c>
      <c r="C404" s="4" t="s">
        <v>4624</v>
      </c>
      <c r="D404" s="4" t="s">
        <v>4625</v>
      </c>
      <c r="E404" s="4">
        <v>403</v>
      </c>
      <c r="F404" s="5">
        <v>1</v>
      </c>
      <c r="G404" s="5" t="s">
        <v>4626</v>
      </c>
      <c r="H404" s="5" t="s">
        <v>4627</v>
      </c>
      <c r="I404" s="5">
        <v>11</v>
      </c>
      <c r="J404" s="5" t="s">
        <v>1779</v>
      </c>
      <c r="K404" s="5" t="s">
        <v>1466</v>
      </c>
      <c r="L404" s="5">
        <v>1</v>
      </c>
      <c r="M404" s="4" t="s">
        <v>1780</v>
      </c>
      <c r="N404" s="4" t="s">
        <v>1781</v>
      </c>
      <c r="T404" s="5" t="s">
        <v>4631</v>
      </c>
      <c r="U404" s="5" t="s">
        <v>1782</v>
      </c>
      <c r="V404" s="5" t="s">
        <v>1783</v>
      </c>
      <c r="W404" s="5" t="s">
        <v>146</v>
      </c>
      <c r="X404" s="5" t="s">
        <v>4632</v>
      </c>
      <c r="Y404" s="5" t="s">
        <v>1784</v>
      </c>
      <c r="Z404" s="5" t="s">
        <v>1785</v>
      </c>
      <c r="AC404" s="5">
        <v>30</v>
      </c>
      <c r="AD404" s="5" t="s">
        <v>125</v>
      </c>
      <c r="AE404" s="5" t="s">
        <v>126</v>
      </c>
      <c r="AJ404" s="5" t="s">
        <v>35</v>
      </c>
      <c r="AK404" s="5" t="s">
        <v>36</v>
      </c>
      <c r="AL404" s="5" t="s">
        <v>256</v>
      </c>
      <c r="AM404" s="5" t="s">
        <v>257</v>
      </c>
      <c r="AT404" s="5" t="s">
        <v>1786</v>
      </c>
      <c r="AU404" s="5" t="s">
        <v>1787</v>
      </c>
      <c r="AV404" s="5" t="s">
        <v>1788</v>
      </c>
      <c r="AW404" s="5" t="s">
        <v>1789</v>
      </c>
      <c r="BG404" s="5" t="s">
        <v>1471</v>
      </c>
      <c r="BH404" s="5" t="s">
        <v>1472</v>
      </c>
      <c r="BI404" s="5" t="s">
        <v>1790</v>
      </c>
      <c r="BJ404" s="5" t="s">
        <v>1791</v>
      </c>
      <c r="BK404" s="5" t="s">
        <v>1792</v>
      </c>
      <c r="BL404" s="5" t="s">
        <v>1793</v>
      </c>
      <c r="BM404" s="5" t="s">
        <v>1794</v>
      </c>
      <c r="BN404" s="5" t="s">
        <v>1795</v>
      </c>
      <c r="BO404" s="5" t="s">
        <v>1786</v>
      </c>
      <c r="BP404" s="5" t="s">
        <v>1787</v>
      </c>
      <c r="BQ404" s="5" t="s">
        <v>1796</v>
      </c>
      <c r="BR404" s="5" t="s">
        <v>1797</v>
      </c>
      <c r="BS404" s="5" t="s">
        <v>96</v>
      </c>
      <c r="BT404" s="5" t="s">
        <v>97</v>
      </c>
    </row>
    <row r="405" spans="1:72" ht="13.5" customHeight="1">
      <c r="A405" s="7" t="str">
        <f>HYPERLINK("http://kyu.snu.ac.kr/sdhj/index.jsp?type=hj/GK14754_00IH_0001_0006b.jpg","1852_수현내면_0006b")</f>
        <v>1852_수현내면_0006b</v>
      </c>
      <c r="B405" s="4">
        <v>1852</v>
      </c>
      <c r="C405" s="4" t="s">
        <v>4234</v>
      </c>
      <c r="D405" s="4" t="s">
        <v>4235</v>
      </c>
      <c r="E405" s="4">
        <v>404</v>
      </c>
      <c r="F405" s="5">
        <v>1</v>
      </c>
      <c r="G405" s="5" t="s">
        <v>4236</v>
      </c>
      <c r="H405" s="5" t="s">
        <v>4237</v>
      </c>
      <c r="I405" s="5">
        <v>11</v>
      </c>
      <c r="L405" s="5">
        <v>1</v>
      </c>
      <c r="M405" s="4" t="s">
        <v>1780</v>
      </c>
      <c r="N405" s="4" t="s">
        <v>1781</v>
      </c>
      <c r="S405" s="5" t="s">
        <v>258</v>
      </c>
      <c r="T405" s="5" t="s">
        <v>259</v>
      </c>
      <c r="W405" s="5" t="s">
        <v>146</v>
      </c>
      <c r="X405" s="5" t="s">
        <v>4632</v>
      </c>
      <c r="Y405" s="5" t="s">
        <v>22</v>
      </c>
      <c r="Z405" s="5" t="s">
        <v>23</v>
      </c>
      <c r="AC405" s="5">
        <v>57</v>
      </c>
      <c r="AD405" s="5" t="s">
        <v>848</v>
      </c>
      <c r="AE405" s="5" t="s">
        <v>849</v>
      </c>
    </row>
    <row r="406" spans="1:72" ht="13.5" customHeight="1">
      <c r="A406" s="7" t="str">
        <f>HYPERLINK("http://kyu.snu.ac.kr/sdhj/index.jsp?type=hj/GK14754_00IH_0001_0006b.jpg","1852_수현내면_0006b")</f>
        <v>1852_수현내면_0006b</v>
      </c>
      <c r="B406" s="4">
        <v>1852</v>
      </c>
      <c r="C406" s="4" t="s">
        <v>4377</v>
      </c>
      <c r="D406" s="4" t="s">
        <v>4378</v>
      </c>
      <c r="E406" s="4">
        <v>405</v>
      </c>
      <c r="F406" s="5">
        <v>1</v>
      </c>
      <c r="G406" s="5" t="s">
        <v>4379</v>
      </c>
      <c r="H406" s="5" t="s">
        <v>4380</v>
      </c>
      <c r="I406" s="5">
        <v>11</v>
      </c>
      <c r="L406" s="5">
        <v>1</v>
      </c>
      <c r="M406" s="4" t="s">
        <v>1780</v>
      </c>
      <c r="N406" s="4" t="s">
        <v>1781</v>
      </c>
      <c r="S406" s="5" t="s">
        <v>1798</v>
      </c>
      <c r="T406" s="5" t="s">
        <v>1799</v>
      </c>
      <c r="AC406" s="5">
        <v>29</v>
      </c>
      <c r="AD406" s="5" t="s">
        <v>240</v>
      </c>
      <c r="AE406" s="5" t="s">
        <v>241</v>
      </c>
    </row>
    <row r="407" spans="1:72" ht="13.5" customHeight="1">
      <c r="A407" s="7" t="str">
        <f>HYPERLINK("http://kyu.snu.ac.kr/sdhj/index.jsp?type=hj/GK14754_00IH_0001_0006b.jpg","1852_수현내면_0006b")</f>
        <v>1852_수현내면_0006b</v>
      </c>
      <c r="B407" s="4">
        <v>1852</v>
      </c>
      <c r="C407" s="4" t="s">
        <v>4377</v>
      </c>
      <c r="D407" s="4" t="s">
        <v>4378</v>
      </c>
      <c r="E407" s="4">
        <v>406</v>
      </c>
      <c r="F407" s="5">
        <v>1</v>
      </c>
      <c r="G407" s="5" t="s">
        <v>4379</v>
      </c>
      <c r="H407" s="5" t="s">
        <v>4380</v>
      </c>
      <c r="I407" s="5">
        <v>11</v>
      </c>
      <c r="L407" s="5">
        <v>1</v>
      </c>
      <c r="M407" s="4" t="s">
        <v>1780</v>
      </c>
      <c r="N407" s="4" t="s">
        <v>1781</v>
      </c>
      <c r="S407" s="5" t="s">
        <v>349</v>
      </c>
      <c r="T407" s="5" t="s">
        <v>350</v>
      </c>
      <c r="AC407" s="5">
        <v>10</v>
      </c>
      <c r="AD407" s="5" t="s">
        <v>396</v>
      </c>
      <c r="AE407" s="5" t="s">
        <v>397</v>
      </c>
    </row>
    <row r="408" spans="1:72" ht="13.5" customHeight="1">
      <c r="A408" s="7" t="str">
        <f>HYPERLINK("http://kyu.snu.ac.kr/sdhj/index.jsp?type=hj/GK14754_00IH_0001_0006b.jpg","1852_수현내면_0006b")</f>
        <v>1852_수현내면_0006b</v>
      </c>
      <c r="B408" s="4">
        <v>1852</v>
      </c>
      <c r="C408" s="4" t="s">
        <v>4377</v>
      </c>
      <c r="D408" s="4" t="s">
        <v>4378</v>
      </c>
      <c r="E408" s="4">
        <v>407</v>
      </c>
      <c r="F408" s="5">
        <v>1</v>
      </c>
      <c r="G408" s="5" t="s">
        <v>4379</v>
      </c>
      <c r="H408" s="5" t="s">
        <v>4380</v>
      </c>
      <c r="I408" s="5">
        <v>11</v>
      </c>
      <c r="L408" s="5">
        <v>2</v>
      </c>
      <c r="M408" s="4" t="s">
        <v>1800</v>
      </c>
      <c r="N408" s="4" t="s">
        <v>1801</v>
      </c>
      <c r="T408" s="5" t="s">
        <v>4273</v>
      </c>
      <c r="U408" s="5" t="s">
        <v>76</v>
      </c>
      <c r="V408" s="5" t="s">
        <v>77</v>
      </c>
      <c r="W408" s="5" t="s">
        <v>146</v>
      </c>
      <c r="X408" s="5" t="s">
        <v>4633</v>
      </c>
      <c r="Y408" s="5" t="s">
        <v>1802</v>
      </c>
      <c r="Z408" s="5" t="s">
        <v>1803</v>
      </c>
      <c r="AC408" s="5">
        <v>42</v>
      </c>
      <c r="AD408" s="5" t="s">
        <v>577</v>
      </c>
      <c r="AE408" s="5" t="s">
        <v>578</v>
      </c>
      <c r="AJ408" s="5" t="s">
        <v>35</v>
      </c>
      <c r="AK408" s="5" t="s">
        <v>36</v>
      </c>
      <c r="AL408" s="5" t="s">
        <v>1258</v>
      </c>
      <c r="AM408" s="5" t="s">
        <v>1259</v>
      </c>
      <c r="AT408" s="5" t="s">
        <v>86</v>
      </c>
      <c r="AU408" s="5" t="s">
        <v>87</v>
      </c>
      <c r="AV408" s="5" t="s">
        <v>1804</v>
      </c>
      <c r="AW408" s="5" t="s">
        <v>1805</v>
      </c>
      <c r="BG408" s="5" t="s">
        <v>86</v>
      </c>
      <c r="BH408" s="5" t="s">
        <v>87</v>
      </c>
      <c r="BI408" s="5" t="s">
        <v>1806</v>
      </c>
      <c r="BJ408" s="5" t="s">
        <v>4634</v>
      </c>
      <c r="BK408" s="5" t="s">
        <v>86</v>
      </c>
      <c r="BL408" s="5" t="s">
        <v>87</v>
      </c>
      <c r="BM408" s="5" t="s">
        <v>1807</v>
      </c>
      <c r="BN408" s="5" t="s">
        <v>1808</v>
      </c>
      <c r="BO408" s="5" t="s">
        <v>1056</v>
      </c>
      <c r="BP408" s="5" t="s">
        <v>1057</v>
      </c>
      <c r="BQ408" s="5" t="s">
        <v>1809</v>
      </c>
      <c r="BR408" s="5" t="s">
        <v>1810</v>
      </c>
      <c r="BS408" s="5" t="s">
        <v>96</v>
      </c>
      <c r="BT408" s="5" t="s">
        <v>97</v>
      </c>
    </row>
    <row r="409" spans="1:72" ht="13.5" customHeight="1">
      <c r="A409" s="7" t="str">
        <f>HYPERLINK("http://kyu.snu.ac.kr/sdhj/index.jsp?type=hj/GK14754_00IH_0001_0006b.jpg","1852_수현내면_0006b")</f>
        <v>1852_수현내면_0006b</v>
      </c>
      <c r="B409" s="4">
        <v>1852</v>
      </c>
      <c r="C409" s="4" t="s">
        <v>4635</v>
      </c>
      <c r="D409" s="4" t="s">
        <v>4636</v>
      </c>
      <c r="E409" s="4">
        <v>408</v>
      </c>
      <c r="F409" s="5">
        <v>1</v>
      </c>
      <c r="G409" s="5" t="s">
        <v>4637</v>
      </c>
      <c r="H409" s="5" t="s">
        <v>4638</v>
      </c>
      <c r="I409" s="5">
        <v>11</v>
      </c>
      <c r="L409" s="5">
        <v>2</v>
      </c>
      <c r="M409" s="4" t="s">
        <v>1800</v>
      </c>
      <c r="N409" s="4" t="s">
        <v>1801</v>
      </c>
      <c r="S409" s="5" t="s">
        <v>144</v>
      </c>
      <c r="T409" s="5" t="s">
        <v>145</v>
      </c>
      <c r="W409" s="5" t="s">
        <v>163</v>
      </c>
      <c r="X409" s="5" t="s">
        <v>4280</v>
      </c>
      <c r="Y409" s="5" t="s">
        <v>102</v>
      </c>
      <c r="Z409" s="5" t="s">
        <v>103</v>
      </c>
      <c r="AC409" s="5">
        <v>41</v>
      </c>
      <c r="AD409" s="5" t="s">
        <v>495</v>
      </c>
      <c r="AE409" s="5" t="s">
        <v>496</v>
      </c>
      <c r="AJ409" s="5" t="s">
        <v>35</v>
      </c>
      <c r="AK409" s="5" t="s">
        <v>36</v>
      </c>
      <c r="AL409" s="5" t="s">
        <v>507</v>
      </c>
      <c r="AM409" s="5" t="s">
        <v>508</v>
      </c>
      <c r="AT409" s="5" t="s">
        <v>76</v>
      </c>
      <c r="AU409" s="5" t="s">
        <v>77</v>
      </c>
      <c r="AV409" s="5" t="s">
        <v>1811</v>
      </c>
      <c r="AW409" s="5" t="s">
        <v>1812</v>
      </c>
      <c r="BG409" s="5" t="s">
        <v>86</v>
      </c>
      <c r="BH409" s="5" t="s">
        <v>87</v>
      </c>
      <c r="BI409" s="5" t="s">
        <v>1813</v>
      </c>
      <c r="BJ409" s="5" t="s">
        <v>1814</v>
      </c>
      <c r="BK409" s="5" t="s">
        <v>86</v>
      </c>
      <c r="BL409" s="5" t="s">
        <v>87</v>
      </c>
      <c r="BM409" s="5" t="s">
        <v>1815</v>
      </c>
      <c r="BN409" s="5" t="s">
        <v>1816</v>
      </c>
      <c r="BO409" s="5" t="s">
        <v>86</v>
      </c>
      <c r="BP409" s="5" t="s">
        <v>87</v>
      </c>
      <c r="BQ409" s="5" t="s">
        <v>1817</v>
      </c>
      <c r="BR409" s="5" t="s">
        <v>1818</v>
      </c>
      <c r="BS409" s="5" t="s">
        <v>477</v>
      </c>
      <c r="BT409" s="5" t="s">
        <v>478</v>
      </c>
    </row>
    <row r="410" spans="1:72" ht="13.5" customHeight="1">
      <c r="A410" s="7" t="str">
        <f>HYPERLINK("http://kyu.snu.ac.kr/sdhj/index.jsp?type=hj/GK14754_00IH_0001_0006b.jpg","1852_수현내면_0006b")</f>
        <v>1852_수현내면_0006b</v>
      </c>
      <c r="B410" s="4">
        <v>1852</v>
      </c>
      <c r="C410" s="4" t="s">
        <v>4639</v>
      </c>
      <c r="D410" s="4" t="s">
        <v>4640</v>
      </c>
      <c r="E410" s="4">
        <v>409</v>
      </c>
      <c r="F410" s="5">
        <v>1</v>
      </c>
      <c r="G410" s="5" t="s">
        <v>4641</v>
      </c>
      <c r="H410" s="5" t="s">
        <v>4642</v>
      </c>
      <c r="I410" s="5">
        <v>11</v>
      </c>
      <c r="L410" s="5">
        <v>2</v>
      </c>
      <c r="M410" s="4" t="s">
        <v>1800</v>
      </c>
      <c r="N410" s="4" t="s">
        <v>1801</v>
      </c>
      <c r="S410" s="5" t="s">
        <v>98</v>
      </c>
      <c r="T410" s="5" t="s">
        <v>99</v>
      </c>
      <c r="W410" s="5" t="s">
        <v>78</v>
      </c>
      <c r="X410" s="5" t="s">
        <v>79</v>
      </c>
      <c r="Y410" s="5" t="s">
        <v>102</v>
      </c>
      <c r="Z410" s="5" t="s">
        <v>103</v>
      </c>
      <c r="AC410" s="5">
        <v>63</v>
      </c>
      <c r="AD410" s="5" t="s">
        <v>1028</v>
      </c>
      <c r="AE410" s="5" t="s">
        <v>1029</v>
      </c>
    </row>
    <row r="411" spans="1:72" ht="13.5" customHeight="1">
      <c r="A411" s="7" t="str">
        <f>HYPERLINK("http://kyu.snu.ac.kr/sdhj/index.jsp?type=hj/GK14754_00IH_0001_0006b.jpg","1852_수현내면_0006b")</f>
        <v>1852_수현내면_0006b</v>
      </c>
      <c r="B411" s="4">
        <v>1852</v>
      </c>
      <c r="C411" s="4" t="s">
        <v>4281</v>
      </c>
      <c r="D411" s="4" t="s">
        <v>4282</v>
      </c>
      <c r="E411" s="4">
        <v>410</v>
      </c>
      <c r="F411" s="5">
        <v>1</v>
      </c>
      <c r="G411" s="5" t="s">
        <v>4283</v>
      </c>
      <c r="H411" s="5" t="s">
        <v>4284</v>
      </c>
      <c r="I411" s="5">
        <v>11</v>
      </c>
      <c r="L411" s="5">
        <v>2</v>
      </c>
      <c r="M411" s="4" t="s">
        <v>1800</v>
      </c>
      <c r="N411" s="4" t="s">
        <v>1801</v>
      </c>
      <c r="S411" s="5" t="s">
        <v>282</v>
      </c>
      <c r="T411" s="5" t="s">
        <v>283</v>
      </c>
      <c r="Y411" s="5" t="s">
        <v>1819</v>
      </c>
      <c r="Z411" s="5" t="s">
        <v>1820</v>
      </c>
      <c r="AC411" s="5">
        <v>28</v>
      </c>
      <c r="AD411" s="5" t="s">
        <v>226</v>
      </c>
      <c r="AE411" s="5" t="s">
        <v>227</v>
      </c>
    </row>
    <row r="412" spans="1:72" ht="13.5" customHeight="1">
      <c r="A412" s="7" t="str">
        <f>HYPERLINK("http://kyu.snu.ac.kr/sdhj/index.jsp?type=hj/GK14754_00IH_0001_0006b.jpg","1852_수현내면_0006b")</f>
        <v>1852_수현내면_0006b</v>
      </c>
      <c r="B412" s="4">
        <v>1852</v>
      </c>
      <c r="C412" s="4" t="s">
        <v>4281</v>
      </c>
      <c r="D412" s="4" t="s">
        <v>4282</v>
      </c>
      <c r="E412" s="4">
        <v>411</v>
      </c>
      <c r="F412" s="5">
        <v>1</v>
      </c>
      <c r="G412" s="5" t="s">
        <v>4283</v>
      </c>
      <c r="H412" s="5" t="s">
        <v>4284</v>
      </c>
      <c r="I412" s="5">
        <v>11</v>
      </c>
      <c r="L412" s="5">
        <v>2</v>
      </c>
      <c r="M412" s="4" t="s">
        <v>1800</v>
      </c>
      <c r="N412" s="4" t="s">
        <v>1801</v>
      </c>
      <c r="T412" s="5" t="s">
        <v>4285</v>
      </c>
      <c r="U412" s="5" t="s">
        <v>118</v>
      </c>
      <c r="V412" s="5" t="s">
        <v>119</v>
      </c>
      <c r="Y412" s="5" t="s">
        <v>1821</v>
      </c>
      <c r="Z412" s="5" t="s">
        <v>1822</v>
      </c>
      <c r="AC412" s="5">
        <v>17</v>
      </c>
      <c r="AD412" s="5" t="s">
        <v>351</v>
      </c>
      <c r="AE412" s="5" t="s">
        <v>352</v>
      </c>
    </row>
    <row r="413" spans="1:72" ht="13.5" customHeight="1">
      <c r="A413" s="7" t="str">
        <f>HYPERLINK("http://kyu.snu.ac.kr/sdhj/index.jsp?type=hj/GK14754_00IH_0001_0006b.jpg","1852_수현내면_0006b")</f>
        <v>1852_수현내면_0006b</v>
      </c>
      <c r="B413" s="4">
        <v>1852</v>
      </c>
      <c r="C413" s="4" t="s">
        <v>4281</v>
      </c>
      <c r="D413" s="4" t="s">
        <v>4282</v>
      </c>
      <c r="E413" s="4">
        <v>412</v>
      </c>
      <c r="F413" s="5">
        <v>1</v>
      </c>
      <c r="G413" s="5" t="s">
        <v>4283</v>
      </c>
      <c r="H413" s="5" t="s">
        <v>4284</v>
      </c>
      <c r="I413" s="5">
        <v>11</v>
      </c>
      <c r="L413" s="5">
        <v>3</v>
      </c>
      <c r="M413" s="4" t="s">
        <v>626</v>
      </c>
      <c r="N413" s="4" t="s">
        <v>627</v>
      </c>
      <c r="T413" s="5" t="s">
        <v>4273</v>
      </c>
      <c r="U413" s="5" t="s">
        <v>260</v>
      </c>
      <c r="V413" s="5" t="s">
        <v>261</v>
      </c>
      <c r="Y413" s="5" t="s">
        <v>626</v>
      </c>
      <c r="Z413" s="5" t="s">
        <v>627</v>
      </c>
      <c r="AC413" s="5">
        <v>47</v>
      </c>
      <c r="AD413" s="5" t="s">
        <v>552</v>
      </c>
      <c r="AE413" s="5" t="s">
        <v>553</v>
      </c>
      <c r="AT413" s="5" t="s">
        <v>244</v>
      </c>
      <c r="AU413" s="5" t="s">
        <v>245</v>
      </c>
      <c r="AV413" s="5" t="s">
        <v>1823</v>
      </c>
      <c r="AW413" s="5" t="s">
        <v>1824</v>
      </c>
      <c r="BG413" s="5" t="s">
        <v>246</v>
      </c>
      <c r="BH413" s="5" t="s">
        <v>247</v>
      </c>
      <c r="BI413" s="5" t="s">
        <v>1825</v>
      </c>
      <c r="BJ413" s="5" t="s">
        <v>1826</v>
      </c>
      <c r="BK413" s="5" t="s">
        <v>246</v>
      </c>
      <c r="BL413" s="5" t="s">
        <v>247</v>
      </c>
      <c r="BM413" s="5" t="s">
        <v>1827</v>
      </c>
      <c r="BN413" s="5" t="s">
        <v>1828</v>
      </c>
      <c r="BO413" s="5" t="s">
        <v>246</v>
      </c>
      <c r="BP413" s="5" t="s">
        <v>247</v>
      </c>
      <c r="BQ413" s="5" t="s">
        <v>1829</v>
      </c>
      <c r="BR413" s="5" t="s">
        <v>4643</v>
      </c>
      <c r="BS413" s="5" t="s">
        <v>96</v>
      </c>
      <c r="BT413" s="5" t="s">
        <v>97</v>
      </c>
    </row>
    <row r="414" spans="1:72" ht="13.5" customHeight="1">
      <c r="A414" s="7" t="str">
        <f>HYPERLINK("http://kyu.snu.ac.kr/sdhj/index.jsp?type=hj/GK14754_00IH_0001_0006b.jpg","1852_수현내면_0006b")</f>
        <v>1852_수현내면_0006b</v>
      </c>
      <c r="B414" s="4">
        <v>1852</v>
      </c>
      <c r="C414" s="4" t="s">
        <v>4644</v>
      </c>
      <c r="D414" s="4" t="s">
        <v>4645</v>
      </c>
      <c r="E414" s="4">
        <v>413</v>
      </c>
      <c r="F414" s="5">
        <v>1</v>
      </c>
      <c r="G414" s="5" t="s">
        <v>4646</v>
      </c>
      <c r="H414" s="5" t="s">
        <v>4647</v>
      </c>
      <c r="I414" s="5">
        <v>11</v>
      </c>
      <c r="L414" s="5">
        <v>3</v>
      </c>
      <c r="M414" s="4" t="s">
        <v>626</v>
      </c>
      <c r="N414" s="4" t="s">
        <v>627</v>
      </c>
      <c r="S414" s="5" t="s">
        <v>166</v>
      </c>
      <c r="T414" s="5" t="s">
        <v>167</v>
      </c>
      <c r="U414" s="5" t="s">
        <v>244</v>
      </c>
      <c r="V414" s="5" t="s">
        <v>245</v>
      </c>
      <c r="Y414" s="5" t="s">
        <v>1830</v>
      </c>
      <c r="Z414" s="5" t="s">
        <v>1831</v>
      </c>
      <c r="AC414" s="5">
        <v>14</v>
      </c>
      <c r="AD414" s="5" t="s">
        <v>170</v>
      </c>
      <c r="AE414" s="5" t="s">
        <v>171</v>
      </c>
    </row>
    <row r="415" spans="1:72" ht="13.5" customHeight="1">
      <c r="A415" s="7" t="str">
        <f>HYPERLINK("http://kyu.snu.ac.kr/sdhj/index.jsp?type=hj/GK14754_00IH_0001_0006b.jpg","1852_수현내면_0006b")</f>
        <v>1852_수현내면_0006b</v>
      </c>
      <c r="B415" s="4">
        <v>1852</v>
      </c>
      <c r="C415" s="4" t="s">
        <v>4644</v>
      </c>
      <c r="D415" s="4" t="s">
        <v>4645</v>
      </c>
      <c r="E415" s="4">
        <v>414</v>
      </c>
      <c r="F415" s="5">
        <v>1</v>
      </c>
      <c r="G415" s="5" t="s">
        <v>4646</v>
      </c>
      <c r="H415" s="5" t="s">
        <v>4647</v>
      </c>
      <c r="I415" s="5">
        <v>11</v>
      </c>
      <c r="L415" s="5">
        <v>3</v>
      </c>
      <c r="M415" s="4" t="s">
        <v>626</v>
      </c>
      <c r="N415" s="4" t="s">
        <v>627</v>
      </c>
      <c r="S415" s="5" t="s">
        <v>349</v>
      </c>
      <c r="T415" s="5" t="s">
        <v>350</v>
      </c>
      <c r="AC415" s="5">
        <v>25</v>
      </c>
      <c r="AD415" s="5" t="s">
        <v>842</v>
      </c>
      <c r="AE415" s="5" t="s">
        <v>843</v>
      </c>
    </row>
    <row r="416" spans="1:72" ht="13.5" customHeight="1">
      <c r="A416" s="7" t="str">
        <f>HYPERLINK("http://kyu.snu.ac.kr/sdhj/index.jsp?type=hj/GK14754_00IH_0001_0006b.jpg","1852_수현내면_0006b")</f>
        <v>1852_수현내면_0006b</v>
      </c>
      <c r="B416" s="4">
        <v>1852</v>
      </c>
      <c r="C416" s="4" t="s">
        <v>4644</v>
      </c>
      <c r="D416" s="4" t="s">
        <v>4645</v>
      </c>
      <c r="E416" s="4">
        <v>415</v>
      </c>
      <c r="F416" s="5">
        <v>1</v>
      </c>
      <c r="G416" s="5" t="s">
        <v>4646</v>
      </c>
      <c r="H416" s="5" t="s">
        <v>4647</v>
      </c>
      <c r="I416" s="5">
        <v>11</v>
      </c>
      <c r="L416" s="5">
        <v>4</v>
      </c>
      <c r="M416" s="4" t="s">
        <v>1832</v>
      </c>
      <c r="N416" s="4" t="s">
        <v>1833</v>
      </c>
      <c r="T416" s="5" t="s">
        <v>4648</v>
      </c>
      <c r="U416" s="5" t="s">
        <v>76</v>
      </c>
      <c r="V416" s="5" t="s">
        <v>77</v>
      </c>
      <c r="W416" s="5" t="s">
        <v>1834</v>
      </c>
      <c r="X416" s="5" t="s">
        <v>1835</v>
      </c>
      <c r="Y416" s="5" t="s">
        <v>1836</v>
      </c>
      <c r="Z416" s="5" t="s">
        <v>1837</v>
      </c>
      <c r="AC416" s="5">
        <v>48</v>
      </c>
      <c r="AD416" s="5" t="s">
        <v>268</v>
      </c>
      <c r="AE416" s="5" t="s">
        <v>269</v>
      </c>
      <c r="AJ416" s="5" t="s">
        <v>35</v>
      </c>
      <c r="AK416" s="5" t="s">
        <v>36</v>
      </c>
      <c r="AL416" s="5" t="s">
        <v>1838</v>
      </c>
      <c r="AM416" s="5" t="s">
        <v>1839</v>
      </c>
      <c r="AT416" s="5" t="s">
        <v>86</v>
      </c>
      <c r="AU416" s="5" t="s">
        <v>87</v>
      </c>
      <c r="AV416" s="5" t="s">
        <v>1840</v>
      </c>
      <c r="AW416" s="5" t="s">
        <v>1841</v>
      </c>
      <c r="BG416" s="5" t="s">
        <v>1056</v>
      </c>
      <c r="BH416" s="5" t="s">
        <v>1057</v>
      </c>
      <c r="BI416" s="5" t="s">
        <v>1842</v>
      </c>
      <c r="BJ416" s="5" t="s">
        <v>1843</v>
      </c>
      <c r="BK416" s="5" t="s">
        <v>86</v>
      </c>
      <c r="BL416" s="5" t="s">
        <v>87</v>
      </c>
      <c r="BM416" s="5" t="s">
        <v>1844</v>
      </c>
      <c r="BN416" s="5" t="s">
        <v>1845</v>
      </c>
      <c r="BO416" s="5" t="s">
        <v>86</v>
      </c>
      <c r="BP416" s="5" t="s">
        <v>87</v>
      </c>
      <c r="BQ416" s="5" t="s">
        <v>1846</v>
      </c>
      <c r="BR416" s="5" t="s">
        <v>1847</v>
      </c>
      <c r="BS416" s="5" t="s">
        <v>256</v>
      </c>
      <c r="BT416" s="5" t="s">
        <v>257</v>
      </c>
    </row>
    <row r="417" spans="1:72" ht="13.5" customHeight="1">
      <c r="A417" s="7" t="str">
        <f>HYPERLINK("http://kyu.snu.ac.kr/sdhj/index.jsp?type=hj/GK14754_00IH_0001_0006b.jpg","1852_수현내면_0006b")</f>
        <v>1852_수현내면_0006b</v>
      </c>
      <c r="B417" s="4">
        <v>1852</v>
      </c>
      <c r="C417" s="4" t="s">
        <v>4452</v>
      </c>
      <c r="D417" s="4" t="s">
        <v>4453</v>
      </c>
      <c r="E417" s="4">
        <v>416</v>
      </c>
      <c r="F417" s="5">
        <v>1</v>
      </c>
      <c r="G417" s="5" t="s">
        <v>4454</v>
      </c>
      <c r="H417" s="5" t="s">
        <v>4455</v>
      </c>
      <c r="I417" s="5">
        <v>11</v>
      </c>
      <c r="L417" s="5">
        <v>4</v>
      </c>
      <c r="M417" s="4" t="s">
        <v>1832</v>
      </c>
      <c r="N417" s="4" t="s">
        <v>1833</v>
      </c>
      <c r="S417" s="5" t="s">
        <v>144</v>
      </c>
      <c r="T417" s="5" t="s">
        <v>145</v>
      </c>
      <c r="W417" s="5" t="s">
        <v>279</v>
      </c>
      <c r="X417" s="5" t="s">
        <v>4649</v>
      </c>
      <c r="Y417" s="5" t="s">
        <v>102</v>
      </c>
      <c r="Z417" s="5" t="s">
        <v>103</v>
      </c>
      <c r="AC417" s="5">
        <v>46</v>
      </c>
      <c r="AD417" s="5" t="s">
        <v>347</v>
      </c>
      <c r="AE417" s="5" t="s">
        <v>348</v>
      </c>
      <c r="AJ417" s="5" t="s">
        <v>149</v>
      </c>
      <c r="AK417" s="5" t="s">
        <v>150</v>
      </c>
      <c r="AL417" s="5" t="s">
        <v>782</v>
      </c>
      <c r="AM417" s="5" t="s">
        <v>783</v>
      </c>
      <c r="AT417" s="5" t="s">
        <v>86</v>
      </c>
      <c r="AU417" s="5" t="s">
        <v>87</v>
      </c>
      <c r="AV417" s="5" t="s">
        <v>1848</v>
      </c>
      <c r="AW417" s="5" t="s">
        <v>1849</v>
      </c>
      <c r="BG417" s="5" t="s">
        <v>86</v>
      </c>
      <c r="BH417" s="5" t="s">
        <v>87</v>
      </c>
      <c r="BI417" s="5" t="s">
        <v>1850</v>
      </c>
      <c r="BJ417" s="5" t="s">
        <v>1851</v>
      </c>
      <c r="BK417" s="5" t="s">
        <v>86</v>
      </c>
      <c r="BL417" s="5" t="s">
        <v>87</v>
      </c>
      <c r="BM417" s="5" t="s">
        <v>1852</v>
      </c>
      <c r="BN417" s="5" t="s">
        <v>1853</v>
      </c>
      <c r="BO417" s="5" t="s">
        <v>86</v>
      </c>
      <c r="BP417" s="5" t="s">
        <v>87</v>
      </c>
      <c r="BQ417" s="5" t="s">
        <v>1854</v>
      </c>
      <c r="BR417" s="5" t="s">
        <v>1855</v>
      </c>
      <c r="BS417" s="5" t="s">
        <v>335</v>
      </c>
      <c r="BT417" s="5" t="s">
        <v>336</v>
      </c>
    </row>
    <row r="418" spans="1:72" ht="13.5" customHeight="1">
      <c r="A418" s="7" t="str">
        <f>HYPERLINK("http://kyu.snu.ac.kr/sdhj/index.jsp?type=hj/GK14754_00IH_0001_0006b.jpg","1852_수현내면_0006b")</f>
        <v>1852_수현내면_0006b</v>
      </c>
      <c r="B418" s="4">
        <v>1852</v>
      </c>
      <c r="C418" s="4" t="s">
        <v>4462</v>
      </c>
      <c r="D418" s="4" t="s">
        <v>4463</v>
      </c>
      <c r="E418" s="4">
        <v>417</v>
      </c>
      <c r="F418" s="5">
        <v>1</v>
      </c>
      <c r="G418" s="5" t="s">
        <v>4464</v>
      </c>
      <c r="H418" s="5" t="s">
        <v>4465</v>
      </c>
      <c r="I418" s="5">
        <v>11</v>
      </c>
      <c r="L418" s="5">
        <v>4</v>
      </c>
      <c r="M418" s="4" t="s">
        <v>1832</v>
      </c>
      <c r="N418" s="4" t="s">
        <v>1833</v>
      </c>
      <c r="S418" s="5" t="s">
        <v>166</v>
      </c>
      <c r="T418" s="5" t="s">
        <v>167</v>
      </c>
      <c r="Y418" s="5" t="s">
        <v>1856</v>
      </c>
      <c r="Z418" s="5" t="s">
        <v>1857</v>
      </c>
      <c r="AC418" s="5">
        <v>19</v>
      </c>
      <c r="AD418" s="5" t="s">
        <v>300</v>
      </c>
      <c r="AE418" s="5" t="s">
        <v>301</v>
      </c>
    </row>
    <row r="419" spans="1:72" ht="13.5" customHeight="1">
      <c r="A419" s="7" t="str">
        <f>HYPERLINK("http://kyu.snu.ac.kr/sdhj/index.jsp?type=hj/GK14754_00IH_0001_0006b.jpg","1852_수현내면_0006b")</f>
        <v>1852_수현내면_0006b</v>
      </c>
      <c r="B419" s="4">
        <v>1852</v>
      </c>
      <c r="C419" s="4" t="s">
        <v>4650</v>
      </c>
      <c r="D419" s="4" t="s">
        <v>4651</v>
      </c>
      <c r="E419" s="4">
        <v>418</v>
      </c>
      <c r="F419" s="5">
        <v>1</v>
      </c>
      <c r="G419" s="5" t="s">
        <v>4652</v>
      </c>
      <c r="H419" s="5" t="s">
        <v>4653</v>
      </c>
      <c r="I419" s="5">
        <v>11</v>
      </c>
      <c r="L419" s="5">
        <v>4</v>
      </c>
      <c r="M419" s="4" t="s">
        <v>1832</v>
      </c>
      <c r="N419" s="4" t="s">
        <v>1833</v>
      </c>
      <c r="T419" s="5" t="s">
        <v>4654</v>
      </c>
      <c r="U419" s="5" t="s">
        <v>118</v>
      </c>
      <c r="V419" s="5" t="s">
        <v>119</v>
      </c>
      <c r="Y419" s="5" t="s">
        <v>1858</v>
      </c>
      <c r="Z419" s="5" t="s">
        <v>1859</v>
      </c>
      <c r="AC419" s="5">
        <v>89</v>
      </c>
      <c r="AD419" s="5" t="s">
        <v>280</v>
      </c>
      <c r="AE419" s="5" t="s">
        <v>281</v>
      </c>
    </row>
    <row r="420" spans="1:72" ht="13.5" customHeight="1">
      <c r="A420" s="7" t="str">
        <f>HYPERLINK("http://kyu.snu.ac.kr/sdhj/index.jsp?type=hj/GK14754_00IH_0001_0006b.jpg","1852_수현내면_0006b")</f>
        <v>1852_수현내면_0006b</v>
      </c>
      <c r="B420" s="4">
        <v>1852</v>
      </c>
      <c r="C420" s="4" t="s">
        <v>4650</v>
      </c>
      <c r="D420" s="4" t="s">
        <v>4651</v>
      </c>
      <c r="E420" s="4">
        <v>419</v>
      </c>
      <c r="F420" s="5">
        <v>1</v>
      </c>
      <c r="G420" s="5" t="s">
        <v>4652</v>
      </c>
      <c r="H420" s="5" t="s">
        <v>4653</v>
      </c>
      <c r="I420" s="5">
        <v>11</v>
      </c>
      <c r="L420" s="5">
        <v>4</v>
      </c>
      <c r="M420" s="4" t="s">
        <v>1832</v>
      </c>
      <c r="N420" s="4" t="s">
        <v>1833</v>
      </c>
      <c r="T420" s="5" t="s">
        <v>4654</v>
      </c>
      <c r="U420" s="5" t="s">
        <v>118</v>
      </c>
      <c r="V420" s="5" t="s">
        <v>119</v>
      </c>
      <c r="Y420" s="5" t="s">
        <v>1860</v>
      </c>
      <c r="Z420" s="5" t="s">
        <v>1861</v>
      </c>
      <c r="AC420" s="5">
        <v>29</v>
      </c>
      <c r="AD420" s="5" t="s">
        <v>240</v>
      </c>
      <c r="AE420" s="5" t="s">
        <v>241</v>
      </c>
    </row>
    <row r="421" spans="1:72" ht="13.5" customHeight="1">
      <c r="A421" s="7" t="str">
        <f>HYPERLINK("http://kyu.snu.ac.kr/sdhj/index.jsp?type=hj/GK14754_00IH_0001_0006b.jpg","1852_수현내면_0006b")</f>
        <v>1852_수현내면_0006b</v>
      </c>
      <c r="B421" s="4">
        <v>1852</v>
      </c>
      <c r="C421" s="4" t="s">
        <v>4650</v>
      </c>
      <c r="D421" s="4" t="s">
        <v>4651</v>
      </c>
      <c r="E421" s="4">
        <v>420</v>
      </c>
      <c r="F421" s="5">
        <v>1</v>
      </c>
      <c r="G421" s="5" t="s">
        <v>4652</v>
      </c>
      <c r="H421" s="5" t="s">
        <v>4653</v>
      </c>
      <c r="I421" s="5">
        <v>11</v>
      </c>
      <c r="L421" s="5">
        <v>4</v>
      </c>
      <c r="M421" s="4" t="s">
        <v>1832</v>
      </c>
      <c r="N421" s="4" t="s">
        <v>1833</v>
      </c>
      <c r="T421" s="5" t="s">
        <v>4654</v>
      </c>
      <c r="U421" s="5" t="s">
        <v>118</v>
      </c>
      <c r="V421" s="5" t="s">
        <v>119</v>
      </c>
      <c r="Y421" s="5" t="s">
        <v>1862</v>
      </c>
      <c r="Z421" s="5" t="s">
        <v>1863</v>
      </c>
      <c r="AC421" s="5">
        <v>19</v>
      </c>
      <c r="AD421" s="5" t="s">
        <v>300</v>
      </c>
      <c r="AE421" s="5" t="s">
        <v>301</v>
      </c>
    </row>
    <row r="422" spans="1:72" ht="13.5" customHeight="1">
      <c r="A422" s="7" t="str">
        <f>HYPERLINK("http://kyu.snu.ac.kr/sdhj/index.jsp?type=hj/GK14754_00IH_0001_0006b.jpg","1852_수현내면_0006b")</f>
        <v>1852_수현내면_0006b</v>
      </c>
      <c r="B422" s="4">
        <v>1852</v>
      </c>
      <c r="C422" s="4" t="s">
        <v>4650</v>
      </c>
      <c r="D422" s="4" t="s">
        <v>4651</v>
      </c>
      <c r="E422" s="4">
        <v>421</v>
      </c>
      <c r="F422" s="5">
        <v>1</v>
      </c>
      <c r="G422" s="5" t="s">
        <v>4652</v>
      </c>
      <c r="H422" s="5" t="s">
        <v>4653</v>
      </c>
      <c r="I422" s="5">
        <v>11</v>
      </c>
      <c r="L422" s="5">
        <v>5</v>
      </c>
      <c r="M422" s="4" t="s">
        <v>1864</v>
      </c>
      <c r="N422" s="4" t="s">
        <v>1865</v>
      </c>
      <c r="T422" s="5" t="s">
        <v>4655</v>
      </c>
      <c r="U422" s="5" t="s">
        <v>76</v>
      </c>
      <c r="V422" s="5" t="s">
        <v>77</v>
      </c>
      <c r="W422" s="5" t="s">
        <v>78</v>
      </c>
      <c r="X422" s="5" t="s">
        <v>79</v>
      </c>
      <c r="Y422" s="5" t="s">
        <v>1866</v>
      </c>
      <c r="Z422" s="5" t="s">
        <v>1722</v>
      </c>
      <c r="AC422" s="5">
        <v>37</v>
      </c>
      <c r="AD422" s="5" t="s">
        <v>210</v>
      </c>
      <c r="AE422" s="5" t="s">
        <v>211</v>
      </c>
      <c r="AJ422" s="5" t="s">
        <v>35</v>
      </c>
      <c r="AK422" s="5" t="s">
        <v>36</v>
      </c>
      <c r="AL422" s="5" t="s">
        <v>84</v>
      </c>
      <c r="AM422" s="5" t="s">
        <v>85</v>
      </c>
      <c r="AT422" s="5" t="s">
        <v>86</v>
      </c>
      <c r="AU422" s="5" t="s">
        <v>87</v>
      </c>
      <c r="AV422" s="5" t="s">
        <v>1867</v>
      </c>
      <c r="AW422" s="5" t="s">
        <v>1868</v>
      </c>
      <c r="BG422" s="5" t="s">
        <v>86</v>
      </c>
      <c r="BH422" s="5" t="s">
        <v>87</v>
      </c>
      <c r="BI422" s="5" t="s">
        <v>1739</v>
      </c>
      <c r="BJ422" s="5" t="s">
        <v>1740</v>
      </c>
      <c r="BK422" s="5" t="s">
        <v>86</v>
      </c>
      <c r="BL422" s="5" t="s">
        <v>87</v>
      </c>
      <c r="BM422" s="5" t="s">
        <v>1494</v>
      </c>
      <c r="BN422" s="5" t="s">
        <v>379</v>
      </c>
      <c r="BO422" s="5" t="s">
        <v>86</v>
      </c>
      <c r="BP422" s="5" t="s">
        <v>87</v>
      </c>
      <c r="BQ422" s="5" t="s">
        <v>1869</v>
      </c>
      <c r="BR422" s="5" t="s">
        <v>1870</v>
      </c>
      <c r="BS422" s="5" t="s">
        <v>96</v>
      </c>
      <c r="BT422" s="5" t="s">
        <v>97</v>
      </c>
    </row>
    <row r="423" spans="1:72" ht="13.5" customHeight="1">
      <c r="A423" s="7" t="str">
        <f>HYPERLINK("http://kyu.snu.ac.kr/sdhj/index.jsp?type=hj/GK14754_00IH_0001_0006b.jpg","1852_수현내면_0006b")</f>
        <v>1852_수현내면_0006b</v>
      </c>
      <c r="B423" s="4">
        <v>1852</v>
      </c>
      <c r="C423" s="4" t="s">
        <v>4230</v>
      </c>
      <c r="D423" s="4" t="s">
        <v>4231</v>
      </c>
      <c r="E423" s="4">
        <v>422</v>
      </c>
      <c r="F423" s="5">
        <v>1</v>
      </c>
      <c r="G423" s="5" t="s">
        <v>4232</v>
      </c>
      <c r="H423" s="5" t="s">
        <v>4233</v>
      </c>
      <c r="I423" s="5">
        <v>11</v>
      </c>
      <c r="L423" s="5">
        <v>5</v>
      </c>
      <c r="M423" s="4" t="s">
        <v>1864</v>
      </c>
      <c r="N423" s="4" t="s">
        <v>1865</v>
      </c>
      <c r="S423" s="5" t="s">
        <v>144</v>
      </c>
      <c r="T423" s="5" t="s">
        <v>145</v>
      </c>
      <c r="W423" s="5" t="s">
        <v>163</v>
      </c>
      <c r="X423" s="5" t="s">
        <v>4656</v>
      </c>
      <c r="Y423" s="5" t="s">
        <v>102</v>
      </c>
      <c r="Z423" s="5" t="s">
        <v>103</v>
      </c>
      <c r="AC423" s="5">
        <v>34</v>
      </c>
      <c r="AD423" s="5" t="s">
        <v>704</v>
      </c>
      <c r="AE423" s="5" t="s">
        <v>705</v>
      </c>
      <c r="AJ423" s="5" t="s">
        <v>35</v>
      </c>
      <c r="AK423" s="5" t="s">
        <v>36</v>
      </c>
      <c r="AL423" s="5" t="s">
        <v>554</v>
      </c>
      <c r="AM423" s="5" t="s">
        <v>555</v>
      </c>
      <c r="AT423" s="5" t="s">
        <v>86</v>
      </c>
      <c r="AU423" s="5" t="s">
        <v>87</v>
      </c>
      <c r="AV423" s="5" t="s">
        <v>1871</v>
      </c>
      <c r="AW423" s="5" t="s">
        <v>1872</v>
      </c>
      <c r="BG423" s="5" t="s">
        <v>86</v>
      </c>
      <c r="BH423" s="5" t="s">
        <v>87</v>
      </c>
      <c r="BI423" s="5" t="s">
        <v>1873</v>
      </c>
      <c r="BJ423" s="5" t="s">
        <v>217</v>
      </c>
      <c r="BK423" s="5" t="s">
        <v>86</v>
      </c>
      <c r="BL423" s="5" t="s">
        <v>87</v>
      </c>
      <c r="BM423" s="5" t="s">
        <v>319</v>
      </c>
      <c r="BN423" s="5" t="s">
        <v>320</v>
      </c>
      <c r="BO423" s="5" t="s">
        <v>86</v>
      </c>
      <c r="BP423" s="5" t="s">
        <v>87</v>
      </c>
      <c r="BQ423" s="5" t="s">
        <v>1874</v>
      </c>
      <c r="BR423" s="5" t="s">
        <v>4657</v>
      </c>
      <c r="BS423" s="5" t="s">
        <v>646</v>
      </c>
      <c r="BT423" s="5" t="s">
        <v>647</v>
      </c>
    </row>
    <row r="424" spans="1:72" ht="13.5" customHeight="1">
      <c r="A424" s="7" t="str">
        <f>HYPERLINK("http://kyu.snu.ac.kr/sdhj/index.jsp?type=hj/GK14754_00IH_0001_0006b.jpg","1852_수현내면_0006b")</f>
        <v>1852_수현내면_0006b</v>
      </c>
      <c r="B424" s="4">
        <v>1852</v>
      </c>
      <c r="C424" s="4" t="s">
        <v>4658</v>
      </c>
      <c r="D424" s="4" t="s">
        <v>4659</v>
      </c>
      <c r="E424" s="4">
        <v>423</v>
      </c>
      <c r="F424" s="5">
        <v>1</v>
      </c>
      <c r="G424" s="5" t="s">
        <v>4660</v>
      </c>
      <c r="H424" s="5" t="s">
        <v>4661</v>
      </c>
      <c r="I424" s="5">
        <v>11</v>
      </c>
      <c r="L424" s="5">
        <v>5</v>
      </c>
      <c r="M424" s="4" t="s">
        <v>1864</v>
      </c>
      <c r="N424" s="4" t="s">
        <v>1865</v>
      </c>
      <c r="S424" s="5" t="s">
        <v>98</v>
      </c>
      <c r="T424" s="5" t="s">
        <v>99</v>
      </c>
      <c r="W424" s="5" t="s">
        <v>100</v>
      </c>
      <c r="X424" s="5" t="s">
        <v>101</v>
      </c>
      <c r="Y424" s="5" t="s">
        <v>102</v>
      </c>
      <c r="Z424" s="5" t="s">
        <v>103</v>
      </c>
      <c r="AC424" s="5">
        <v>68</v>
      </c>
      <c r="AD424" s="5" t="s">
        <v>122</v>
      </c>
      <c r="AE424" s="5" t="s">
        <v>123</v>
      </c>
    </row>
    <row r="425" spans="1:72" ht="13.5" customHeight="1">
      <c r="A425" s="7" t="str">
        <f>HYPERLINK("http://kyu.snu.ac.kr/sdhj/index.jsp?type=hj/GK14754_00IH_0001_0006b.jpg","1852_수현내면_0006b")</f>
        <v>1852_수현내면_0006b</v>
      </c>
      <c r="B425" s="4">
        <v>1852</v>
      </c>
      <c r="C425" s="4" t="s">
        <v>4457</v>
      </c>
      <c r="D425" s="4" t="s">
        <v>4458</v>
      </c>
      <c r="E425" s="4">
        <v>424</v>
      </c>
      <c r="F425" s="5">
        <v>1</v>
      </c>
      <c r="G425" s="5" t="s">
        <v>4459</v>
      </c>
      <c r="H425" s="5" t="s">
        <v>4460</v>
      </c>
      <c r="I425" s="5">
        <v>11</v>
      </c>
      <c r="L425" s="5">
        <v>5</v>
      </c>
      <c r="M425" s="4" t="s">
        <v>1864</v>
      </c>
      <c r="N425" s="4" t="s">
        <v>1865</v>
      </c>
      <c r="S425" s="5" t="s">
        <v>282</v>
      </c>
      <c r="T425" s="5" t="s">
        <v>283</v>
      </c>
      <c r="Y425" s="5" t="s">
        <v>1875</v>
      </c>
      <c r="Z425" s="5" t="s">
        <v>1876</v>
      </c>
      <c r="AF425" s="5" t="s">
        <v>606</v>
      </c>
      <c r="AG425" s="5" t="s">
        <v>607</v>
      </c>
    </row>
    <row r="426" spans="1:72" ht="13.5" customHeight="1">
      <c r="A426" s="7" t="str">
        <f>HYPERLINK("http://kyu.snu.ac.kr/sdhj/index.jsp?type=hj/GK14754_00IH_0001_0006b.jpg","1852_수현내면_0006b")</f>
        <v>1852_수현내면_0006b</v>
      </c>
      <c r="B426" s="4">
        <v>1852</v>
      </c>
      <c r="C426" s="4" t="s">
        <v>4457</v>
      </c>
      <c r="D426" s="4" t="s">
        <v>4458</v>
      </c>
      <c r="E426" s="4">
        <v>425</v>
      </c>
      <c r="F426" s="5">
        <v>1</v>
      </c>
      <c r="G426" s="5" t="s">
        <v>4459</v>
      </c>
      <c r="H426" s="5" t="s">
        <v>4460</v>
      </c>
      <c r="I426" s="5">
        <v>11</v>
      </c>
      <c r="L426" s="5">
        <v>5</v>
      </c>
      <c r="M426" s="4" t="s">
        <v>1864</v>
      </c>
      <c r="N426" s="4" t="s">
        <v>1865</v>
      </c>
      <c r="S426" s="5" t="s">
        <v>1877</v>
      </c>
      <c r="T426" s="5" t="s">
        <v>1428</v>
      </c>
      <c r="W426" s="5" t="s">
        <v>100</v>
      </c>
      <c r="X426" s="5" t="s">
        <v>101</v>
      </c>
      <c r="Y426" s="5" t="s">
        <v>102</v>
      </c>
      <c r="Z426" s="5" t="s">
        <v>103</v>
      </c>
      <c r="AC426" s="5">
        <v>30</v>
      </c>
      <c r="AD426" s="5" t="s">
        <v>125</v>
      </c>
      <c r="AE426" s="5" t="s">
        <v>126</v>
      </c>
    </row>
    <row r="427" spans="1:72" ht="13.5" customHeight="1">
      <c r="A427" s="7" t="str">
        <f>HYPERLINK("http://kyu.snu.ac.kr/sdhj/index.jsp?type=hj/GK14754_00IH_0001_0006b.jpg","1852_수현내면_0006b")</f>
        <v>1852_수현내면_0006b</v>
      </c>
      <c r="B427" s="4">
        <v>1852</v>
      </c>
      <c r="C427" s="4" t="s">
        <v>4457</v>
      </c>
      <c r="D427" s="4" t="s">
        <v>4458</v>
      </c>
      <c r="E427" s="4">
        <v>426</v>
      </c>
      <c r="F427" s="5">
        <v>1</v>
      </c>
      <c r="G427" s="5" t="s">
        <v>4459</v>
      </c>
      <c r="H427" s="5" t="s">
        <v>4460</v>
      </c>
      <c r="I427" s="5">
        <v>11</v>
      </c>
      <c r="L427" s="5">
        <v>5</v>
      </c>
      <c r="M427" s="4" t="s">
        <v>1864</v>
      </c>
      <c r="N427" s="4" t="s">
        <v>1865</v>
      </c>
      <c r="S427" s="5" t="s">
        <v>166</v>
      </c>
      <c r="T427" s="5" t="s">
        <v>167</v>
      </c>
      <c r="Y427" s="5" t="s">
        <v>1878</v>
      </c>
      <c r="Z427" s="5" t="s">
        <v>1879</v>
      </c>
      <c r="AC427" s="5">
        <v>11</v>
      </c>
      <c r="AD427" s="5" t="s">
        <v>232</v>
      </c>
      <c r="AE427" s="5" t="s">
        <v>233</v>
      </c>
    </row>
    <row r="428" spans="1:72" ht="13.5" customHeight="1">
      <c r="A428" s="7" t="str">
        <f>HYPERLINK("http://kyu.snu.ac.kr/sdhj/index.jsp?type=hj/GK14754_00IH_0001_0006b.jpg","1852_수현내면_0006b")</f>
        <v>1852_수현내면_0006b</v>
      </c>
      <c r="B428" s="4">
        <v>1852</v>
      </c>
      <c r="C428" s="4" t="s">
        <v>4457</v>
      </c>
      <c r="D428" s="4" t="s">
        <v>4458</v>
      </c>
      <c r="E428" s="4">
        <v>427</v>
      </c>
      <c r="F428" s="5">
        <v>1</v>
      </c>
      <c r="G428" s="5" t="s">
        <v>4459</v>
      </c>
      <c r="H428" s="5" t="s">
        <v>4460</v>
      </c>
      <c r="I428" s="5">
        <v>11</v>
      </c>
      <c r="L428" s="5">
        <v>5</v>
      </c>
      <c r="M428" s="4" t="s">
        <v>1864</v>
      </c>
      <c r="N428" s="4" t="s">
        <v>1865</v>
      </c>
      <c r="T428" s="5" t="s">
        <v>4662</v>
      </c>
      <c r="U428" s="5" t="s">
        <v>118</v>
      </c>
      <c r="V428" s="5" t="s">
        <v>119</v>
      </c>
      <c r="Y428" s="5" t="s">
        <v>1880</v>
      </c>
      <c r="Z428" s="5" t="s">
        <v>1555</v>
      </c>
      <c r="AC428" s="5">
        <v>45</v>
      </c>
      <c r="AD428" s="5" t="s">
        <v>286</v>
      </c>
      <c r="AE428" s="5" t="s">
        <v>287</v>
      </c>
    </row>
    <row r="429" spans="1:72" ht="13.5" customHeight="1">
      <c r="A429" s="7" t="str">
        <f>HYPERLINK("http://kyu.snu.ac.kr/sdhj/index.jsp?type=hj/GK14754_00IH_0001_0006b.jpg","1852_수현내면_0006b")</f>
        <v>1852_수현내면_0006b</v>
      </c>
      <c r="B429" s="4">
        <v>1852</v>
      </c>
      <c r="C429" s="4" t="s">
        <v>4457</v>
      </c>
      <c r="D429" s="4" t="s">
        <v>4458</v>
      </c>
      <c r="E429" s="4">
        <v>428</v>
      </c>
      <c r="F429" s="5">
        <v>1</v>
      </c>
      <c r="G429" s="5" t="s">
        <v>4459</v>
      </c>
      <c r="H429" s="5" t="s">
        <v>4460</v>
      </c>
      <c r="I429" s="5">
        <v>11</v>
      </c>
      <c r="L429" s="5">
        <v>5</v>
      </c>
      <c r="M429" s="4" t="s">
        <v>1864</v>
      </c>
      <c r="N429" s="4" t="s">
        <v>1865</v>
      </c>
      <c r="T429" s="5" t="s">
        <v>4662</v>
      </c>
      <c r="U429" s="5" t="s">
        <v>118</v>
      </c>
      <c r="V429" s="5" t="s">
        <v>119</v>
      </c>
      <c r="Y429" s="5" t="s">
        <v>1881</v>
      </c>
      <c r="Z429" s="5" t="s">
        <v>1192</v>
      </c>
      <c r="AC429" s="5">
        <v>19</v>
      </c>
      <c r="AD429" s="5" t="s">
        <v>300</v>
      </c>
      <c r="AE429" s="5" t="s">
        <v>301</v>
      </c>
    </row>
    <row r="430" spans="1:72" ht="13.5" customHeight="1">
      <c r="A430" s="7" t="str">
        <f>HYPERLINK("http://kyu.snu.ac.kr/sdhj/index.jsp?type=hj/GK14754_00IH_0001_0007a.jpg","1852_수현내면_0007a")</f>
        <v>1852_수현내면_0007a</v>
      </c>
      <c r="B430" s="4">
        <v>1852</v>
      </c>
      <c r="C430" s="4" t="s">
        <v>4457</v>
      </c>
      <c r="D430" s="4" t="s">
        <v>4458</v>
      </c>
      <c r="E430" s="4">
        <v>429</v>
      </c>
      <c r="F430" s="5">
        <v>1</v>
      </c>
      <c r="G430" s="5" t="s">
        <v>4459</v>
      </c>
      <c r="H430" s="5" t="s">
        <v>4460</v>
      </c>
      <c r="I430" s="5">
        <v>12</v>
      </c>
      <c r="J430" s="5" t="s">
        <v>1882</v>
      </c>
      <c r="K430" s="5" t="s">
        <v>1883</v>
      </c>
      <c r="L430" s="5">
        <v>1</v>
      </c>
      <c r="M430" s="4" t="s">
        <v>1882</v>
      </c>
      <c r="N430" s="4" t="s">
        <v>1883</v>
      </c>
      <c r="T430" s="5" t="s">
        <v>4663</v>
      </c>
      <c r="U430" s="5" t="s">
        <v>1884</v>
      </c>
      <c r="V430" s="5" t="s">
        <v>1885</v>
      </c>
      <c r="W430" s="5" t="s">
        <v>1886</v>
      </c>
      <c r="X430" s="5" t="s">
        <v>1887</v>
      </c>
      <c r="Y430" s="5" t="s">
        <v>1888</v>
      </c>
      <c r="Z430" s="5" t="s">
        <v>1889</v>
      </c>
      <c r="AC430" s="5">
        <v>45</v>
      </c>
      <c r="AD430" s="5" t="s">
        <v>347</v>
      </c>
      <c r="AE430" s="5" t="s">
        <v>348</v>
      </c>
      <c r="AJ430" s="5" t="s">
        <v>35</v>
      </c>
      <c r="AK430" s="5" t="s">
        <v>36</v>
      </c>
      <c r="AL430" s="5" t="s">
        <v>1508</v>
      </c>
      <c r="AM430" s="5" t="s">
        <v>1509</v>
      </c>
      <c r="AT430" s="5" t="s">
        <v>246</v>
      </c>
      <c r="AU430" s="5" t="s">
        <v>247</v>
      </c>
      <c r="AV430" s="5" t="s">
        <v>1890</v>
      </c>
      <c r="AW430" s="5" t="s">
        <v>1891</v>
      </c>
      <c r="BG430" s="5" t="s">
        <v>246</v>
      </c>
      <c r="BH430" s="5" t="s">
        <v>247</v>
      </c>
      <c r="BI430" s="5" t="s">
        <v>1598</v>
      </c>
      <c r="BJ430" s="5" t="s">
        <v>1599</v>
      </c>
      <c r="BK430" s="5" t="s">
        <v>246</v>
      </c>
      <c r="BL430" s="5" t="s">
        <v>247</v>
      </c>
      <c r="BM430" s="5" t="s">
        <v>1892</v>
      </c>
      <c r="BN430" s="5" t="s">
        <v>1893</v>
      </c>
      <c r="BO430" s="5" t="s">
        <v>246</v>
      </c>
      <c r="BP430" s="5" t="s">
        <v>247</v>
      </c>
      <c r="BQ430" s="5" t="s">
        <v>1894</v>
      </c>
      <c r="BR430" s="5" t="s">
        <v>1895</v>
      </c>
      <c r="BS430" s="5" t="s">
        <v>563</v>
      </c>
      <c r="BT430" s="5" t="s">
        <v>564</v>
      </c>
    </row>
    <row r="431" spans="1:72" ht="13.5" customHeight="1">
      <c r="A431" s="7" t="str">
        <f>HYPERLINK("http://kyu.snu.ac.kr/sdhj/index.jsp?type=hj/GK14754_00IH_0001_0007a.jpg","1852_수현내면_0007a")</f>
        <v>1852_수현내면_0007a</v>
      </c>
      <c r="B431" s="4">
        <v>1852</v>
      </c>
      <c r="C431" s="4" t="s">
        <v>4192</v>
      </c>
      <c r="D431" s="4" t="s">
        <v>4193</v>
      </c>
      <c r="E431" s="4">
        <v>430</v>
      </c>
      <c r="F431" s="5">
        <v>1</v>
      </c>
      <c r="G431" s="5" t="s">
        <v>4194</v>
      </c>
      <c r="H431" s="5" t="s">
        <v>4195</v>
      </c>
      <c r="I431" s="5">
        <v>12</v>
      </c>
      <c r="L431" s="5">
        <v>1</v>
      </c>
      <c r="M431" s="4" t="s">
        <v>1882</v>
      </c>
      <c r="N431" s="4" t="s">
        <v>1883</v>
      </c>
      <c r="S431" s="5" t="s">
        <v>144</v>
      </c>
      <c r="T431" s="5" t="s">
        <v>145</v>
      </c>
      <c r="W431" s="5" t="s">
        <v>146</v>
      </c>
      <c r="X431" s="5" t="s">
        <v>4664</v>
      </c>
      <c r="Y431" s="5" t="s">
        <v>364</v>
      </c>
      <c r="Z431" s="5" t="s">
        <v>365</v>
      </c>
      <c r="AC431" s="5">
        <v>28</v>
      </c>
      <c r="AD431" s="5" t="s">
        <v>226</v>
      </c>
      <c r="AE431" s="5" t="s">
        <v>227</v>
      </c>
      <c r="AT431" s="5" t="s">
        <v>246</v>
      </c>
      <c r="AU431" s="5" t="s">
        <v>247</v>
      </c>
      <c r="AV431" s="5" t="s">
        <v>1896</v>
      </c>
      <c r="AW431" s="5" t="s">
        <v>1897</v>
      </c>
      <c r="BG431" s="5" t="s">
        <v>246</v>
      </c>
      <c r="BH431" s="5" t="s">
        <v>247</v>
      </c>
      <c r="BI431" s="5" t="s">
        <v>1898</v>
      </c>
      <c r="BJ431" s="5" t="s">
        <v>177</v>
      </c>
      <c r="BK431" s="5" t="s">
        <v>246</v>
      </c>
      <c r="BL431" s="5" t="s">
        <v>247</v>
      </c>
      <c r="BM431" s="5" t="s">
        <v>1899</v>
      </c>
      <c r="BN431" s="5" t="s">
        <v>1900</v>
      </c>
      <c r="BO431" s="5" t="s">
        <v>246</v>
      </c>
      <c r="BP431" s="5" t="s">
        <v>247</v>
      </c>
      <c r="BQ431" s="5" t="s">
        <v>1901</v>
      </c>
      <c r="BR431" s="5" t="s">
        <v>1902</v>
      </c>
      <c r="BS431" s="5" t="s">
        <v>335</v>
      </c>
      <c r="BT431" s="5" t="s">
        <v>336</v>
      </c>
    </row>
    <row r="432" spans="1:72" ht="13.5" customHeight="1">
      <c r="A432" s="7" t="str">
        <f>HYPERLINK("http://kyu.snu.ac.kr/sdhj/index.jsp?type=hj/GK14754_00IH_0001_0007a.jpg","1852_수현내면_0007a")</f>
        <v>1852_수현내면_0007a</v>
      </c>
      <c r="B432" s="4">
        <v>1852</v>
      </c>
      <c r="C432" s="4" t="s">
        <v>4331</v>
      </c>
      <c r="D432" s="4" t="s">
        <v>4332</v>
      </c>
      <c r="E432" s="4">
        <v>431</v>
      </c>
      <c r="F432" s="5">
        <v>1</v>
      </c>
      <c r="G432" s="5" t="s">
        <v>4333</v>
      </c>
      <c r="H432" s="5" t="s">
        <v>4334</v>
      </c>
      <c r="I432" s="5">
        <v>12</v>
      </c>
      <c r="L432" s="5">
        <v>2</v>
      </c>
      <c r="M432" s="4" t="s">
        <v>1903</v>
      </c>
      <c r="N432" s="4" t="s">
        <v>1562</v>
      </c>
      <c r="T432" s="5" t="s">
        <v>4547</v>
      </c>
      <c r="U432" s="5" t="s">
        <v>76</v>
      </c>
      <c r="V432" s="5" t="s">
        <v>77</v>
      </c>
      <c r="W432" s="5" t="s">
        <v>78</v>
      </c>
      <c r="X432" s="5" t="s">
        <v>79</v>
      </c>
      <c r="Y432" s="5" t="s">
        <v>1904</v>
      </c>
      <c r="Z432" s="5" t="s">
        <v>1564</v>
      </c>
      <c r="AC432" s="5">
        <v>42</v>
      </c>
      <c r="AD432" s="5" t="s">
        <v>577</v>
      </c>
      <c r="AE432" s="5" t="s">
        <v>578</v>
      </c>
      <c r="AJ432" s="5" t="s">
        <v>35</v>
      </c>
      <c r="AK432" s="5" t="s">
        <v>36</v>
      </c>
      <c r="AL432" s="5" t="s">
        <v>84</v>
      </c>
      <c r="AM432" s="5" t="s">
        <v>85</v>
      </c>
      <c r="AT432" s="5" t="s">
        <v>86</v>
      </c>
      <c r="AU432" s="5" t="s">
        <v>87</v>
      </c>
      <c r="AV432" s="5" t="s">
        <v>1905</v>
      </c>
      <c r="AW432" s="5" t="s">
        <v>1906</v>
      </c>
      <c r="BG432" s="5" t="s">
        <v>86</v>
      </c>
      <c r="BH432" s="5" t="s">
        <v>87</v>
      </c>
      <c r="BI432" s="5" t="s">
        <v>1739</v>
      </c>
      <c r="BJ432" s="5" t="s">
        <v>1740</v>
      </c>
      <c r="BK432" s="5" t="s">
        <v>86</v>
      </c>
      <c r="BL432" s="5" t="s">
        <v>87</v>
      </c>
      <c r="BM432" s="5" t="s">
        <v>1494</v>
      </c>
      <c r="BN432" s="5" t="s">
        <v>379</v>
      </c>
      <c r="BO432" s="5" t="s">
        <v>86</v>
      </c>
      <c r="BP432" s="5" t="s">
        <v>87</v>
      </c>
      <c r="BQ432" s="5" t="s">
        <v>1907</v>
      </c>
      <c r="BR432" s="5" t="s">
        <v>1908</v>
      </c>
      <c r="BS432" s="5" t="s">
        <v>563</v>
      </c>
      <c r="BT432" s="5" t="s">
        <v>564</v>
      </c>
    </row>
    <row r="433" spans="1:72" ht="13.5" customHeight="1">
      <c r="A433" s="7" t="str">
        <f>HYPERLINK("http://kyu.snu.ac.kr/sdhj/index.jsp?type=hj/GK14754_00IH_0001_0007a.jpg","1852_수현내면_0007a")</f>
        <v>1852_수현내면_0007a</v>
      </c>
      <c r="B433" s="4">
        <v>1852</v>
      </c>
      <c r="C433" s="4" t="s">
        <v>4446</v>
      </c>
      <c r="D433" s="4" t="s">
        <v>4447</v>
      </c>
      <c r="E433" s="4">
        <v>432</v>
      </c>
      <c r="F433" s="5">
        <v>1</v>
      </c>
      <c r="G433" s="5" t="s">
        <v>4448</v>
      </c>
      <c r="H433" s="5" t="s">
        <v>4449</v>
      </c>
      <c r="I433" s="5">
        <v>12</v>
      </c>
      <c r="L433" s="5">
        <v>2</v>
      </c>
      <c r="M433" s="4" t="s">
        <v>1903</v>
      </c>
      <c r="N433" s="4" t="s">
        <v>1562</v>
      </c>
      <c r="S433" s="5" t="s">
        <v>144</v>
      </c>
      <c r="T433" s="5" t="s">
        <v>145</v>
      </c>
      <c r="W433" s="5" t="s">
        <v>163</v>
      </c>
      <c r="X433" s="5" t="s">
        <v>4665</v>
      </c>
      <c r="Y433" s="5" t="s">
        <v>102</v>
      </c>
      <c r="Z433" s="5" t="s">
        <v>103</v>
      </c>
      <c r="AC433" s="5">
        <v>45</v>
      </c>
      <c r="AD433" s="5" t="s">
        <v>286</v>
      </c>
      <c r="AE433" s="5" t="s">
        <v>287</v>
      </c>
      <c r="AJ433" s="5" t="s">
        <v>149</v>
      </c>
      <c r="AK433" s="5" t="s">
        <v>150</v>
      </c>
      <c r="AL433" s="5" t="s">
        <v>222</v>
      </c>
      <c r="AM433" s="5" t="s">
        <v>223</v>
      </c>
      <c r="AT433" s="5" t="s">
        <v>86</v>
      </c>
      <c r="AU433" s="5" t="s">
        <v>87</v>
      </c>
      <c r="AV433" s="5" t="s">
        <v>1909</v>
      </c>
      <c r="AW433" s="5" t="s">
        <v>1910</v>
      </c>
      <c r="BG433" s="5" t="s">
        <v>86</v>
      </c>
      <c r="BH433" s="5" t="s">
        <v>87</v>
      </c>
      <c r="BI433" s="5" t="s">
        <v>1911</v>
      </c>
      <c r="BJ433" s="5" t="s">
        <v>1912</v>
      </c>
      <c r="BK433" s="5" t="s">
        <v>86</v>
      </c>
      <c r="BL433" s="5" t="s">
        <v>87</v>
      </c>
      <c r="BM433" s="5" t="s">
        <v>1913</v>
      </c>
      <c r="BN433" s="5" t="s">
        <v>1914</v>
      </c>
      <c r="BO433" s="5" t="s">
        <v>86</v>
      </c>
      <c r="BP433" s="5" t="s">
        <v>87</v>
      </c>
      <c r="BQ433" s="5" t="s">
        <v>1915</v>
      </c>
      <c r="BR433" s="5" t="s">
        <v>1916</v>
      </c>
      <c r="BS433" s="5" t="s">
        <v>1702</v>
      </c>
      <c r="BT433" s="5" t="s">
        <v>588</v>
      </c>
    </row>
    <row r="434" spans="1:72" ht="13.5" customHeight="1">
      <c r="A434" s="7" t="str">
        <f>HYPERLINK("http://kyu.snu.ac.kr/sdhj/index.jsp?type=hj/GK14754_00IH_0001_0007a.jpg","1852_수현내면_0007a")</f>
        <v>1852_수현내면_0007a</v>
      </c>
      <c r="B434" s="4">
        <v>1852</v>
      </c>
      <c r="C434" s="4" t="s">
        <v>4666</v>
      </c>
      <c r="D434" s="4" t="s">
        <v>4667</v>
      </c>
      <c r="E434" s="4">
        <v>433</v>
      </c>
      <c r="F434" s="5">
        <v>1</v>
      </c>
      <c r="G434" s="5" t="s">
        <v>4668</v>
      </c>
      <c r="H434" s="5" t="s">
        <v>4669</v>
      </c>
      <c r="I434" s="5">
        <v>12</v>
      </c>
      <c r="L434" s="5">
        <v>2</v>
      </c>
      <c r="M434" s="4" t="s">
        <v>1903</v>
      </c>
      <c r="N434" s="4" t="s">
        <v>1562</v>
      </c>
      <c r="S434" s="5" t="s">
        <v>98</v>
      </c>
      <c r="T434" s="5" t="s">
        <v>99</v>
      </c>
      <c r="W434" s="5" t="s">
        <v>146</v>
      </c>
      <c r="X434" s="5" t="s">
        <v>4670</v>
      </c>
      <c r="Y434" s="5" t="s">
        <v>102</v>
      </c>
      <c r="Z434" s="5" t="s">
        <v>103</v>
      </c>
      <c r="AF434" s="5" t="s">
        <v>606</v>
      </c>
      <c r="AG434" s="5" t="s">
        <v>607</v>
      </c>
    </row>
    <row r="435" spans="1:72" ht="13.5" customHeight="1">
      <c r="A435" s="7" t="str">
        <f>HYPERLINK("http://kyu.snu.ac.kr/sdhj/index.jsp?type=hj/GK14754_00IH_0001_0007a.jpg","1852_수현내면_0007a")</f>
        <v>1852_수현내면_0007a</v>
      </c>
      <c r="B435" s="4">
        <v>1852</v>
      </c>
      <c r="C435" s="4" t="s">
        <v>4560</v>
      </c>
      <c r="D435" s="4" t="s">
        <v>4561</v>
      </c>
      <c r="E435" s="4">
        <v>434</v>
      </c>
      <c r="F435" s="5">
        <v>1</v>
      </c>
      <c r="G435" s="5" t="s">
        <v>4562</v>
      </c>
      <c r="H435" s="5" t="s">
        <v>4563</v>
      </c>
      <c r="I435" s="5">
        <v>12</v>
      </c>
      <c r="L435" s="5">
        <v>2</v>
      </c>
      <c r="M435" s="4" t="s">
        <v>1903</v>
      </c>
      <c r="N435" s="4" t="s">
        <v>1562</v>
      </c>
      <c r="S435" s="5" t="s">
        <v>282</v>
      </c>
      <c r="T435" s="5" t="s">
        <v>283</v>
      </c>
      <c r="Y435" s="5" t="s">
        <v>1917</v>
      </c>
      <c r="Z435" s="5" t="s">
        <v>1918</v>
      </c>
      <c r="AA435" s="5" t="s">
        <v>1919</v>
      </c>
      <c r="AB435" s="5" t="s">
        <v>1920</v>
      </c>
      <c r="AC435" s="5">
        <v>29</v>
      </c>
      <c r="AD435" s="5" t="s">
        <v>240</v>
      </c>
      <c r="AE435" s="5" t="s">
        <v>241</v>
      </c>
    </row>
    <row r="436" spans="1:72" ht="13.5" customHeight="1">
      <c r="A436" s="7" t="str">
        <f>HYPERLINK("http://kyu.snu.ac.kr/sdhj/index.jsp?type=hj/GK14754_00IH_0001_0007a.jpg","1852_수현내면_0007a")</f>
        <v>1852_수현내면_0007a</v>
      </c>
      <c r="B436" s="4">
        <v>1852</v>
      </c>
      <c r="C436" s="4" t="s">
        <v>4560</v>
      </c>
      <c r="D436" s="4" t="s">
        <v>4561</v>
      </c>
      <c r="E436" s="4">
        <v>435</v>
      </c>
      <c r="F436" s="5">
        <v>1</v>
      </c>
      <c r="G436" s="5" t="s">
        <v>4562</v>
      </c>
      <c r="H436" s="5" t="s">
        <v>4563</v>
      </c>
      <c r="I436" s="5">
        <v>12</v>
      </c>
      <c r="L436" s="5">
        <v>2</v>
      </c>
      <c r="M436" s="4" t="s">
        <v>1903</v>
      </c>
      <c r="N436" s="4" t="s">
        <v>1562</v>
      </c>
      <c r="S436" s="5" t="s">
        <v>1877</v>
      </c>
      <c r="T436" s="5" t="s">
        <v>1428</v>
      </c>
      <c r="W436" s="5" t="s">
        <v>738</v>
      </c>
      <c r="X436" s="5" t="s">
        <v>739</v>
      </c>
      <c r="Y436" s="5" t="s">
        <v>102</v>
      </c>
      <c r="Z436" s="5" t="s">
        <v>103</v>
      </c>
      <c r="AC436" s="5">
        <v>25</v>
      </c>
      <c r="AD436" s="5" t="s">
        <v>842</v>
      </c>
      <c r="AE436" s="5" t="s">
        <v>843</v>
      </c>
    </row>
    <row r="437" spans="1:72" ht="13.5" customHeight="1">
      <c r="A437" s="7" t="str">
        <f>HYPERLINK("http://kyu.snu.ac.kr/sdhj/index.jsp?type=hj/GK14754_00IH_0001_0007a.jpg","1852_수현내면_0007a")</f>
        <v>1852_수현내면_0007a</v>
      </c>
      <c r="B437" s="4">
        <v>1852</v>
      </c>
      <c r="C437" s="4" t="s">
        <v>4560</v>
      </c>
      <c r="D437" s="4" t="s">
        <v>4561</v>
      </c>
      <c r="E437" s="4">
        <v>436</v>
      </c>
      <c r="F437" s="5">
        <v>1</v>
      </c>
      <c r="G437" s="5" t="s">
        <v>4562</v>
      </c>
      <c r="H437" s="5" t="s">
        <v>4563</v>
      </c>
      <c r="I437" s="5">
        <v>12</v>
      </c>
      <c r="L437" s="5">
        <v>2</v>
      </c>
      <c r="M437" s="4" t="s">
        <v>1903</v>
      </c>
      <c r="N437" s="4" t="s">
        <v>1562</v>
      </c>
      <c r="S437" s="5" t="s">
        <v>166</v>
      </c>
      <c r="T437" s="5" t="s">
        <v>167</v>
      </c>
      <c r="Y437" s="5" t="s">
        <v>1921</v>
      </c>
      <c r="Z437" s="5" t="s">
        <v>1922</v>
      </c>
      <c r="AC437" s="5">
        <v>22</v>
      </c>
      <c r="AD437" s="5" t="s">
        <v>658</v>
      </c>
      <c r="AE437" s="5" t="s">
        <v>659</v>
      </c>
    </row>
    <row r="438" spans="1:72" ht="13.5" customHeight="1">
      <c r="A438" s="7" t="str">
        <f>HYPERLINK("http://kyu.snu.ac.kr/sdhj/index.jsp?type=hj/GK14754_00IH_0001_0007a.jpg","1852_수현내면_0007a")</f>
        <v>1852_수현내면_0007a</v>
      </c>
      <c r="B438" s="4">
        <v>1852</v>
      </c>
      <c r="C438" s="4" t="s">
        <v>4560</v>
      </c>
      <c r="D438" s="4" t="s">
        <v>4561</v>
      </c>
      <c r="E438" s="4">
        <v>437</v>
      </c>
      <c r="F438" s="5">
        <v>1</v>
      </c>
      <c r="G438" s="5" t="s">
        <v>4562</v>
      </c>
      <c r="H438" s="5" t="s">
        <v>4563</v>
      </c>
      <c r="I438" s="5">
        <v>12</v>
      </c>
      <c r="L438" s="5">
        <v>2</v>
      </c>
      <c r="M438" s="4" t="s">
        <v>1903</v>
      </c>
      <c r="N438" s="4" t="s">
        <v>1562</v>
      </c>
      <c r="S438" s="5" t="s">
        <v>166</v>
      </c>
      <c r="T438" s="5" t="s">
        <v>167</v>
      </c>
      <c r="Y438" s="5" t="s">
        <v>1923</v>
      </c>
      <c r="Z438" s="5" t="s">
        <v>1924</v>
      </c>
      <c r="AC438" s="5">
        <v>11</v>
      </c>
      <c r="AD438" s="5" t="s">
        <v>232</v>
      </c>
      <c r="AE438" s="5" t="s">
        <v>233</v>
      </c>
    </row>
    <row r="439" spans="1:72" ht="13.5" customHeight="1">
      <c r="A439" s="7" t="str">
        <f>HYPERLINK("http://kyu.snu.ac.kr/sdhj/index.jsp?type=hj/GK14754_00IH_0001_0007a.jpg","1852_수현내면_0007a")</f>
        <v>1852_수현내면_0007a</v>
      </c>
      <c r="B439" s="4">
        <v>1852</v>
      </c>
      <c r="C439" s="4" t="s">
        <v>4560</v>
      </c>
      <c r="D439" s="4" t="s">
        <v>4561</v>
      </c>
      <c r="E439" s="4">
        <v>438</v>
      </c>
      <c r="F439" s="5">
        <v>1</v>
      </c>
      <c r="G439" s="5" t="s">
        <v>4562</v>
      </c>
      <c r="H439" s="5" t="s">
        <v>4563</v>
      </c>
      <c r="I439" s="5">
        <v>12</v>
      </c>
      <c r="L439" s="5">
        <v>2</v>
      </c>
      <c r="M439" s="4" t="s">
        <v>1903</v>
      </c>
      <c r="N439" s="4" t="s">
        <v>1562</v>
      </c>
      <c r="S439" s="5" t="s">
        <v>166</v>
      </c>
      <c r="T439" s="5" t="s">
        <v>167</v>
      </c>
      <c r="Y439" s="5" t="s">
        <v>1925</v>
      </c>
      <c r="Z439" s="5" t="s">
        <v>1926</v>
      </c>
      <c r="AC439" s="5">
        <v>8</v>
      </c>
      <c r="AD439" s="5" t="s">
        <v>122</v>
      </c>
      <c r="AE439" s="5" t="s">
        <v>123</v>
      </c>
    </row>
    <row r="440" spans="1:72" ht="13.5" customHeight="1">
      <c r="A440" s="7" t="str">
        <f>HYPERLINK("http://kyu.snu.ac.kr/sdhj/index.jsp?type=hj/GK14754_00IH_0001_0007a.jpg","1852_수현내면_0007a")</f>
        <v>1852_수현내면_0007a</v>
      </c>
      <c r="B440" s="4">
        <v>1852</v>
      </c>
      <c r="C440" s="4" t="s">
        <v>4560</v>
      </c>
      <c r="D440" s="4" t="s">
        <v>4561</v>
      </c>
      <c r="E440" s="4">
        <v>439</v>
      </c>
      <c r="F440" s="5">
        <v>1</v>
      </c>
      <c r="G440" s="5" t="s">
        <v>4562</v>
      </c>
      <c r="H440" s="5" t="s">
        <v>4563</v>
      </c>
      <c r="I440" s="5">
        <v>12</v>
      </c>
      <c r="L440" s="5">
        <v>2</v>
      </c>
      <c r="M440" s="4" t="s">
        <v>1903</v>
      </c>
      <c r="N440" s="4" t="s">
        <v>1562</v>
      </c>
      <c r="T440" s="5" t="s">
        <v>4564</v>
      </c>
      <c r="U440" s="5" t="s">
        <v>118</v>
      </c>
      <c r="V440" s="5" t="s">
        <v>119</v>
      </c>
      <c r="Y440" s="5" t="s">
        <v>1672</v>
      </c>
      <c r="Z440" s="5" t="s">
        <v>1673</v>
      </c>
      <c r="AC440" s="5">
        <v>38</v>
      </c>
      <c r="AD440" s="5" t="s">
        <v>170</v>
      </c>
      <c r="AE440" s="5" t="s">
        <v>171</v>
      </c>
    </row>
    <row r="441" spans="1:72" ht="13.5" customHeight="1">
      <c r="A441" s="7" t="str">
        <f>HYPERLINK("http://kyu.snu.ac.kr/sdhj/index.jsp?type=hj/GK14754_00IH_0001_0007a.jpg","1852_수현내면_0007a")</f>
        <v>1852_수현내면_0007a</v>
      </c>
      <c r="B441" s="4">
        <v>1852</v>
      </c>
      <c r="C441" s="4" t="s">
        <v>4560</v>
      </c>
      <c r="D441" s="4" t="s">
        <v>4561</v>
      </c>
      <c r="E441" s="4">
        <v>440</v>
      </c>
      <c r="F441" s="5">
        <v>1</v>
      </c>
      <c r="G441" s="5" t="s">
        <v>4562</v>
      </c>
      <c r="H441" s="5" t="s">
        <v>4563</v>
      </c>
      <c r="I441" s="5">
        <v>12</v>
      </c>
      <c r="L441" s="5">
        <v>2</v>
      </c>
      <c r="M441" s="4" t="s">
        <v>1903</v>
      </c>
      <c r="N441" s="4" t="s">
        <v>1562</v>
      </c>
      <c r="T441" s="5" t="s">
        <v>4564</v>
      </c>
      <c r="U441" s="5" t="s">
        <v>118</v>
      </c>
      <c r="V441" s="5" t="s">
        <v>119</v>
      </c>
      <c r="Y441" s="5" t="s">
        <v>1927</v>
      </c>
      <c r="Z441" s="5" t="s">
        <v>1928</v>
      </c>
      <c r="AC441" s="5">
        <v>9</v>
      </c>
      <c r="AD441" s="5" t="s">
        <v>192</v>
      </c>
      <c r="AE441" s="5" t="s">
        <v>193</v>
      </c>
    </row>
    <row r="442" spans="1:72" ht="13.5" customHeight="1">
      <c r="A442" s="7" t="str">
        <f>HYPERLINK("http://kyu.snu.ac.kr/sdhj/index.jsp?type=hj/GK14754_00IH_0001_0007a.jpg","1852_수현내면_0007a")</f>
        <v>1852_수현내면_0007a</v>
      </c>
      <c r="B442" s="4">
        <v>1852</v>
      </c>
      <c r="C442" s="4" t="s">
        <v>4560</v>
      </c>
      <c r="D442" s="4" t="s">
        <v>4561</v>
      </c>
      <c r="E442" s="4">
        <v>441</v>
      </c>
      <c r="F442" s="5">
        <v>1</v>
      </c>
      <c r="G442" s="5" t="s">
        <v>4562</v>
      </c>
      <c r="H442" s="5" t="s">
        <v>4563</v>
      </c>
      <c r="I442" s="5">
        <v>12</v>
      </c>
      <c r="L442" s="5">
        <v>3</v>
      </c>
      <c r="M442" s="4" t="s">
        <v>4671</v>
      </c>
      <c r="N442" s="4" t="s">
        <v>4672</v>
      </c>
      <c r="O442" s="5" t="s">
        <v>14</v>
      </c>
      <c r="P442" s="5" t="s">
        <v>15</v>
      </c>
      <c r="T442" s="5" t="s">
        <v>4547</v>
      </c>
      <c r="U442" s="5" t="s">
        <v>1717</v>
      </c>
      <c r="V442" s="5" t="s">
        <v>1718</v>
      </c>
      <c r="W442" s="5" t="s">
        <v>78</v>
      </c>
      <c r="X442" s="5" t="s">
        <v>79</v>
      </c>
      <c r="Y442" s="5" t="s">
        <v>1929</v>
      </c>
      <c r="Z442" s="5" t="s">
        <v>1930</v>
      </c>
      <c r="AA442" s="5" t="s">
        <v>4673</v>
      </c>
      <c r="AB442" s="5" t="s">
        <v>1931</v>
      </c>
      <c r="AC442" s="5">
        <v>26</v>
      </c>
      <c r="AD442" s="5" t="s">
        <v>534</v>
      </c>
      <c r="AE442" s="5" t="s">
        <v>535</v>
      </c>
      <c r="AJ442" s="5" t="s">
        <v>35</v>
      </c>
      <c r="AK442" s="5" t="s">
        <v>36</v>
      </c>
      <c r="AL442" s="5" t="s">
        <v>84</v>
      </c>
      <c r="AM442" s="5" t="s">
        <v>85</v>
      </c>
      <c r="AT442" s="5" t="s">
        <v>86</v>
      </c>
      <c r="AU442" s="5" t="s">
        <v>87</v>
      </c>
      <c r="AV442" s="5" t="s">
        <v>1932</v>
      </c>
      <c r="AW442" s="5" t="s">
        <v>1933</v>
      </c>
      <c r="BG442" s="5" t="s">
        <v>86</v>
      </c>
      <c r="BH442" s="5" t="s">
        <v>87</v>
      </c>
      <c r="BI442" s="5" t="s">
        <v>1756</v>
      </c>
      <c r="BJ442" s="5" t="s">
        <v>1757</v>
      </c>
      <c r="BK442" s="5" t="s">
        <v>86</v>
      </c>
      <c r="BL442" s="5" t="s">
        <v>87</v>
      </c>
      <c r="BM442" s="5" t="s">
        <v>274</v>
      </c>
      <c r="BN442" s="5" t="s">
        <v>275</v>
      </c>
      <c r="BO442" s="5" t="s">
        <v>86</v>
      </c>
      <c r="BP442" s="5" t="s">
        <v>87</v>
      </c>
      <c r="BQ442" s="5" t="s">
        <v>1934</v>
      </c>
      <c r="BR442" s="5" t="s">
        <v>1935</v>
      </c>
      <c r="BS442" s="5" t="s">
        <v>924</v>
      </c>
      <c r="BT442" s="5" t="s">
        <v>925</v>
      </c>
    </row>
    <row r="443" spans="1:72" ht="13.5" customHeight="1">
      <c r="A443" s="7" t="str">
        <f>HYPERLINK("http://kyu.snu.ac.kr/sdhj/index.jsp?type=hj/GK14754_00IH_0001_0007a.jpg","1852_수현내면_0007a")</f>
        <v>1852_수현내면_0007a</v>
      </c>
      <c r="B443" s="4">
        <v>1852</v>
      </c>
      <c r="C443" s="4" t="s">
        <v>4674</v>
      </c>
      <c r="D443" s="4" t="s">
        <v>4675</v>
      </c>
      <c r="E443" s="4">
        <v>442</v>
      </c>
      <c r="F443" s="5">
        <v>1</v>
      </c>
      <c r="G443" s="5" t="s">
        <v>4676</v>
      </c>
      <c r="H443" s="5" t="s">
        <v>4677</v>
      </c>
      <c r="I443" s="5">
        <v>12</v>
      </c>
      <c r="L443" s="5">
        <v>3</v>
      </c>
      <c r="M443" s="4" t="s">
        <v>1936</v>
      </c>
      <c r="N443" s="4" t="s">
        <v>1937</v>
      </c>
      <c r="S443" s="5" t="s">
        <v>98</v>
      </c>
      <c r="T443" s="5" t="s">
        <v>99</v>
      </c>
      <c r="W443" s="5" t="s">
        <v>290</v>
      </c>
      <c r="X443" s="5" t="s">
        <v>291</v>
      </c>
      <c r="Y443" s="5" t="s">
        <v>102</v>
      </c>
      <c r="Z443" s="5" t="s">
        <v>103</v>
      </c>
      <c r="AC443" s="5">
        <v>53</v>
      </c>
      <c r="AD443" s="5" t="s">
        <v>877</v>
      </c>
      <c r="AE443" s="5" t="s">
        <v>878</v>
      </c>
    </row>
    <row r="444" spans="1:72" ht="13.5" customHeight="1">
      <c r="A444" s="7" t="str">
        <f>HYPERLINK("http://kyu.snu.ac.kr/sdhj/index.jsp?type=hj/GK14754_00IH_0001_0007a.jpg","1852_수현내면_0007a")</f>
        <v>1852_수현내면_0007a</v>
      </c>
      <c r="B444" s="4">
        <v>1852</v>
      </c>
      <c r="C444" s="4" t="s">
        <v>4163</v>
      </c>
      <c r="D444" s="4" t="s">
        <v>4164</v>
      </c>
      <c r="E444" s="4">
        <v>443</v>
      </c>
      <c r="F444" s="5">
        <v>1</v>
      </c>
      <c r="G444" s="5" t="s">
        <v>4165</v>
      </c>
      <c r="H444" s="5" t="s">
        <v>4166</v>
      </c>
      <c r="I444" s="5">
        <v>12</v>
      </c>
      <c r="L444" s="5">
        <v>3</v>
      </c>
      <c r="M444" s="4" t="s">
        <v>1936</v>
      </c>
      <c r="N444" s="4" t="s">
        <v>1937</v>
      </c>
      <c r="S444" s="5" t="s">
        <v>282</v>
      </c>
      <c r="T444" s="5" t="s">
        <v>283</v>
      </c>
      <c r="Y444" s="5" t="s">
        <v>1938</v>
      </c>
      <c r="Z444" s="5" t="s">
        <v>1939</v>
      </c>
      <c r="AC444" s="5">
        <v>19</v>
      </c>
      <c r="AD444" s="5" t="s">
        <v>300</v>
      </c>
      <c r="AE444" s="5" t="s">
        <v>301</v>
      </c>
    </row>
    <row r="445" spans="1:72" ht="13.5" customHeight="1">
      <c r="A445" s="7" t="str">
        <f>HYPERLINK("http://kyu.snu.ac.kr/sdhj/index.jsp?type=hj/GK14754_00IH_0001_0007a.jpg","1852_수현내면_0007a")</f>
        <v>1852_수현내면_0007a</v>
      </c>
      <c r="B445" s="4">
        <v>1852</v>
      </c>
      <c r="C445" s="4" t="s">
        <v>4163</v>
      </c>
      <c r="D445" s="4" t="s">
        <v>4164</v>
      </c>
      <c r="E445" s="4">
        <v>444</v>
      </c>
      <c r="F445" s="5">
        <v>1</v>
      </c>
      <c r="G445" s="5" t="s">
        <v>4165</v>
      </c>
      <c r="H445" s="5" t="s">
        <v>4166</v>
      </c>
      <c r="I445" s="5">
        <v>12</v>
      </c>
      <c r="L445" s="5">
        <v>3</v>
      </c>
      <c r="M445" s="4" t="s">
        <v>1936</v>
      </c>
      <c r="N445" s="4" t="s">
        <v>1937</v>
      </c>
      <c r="T445" s="5" t="s">
        <v>4167</v>
      </c>
      <c r="U445" s="5" t="s">
        <v>118</v>
      </c>
      <c r="V445" s="5" t="s">
        <v>119</v>
      </c>
      <c r="Y445" s="5" t="s">
        <v>1662</v>
      </c>
      <c r="Z445" s="5" t="s">
        <v>1663</v>
      </c>
      <c r="AC445" s="5">
        <v>17</v>
      </c>
      <c r="AD445" s="5" t="s">
        <v>351</v>
      </c>
      <c r="AE445" s="5" t="s">
        <v>352</v>
      </c>
    </row>
    <row r="446" spans="1:72" ht="13.5" customHeight="1">
      <c r="A446" s="7" t="str">
        <f>HYPERLINK("http://kyu.snu.ac.kr/sdhj/index.jsp?type=hj/GK14754_00IH_0001_0007a.jpg","1852_수현내면_0007a")</f>
        <v>1852_수현내면_0007a</v>
      </c>
      <c r="B446" s="4">
        <v>1852</v>
      </c>
      <c r="C446" s="4" t="s">
        <v>4163</v>
      </c>
      <c r="D446" s="4" t="s">
        <v>4164</v>
      </c>
      <c r="E446" s="4">
        <v>445</v>
      </c>
      <c r="F446" s="5">
        <v>1</v>
      </c>
      <c r="G446" s="5" t="s">
        <v>4165</v>
      </c>
      <c r="H446" s="5" t="s">
        <v>4166</v>
      </c>
      <c r="I446" s="5">
        <v>12</v>
      </c>
      <c r="L446" s="5">
        <v>4</v>
      </c>
      <c r="M446" s="4" t="s">
        <v>1940</v>
      </c>
      <c r="N446" s="4" t="s">
        <v>1941</v>
      </c>
      <c r="T446" s="5" t="s">
        <v>4482</v>
      </c>
      <c r="U446" s="5" t="s">
        <v>1942</v>
      </c>
      <c r="V446" s="5" t="s">
        <v>1943</v>
      </c>
      <c r="W446" s="5" t="s">
        <v>146</v>
      </c>
      <c r="X446" s="5" t="s">
        <v>4678</v>
      </c>
      <c r="Y446" s="5" t="s">
        <v>364</v>
      </c>
      <c r="Z446" s="5" t="s">
        <v>365</v>
      </c>
      <c r="AC446" s="5">
        <v>72</v>
      </c>
      <c r="AD446" s="5" t="s">
        <v>388</v>
      </c>
      <c r="AE446" s="5" t="s">
        <v>389</v>
      </c>
      <c r="AJ446" s="5" t="s">
        <v>35</v>
      </c>
      <c r="AK446" s="5" t="s">
        <v>36</v>
      </c>
      <c r="AL446" s="5" t="s">
        <v>256</v>
      </c>
      <c r="AM446" s="5" t="s">
        <v>257</v>
      </c>
      <c r="AT446" s="5" t="s">
        <v>246</v>
      </c>
      <c r="AU446" s="5" t="s">
        <v>247</v>
      </c>
      <c r="AV446" s="5" t="s">
        <v>1944</v>
      </c>
      <c r="AW446" s="5" t="s">
        <v>1945</v>
      </c>
      <c r="BG446" s="5" t="s">
        <v>246</v>
      </c>
      <c r="BH446" s="5" t="s">
        <v>247</v>
      </c>
      <c r="BI446" s="5" t="s">
        <v>1946</v>
      </c>
      <c r="BJ446" s="5" t="s">
        <v>1947</v>
      </c>
      <c r="BK446" s="5" t="s">
        <v>246</v>
      </c>
      <c r="BL446" s="5" t="s">
        <v>247</v>
      </c>
      <c r="BM446" s="5" t="s">
        <v>1948</v>
      </c>
      <c r="BN446" s="5" t="s">
        <v>1949</v>
      </c>
      <c r="BO446" s="5" t="s">
        <v>246</v>
      </c>
      <c r="BP446" s="5" t="s">
        <v>247</v>
      </c>
      <c r="BQ446" s="5" t="s">
        <v>1950</v>
      </c>
      <c r="BR446" s="5" t="s">
        <v>1951</v>
      </c>
      <c r="BS446" s="5" t="s">
        <v>335</v>
      </c>
      <c r="BT446" s="5" t="s">
        <v>336</v>
      </c>
    </row>
    <row r="447" spans="1:72" ht="13.5" customHeight="1">
      <c r="A447" s="7" t="str">
        <f>HYPERLINK("http://kyu.snu.ac.kr/sdhj/index.jsp?type=hj/GK14754_00IH_0001_0007a.jpg","1852_수현내면_0007a")</f>
        <v>1852_수현내면_0007a</v>
      </c>
      <c r="B447" s="4">
        <v>1852</v>
      </c>
      <c r="C447" s="4" t="s">
        <v>4320</v>
      </c>
      <c r="D447" s="4" t="s">
        <v>4321</v>
      </c>
      <c r="E447" s="4">
        <v>446</v>
      </c>
      <c r="F447" s="5">
        <v>1</v>
      </c>
      <c r="G447" s="5" t="s">
        <v>4322</v>
      </c>
      <c r="H447" s="5" t="s">
        <v>4323</v>
      </c>
      <c r="I447" s="5">
        <v>12</v>
      </c>
      <c r="L447" s="5">
        <v>4</v>
      </c>
      <c r="M447" s="4" t="s">
        <v>1940</v>
      </c>
      <c r="N447" s="4" t="s">
        <v>1941</v>
      </c>
      <c r="S447" s="5" t="s">
        <v>166</v>
      </c>
      <c r="T447" s="5" t="s">
        <v>167</v>
      </c>
      <c r="U447" s="5" t="s">
        <v>1952</v>
      </c>
      <c r="V447" s="5" t="s">
        <v>1953</v>
      </c>
      <c r="W447" s="5" t="s">
        <v>146</v>
      </c>
      <c r="X447" s="5" t="s">
        <v>4678</v>
      </c>
      <c r="Y447" s="5" t="s">
        <v>1000</v>
      </c>
      <c r="Z447" s="5" t="s">
        <v>1001</v>
      </c>
      <c r="AC447" s="5">
        <v>21</v>
      </c>
      <c r="AD447" s="5" t="s">
        <v>192</v>
      </c>
      <c r="AE447" s="5" t="s">
        <v>193</v>
      </c>
    </row>
    <row r="448" spans="1:72" ht="13.5" customHeight="1">
      <c r="A448" s="7" t="str">
        <f>HYPERLINK("http://kyu.snu.ac.kr/sdhj/index.jsp?type=hj/GK14754_00IH_0001_0007a.jpg","1852_수현내면_0007a")</f>
        <v>1852_수현내면_0007a</v>
      </c>
      <c r="B448" s="4">
        <v>1852</v>
      </c>
      <c r="C448" s="4" t="s">
        <v>4679</v>
      </c>
      <c r="D448" s="4" t="s">
        <v>4680</v>
      </c>
      <c r="E448" s="4">
        <v>447</v>
      </c>
      <c r="F448" s="5">
        <v>1</v>
      </c>
      <c r="G448" s="5" t="s">
        <v>4681</v>
      </c>
      <c r="H448" s="5" t="s">
        <v>4682</v>
      </c>
      <c r="I448" s="5">
        <v>12</v>
      </c>
      <c r="L448" s="5">
        <v>5</v>
      </c>
      <c r="M448" s="4" t="s">
        <v>1954</v>
      </c>
      <c r="N448" s="4" t="s">
        <v>1955</v>
      </c>
      <c r="T448" s="5" t="s">
        <v>4683</v>
      </c>
      <c r="U448" s="5" t="s">
        <v>76</v>
      </c>
      <c r="V448" s="5" t="s">
        <v>77</v>
      </c>
      <c r="W448" s="5" t="s">
        <v>163</v>
      </c>
      <c r="X448" s="5" t="s">
        <v>4684</v>
      </c>
      <c r="Y448" s="5" t="s">
        <v>1956</v>
      </c>
      <c r="Z448" s="5" t="s">
        <v>1957</v>
      </c>
      <c r="AC448" s="5">
        <v>49</v>
      </c>
      <c r="AD448" s="5" t="s">
        <v>186</v>
      </c>
      <c r="AE448" s="5" t="s">
        <v>187</v>
      </c>
      <c r="AJ448" s="5" t="s">
        <v>35</v>
      </c>
      <c r="AK448" s="5" t="s">
        <v>36</v>
      </c>
      <c r="AL448" s="5" t="s">
        <v>437</v>
      </c>
      <c r="AM448" s="5" t="s">
        <v>438</v>
      </c>
      <c r="AT448" s="5" t="s">
        <v>86</v>
      </c>
      <c r="AU448" s="5" t="s">
        <v>87</v>
      </c>
      <c r="AV448" s="5" t="s">
        <v>1958</v>
      </c>
      <c r="AW448" s="5" t="s">
        <v>4685</v>
      </c>
      <c r="BG448" s="5" t="s">
        <v>86</v>
      </c>
      <c r="BH448" s="5" t="s">
        <v>87</v>
      </c>
      <c r="BI448" s="5" t="s">
        <v>1959</v>
      </c>
      <c r="BJ448" s="5" t="s">
        <v>909</v>
      </c>
      <c r="BK448" s="5" t="s">
        <v>86</v>
      </c>
      <c r="BL448" s="5" t="s">
        <v>87</v>
      </c>
      <c r="BM448" s="5" t="s">
        <v>1960</v>
      </c>
      <c r="BN448" s="5" t="s">
        <v>643</v>
      </c>
      <c r="BO448" s="5" t="s">
        <v>86</v>
      </c>
      <c r="BP448" s="5" t="s">
        <v>87</v>
      </c>
      <c r="BQ448" s="5" t="s">
        <v>1961</v>
      </c>
      <c r="BR448" s="5" t="s">
        <v>1962</v>
      </c>
      <c r="BS448" s="5" t="s">
        <v>256</v>
      </c>
      <c r="BT448" s="5" t="s">
        <v>257</v>
      </c>
    </row>
    <row r="449" spans="1:72" ht="13.5" customHeight="1">
      <c r="A449" s="7" t="str">
        <f>HYPERLINK("http://kyu.snu.ac.kr/sdhj/index.jsp?type=hj/GK14754_00IH_0001_0007a.jpg","1852_수현내면_0007a")</f>
        <v>1852_수현내면_0007a</v>
      </c>
      <c r="B449" s="4">
        <v>1852</v>
      </c>
      <c r="C449" s="4" t="s">
        <v>4686</v>
      </c>
      <c r="D449" s="4" t="s">
        <v>4687</v>
      </c>
      <c r="E449" s="4">
        <v>448</v>
      </c>
      <c r="F449" s="5">
        <v>1</v>
      </c>
      <c r="G449" s="5" t="s">
        <v>4688</v>
      </c>
      <c r="H449" s="5" t="s">
        <v>4689</v>
      </c>
      <c r="I449" s="5">
        <v>12</v>
      </c>
      <c r="L449" s="5">
        <v>5</v>
      </c>
      <c r="M449" s="4" t="s">
        <v>1954</v>
      </c>
      <c r="N449" s="4" t="s">
        <v>1955</v>
      </c>
      <c r="S449" s="5" t="s">
        <v>166</v>
      </c>
      <c r="T449" s="5" t="s">
        <v>167</v>
      </c>
      <c r="Y449" s="5" t="s">
        <v>1963</v>
      </c>
      <c r="Z449" s="5" t="s">
        <v>1964</v>
      </c>
      <c r="AC449" s="5">
        <v>14</v>
      </c>
      <c r="AD449" s="5" t="s">
        <v>104</v>
      </c>
      <c r="AE449" s="5" t="s">
        <v>105</v>
      </c>
    </row>
    <row r="450" spans="1:72" ht="13.5" customHeight="1">
      <c r="A450" s="7" t="str">
        <f>HYPERLINK("http://kyu.snu.ac.kr/sdhj/index.jsp?type=hj/GK14754_00IH_0001_0007a.jpg","1852_수현내면_0007a")</f>
        <v>1852_수현내면_0007a</v>
      </c>
      <c r="B450" s="4">
        <v>1852</v>
      </c>
      <c r="C450" s="4" t="s">
        <v>4686</v>
      </c>
      <c r="D450" s="4" t="s">
        <v>4687</v>
      </c>
      <c r="E450" s="4">
        <v>449</v>
      </c>
      <c r="F450" s="5">
        <v>1</v>
      </c>
      <c r="G450" s="5" t="s">
        <v>4688</v>
      </c>
      <c r="H450" s="5" t="s">
        <v>4689</v>
      </c>
      <c r="I450" s="5">
        <v>12</v>
      </c>
      <c r="L450" s="5">
        <v>5</v>
      </c>
      <c r="M450" s="4" t="s">
        <v>1954</v>
      </c>
      <c r="N450" s="4" t="s">
        <v>1955</v>
      </c>
      <c r="T450" s="5" t="s">
        <v>4690</v>
      </c>
      <c r="U450" s="5" t="s">
        <v>118</v>
      </c>
      <c r="V450" s="5" t="s">
        <v>119</v>
      </c>
      <c r="Y450" s="5" t="s">
        <v>1965</v>
      </c>
      <c r="Z450" s="5" t="s">
        <v>1966</v>
      </c>
      <c r="AC450" s="5">
        <v>19</v>
      </c>
      <c r="AD450" s="5" t="s">
        <v>300</v>
      </c>
      <c r="AE450" s="5" t="s">
        <v>301</v>
      </c>
    </row>
    <row r="451" spans="1:72" ht="13.5" customHeight="1">
      <c r="A451" s="7" t="str">
        <f>HYPERLINK("http://kyu.snu.ac.kr/sdhj/index.jsp?type=hj/GK14754_00IH_0001_0007a.jpg","1852_수현내면_0007a")</f>
        <v>1852_수현내면_0007a</v>
      </c>
      <c r="B451" s="4">
        <v>1852</v>
      </c>
      <c r="C451" s="4" t="s">
        <v>4686</v>
      </c>
      <c r="D451" s="4" t="s">
        <v>4687</v>
      </c>
      <c r="E451" s="4">
        <v>450</v>
      </c>
      <c r="F451" s="5">
        <v>1</v>
      </c>
      <c r="G451" s="5" t="s">
        <v>4688</v>
      </c>
      <c r="H451" s="5" t="s">
        <v>4689</v>
      </c>
      <c r="I451" s="5">
        <v>12</v>
      </c>
      <c r="L451" s="5">
        <v>5</v>
      </c>
      <c r="M451" s="4" t="s">
        <v>1954</v>
      </c>
      <c r="N451" s="4" t="s">
        <v>1955</v>
      </c>
      <c r="T451" s="5" t="s">
        <v>4690</v>
      </c>
      <c r="U451" s="5" t="s">
        <v>118</v>
      </c>
      <c r="V451" s="5" t="s">
        <v>119</v>
      </c>
      <c r="Y451" s="5" t="s">
        <v>1967</v>
      </c>
      <c r="Z451" s="5" t="s">
        <v>1968</v>
      </c>
      <c r="AC451" s="5">
        <v>25</v>
      </c>
      <c r="AD451" s="5" t="s">
        <v>842</v>
      </c>
      <c r="AE451" s="5" t="s">
        <v>843</v>
      </c>
    </row>
    <row r="452" spans="1:72" ht="13.5" customHeight="1">
      <c r="A452" s="7" t="str">
        <f>HYPERLINK("http://kyu.snu.ac.kr/sdhj/index.jsp?type=hj/GK14754_00IH_0001_0007a.jpg","1852_수현내면_0007a")</f>
        <v>1852_수현내면_0007a</v>
      </c>
      <c r="B452" s="4">
        <v>1852</v>
      </c>
      <c r="C452" s="4" t="s">
        <v>4686</v>
      </c>
      <c r="D452" s="4" t="s">
        <v>4687</v>
      </c>
      <c r="E452" s="4">
        <v>451</v>
      </c>
      <c r="F452" s="5">
        <v>1</v>
      </c>
      <c r="G452" s="5" t="s">
        <v>4688</v>
      </c>
      <c r="H452" s="5" t="s">
        <v>4689</v>
      </c>
      <c r="I452" s="5">
        <v>12</v>
      </c>
      <c r="L452" s="5">
        <v>5</v>
      </c>
      <c r="M452" s="4" t="s">
        <v>1954</v>
      </c>
      <c r="N452" s="4" t="s">
        <v>1955</v>
      </c>
      <c r="T452" s="5" t="s">
        <v>4690</v>
      </c>
      <c r="U452" s="5" t="s">
        <v>118</v>
      </c>
      <c r="V452" s="5" t="s">
        <v>119</v>
      </c>
      <c r="Y452" s="5" t="s">
        <v>1672</v>
      </c>
      <c r="Z452" s="5" t="s">
        <v>1673</v>
      </c>
      <c r="AC452" s="5">
        <v>22</v>
      </c>
      <c r="AD452" s="5" t="s">
        <v>131</v>
      </c>
      <c r="AE452" s="5" t="s">
        <v>132</v>
      </c>
    </row>
    <row r="453" spans="1:72" ht="13.5" customHeight="1">
      <c r="A453" s="7" t="str">
        <f>HYPERLINK("http://kyu.snu.ac.kr/sdhj/index.jsp?type=hj/GK14754_00IH_0001_0007a.jpg","1852_수현내면_0007a")</f>
        <v>1852_수현내면_0007a</v>
      </c>
      <c r="B453" s="4">
        <v>1852</v>
      </c>
      <c r="C453" s="4" t="s">
        <v>4686</v>
      </c>
      <c r="D453" s="4" t="s">
        <v>4687</v>
      </c>
      <c r="E453" s="4">
        <v>452</v>
      </c>
      <c r="F453" s="5">
        <v>1</v>
      </c>
      <c r="G453" s="5" t="s">
        <v>4688</v>
      </c>
      <c r="H453" s="5" t="s">
        <v>4689</v>
      </c>
      <c r="I453" s="5">
        <v>12</v>
      </c>
      <c r="L453" s="5">
        <v>5</v>
      </c>
      <c r="M453" s="4" t="s">
        <v>1954</v>
      </c>
      <c r="N453" s="4" t="s">
        <v>1955</v>
      </c>
      <c r="T453" s="5" t="s">
        <v>4690</v>
      </c>
      <c r="U453" s="5" t="s">
        <v>118</v>
      </c>
      <c r="V453" s="5" t="s">
        <v>119</v>
      </c>
      <c r="Y453" s="5" t="s">
        <v>1969</v>
      </c>
      <c r="Z453" s="5" t="s">
        <v>1970</v>
      </c>
      <c r="AC453" s="5">
        <v>49</v>
      </c>
      <c r="AD453" s="5" t="s">
        <v>186</v>
      </c>
      <c r="AE453" s="5" t="s">
        <v>187</v>
      </c>
    </row>
    <row r="454" spans="1:72" ht="13.5" customHeight="1">
      <c r="A454" s="7" t="str">
        <f>HYPERLINK("http://kyu.snu.ac.kr/sdhj/index.jsp?type=hj/GK14754_00IH_0001_0007a.jpg","1852_수현내면_0007a")</f>
        <v>1852_수현내면_0007a</v>
      </c>
      <c r="B454" s="4">
        <v>1852</v>
      </c>
      <c r="C454" s="4" t="s">
        <v>4686</v>
      </c>
      <c r="D454" s="4" t="s">
        <v>4687</v>
      </c>
      <c r="E454" s="4">
        <v>453</v>
      </c>
      <c r="F454" s="5">
        <v>1</v>
      </c>
      <c r="G454" s="5" t="s">
        <v>4688</v>
      </c>
      <c r="H454" s="5" t="s">
        <v>4689</v>
      </c>
      <c r="I454" s="5">
        <v>12</v>
      </c>
      <c r="L454" s="5">
        <v>5</v>
      </c>
      <c r="M454" s="4" t="s">
        <v>1954</v>
      </c>
      <c r="N454" s="4" t="s">
        <v>1955</v>
      </c>
      <c r="T454" s="5" t="s">
        <v>4690</v>
      </c>
      <c r="U454" s="5" t="s">
        <v>118</v>
      </c>
      <c r="V454" s="5" t="s">
        <v>119</v>
      </c>
      <c r="Y454" s="5" t="s">
        <v>1971</v>
      </c>
      <c r="Z454" s="5" t="s">
        <v>1972</v>
      </c>
      <c r="AC454" s="5">
        <v>19</v>
      </c>
      <c r="AD454" s="5" t="s">
        <v>300</v>
      </c>
      <c r="AE454" s="5" t="s">
        <v>301</v>
      </c>
    </row>
    <row r="455" spans="1:72" ht="13.5" customHeight="1">
      <c r="A455" s="7" t="str">
        <f>HYPERLINK("http://kyu.snu.ac.kr/sdhj/index.jsp?type=hj/GK14754_00IH_0001_0007a.jpg","1852_수현내면_0007a")</f>
        <v>1852_수현내면_0007a</v>
      </c>
      <c r="B455" s="4">
        <v>1852</v>
      </c>
      <c r="C455" s="4" t="s">
        <v>4686</v>
      </c>
      <c r="D455" s="4" t="s">
        <v>4687</v>
      </c>
      <c r="E455" s="4">
        <v>454</v>
      </c>
      <c r="F455" s="5">
        <v>1</v>
      </c>
      <c r="G455" s="5" t="s">
        <v>4688</v>
      </c>
      <c r="H455" s="5" t="s">
        <v>4689</v>
      </c>
      <c r="I455" s="5">
        <v>12</v>
      </c>
      <c r="L455" s="5">
        <v>5</v>
      </c>
      <c r="M455" s="4" t="s">
        <v>1954</v>
      </c>
      <c r="N455" s="4" t="s">
        <v>1955</v>
      </c>
      <c r="T455" s="5" t="s">
        <v>4690</v>
      </c>
      <c r="U455" s="5" t="s">
        <v>118</v>
      </c>
      <c r="V455" s="5" t="s">
        <v>119</v>
      </c>
      <c r="Y455" s="5" t="s">
        <v>1973</v>
      </c>
      <c r="Z455" s="5" t="s">
        <v>1974</v>
      </c>
      <c r="AC455" s="5">
        <v>15</v>
      </c>
      <c r="AD455" s="5" t="s">
        <v>104</v>
      </c>
      <c r="AE455" s="5" t="s">
        <v>105</v>
      </c>
    </row>
    <row r="456" spans="1:72" ht="13.5" customHeight="1">
      <c r="A456" s="7" t="str">
        <f>HYPERLINK("http://kyu.snu.ac.kr/sdhj/index.jsp?type=hj/GK14754_00IH_0001_0007a.jpg","1852_수현내면_0007a")</f>
        <v>1852_수현내면_0007a</v>
      </c>
      <c r="B456" s="4">
        <v>1852</v>
      </c>
      <c r="C456" s="4" t="s">
        <v>4686</v>
      </c>
      <c r="D456" s="4" t="s">
        <v>4687</v>
      </c>
      <c r="E456" s="4">
        <v>455</v>
      </c>
      <c r="F456" s="5">
        <v>1</v>
      </c>
      <c r="G456" s="5" t="s">
        <v>4688</v>
      </c>
      <c r="H456" s="5" t="s">
        <v>4689</v>
      </c>
      <c r="I456" s="5">
        <v>13</v>
      </c>
      <c r="J456" s="5" t="s">
        <v>1975</v>
      </c>
      <c r="K456" s="5" t="s">
        <v>4691</v>
      </c>
      <c r="L456" s="5">
        <v>1</v>
      </c>
      <c r="M456" s="4" t="s">
        <v>1976</v>
      </c>
      <c r="N456" s="4" t="s">
        <v>1977</v>
      </c>
      <c r="T456" s="5" t="s">
        <v>4692</v>
      </c>
      <c r="U456" s="5" t="s">
        <v>76</v>
      </c>
      <c r="V456" s="5" t="s">
        <v>77</v>
      </c>
      <c r="W456" s="5" t="s">
        <v>78</v>
      </c>
      <c r="X456" s="5" t="s">
        <v>79</v>
      </c>
      <c r="Y456" s="5" t="s">
        <v>1978</v>
      </c>
      <c r="Z456" s="5" t="s">
        <v>1979</v>
      </c>
      <c r="AC456" s="5">
        <v>29</v>
      </c>
      <c r="AD456" s="5" t="s">
        <v>240</v>
      </c>
      <c r="AE456" s="5" t="s">
        <v>241</v>
      </c>
      <c r="AJ456" s="5" t="s">
        <v>35</v>
      </c>
      <c r="AK456" s="5" t="s">
        <v>36</v>
      </c>
      <c r="AL456" s="5" t="s">
        <v>84</v>
      </c>
      <c r="AM456" s="5" t="s">
        <v>85</v>
      </c>
      <c r="AT456" s="5" t="s">
        <v>86</v>
      </c>
      <c r="AU456" s="5" t="s">
        <v>87</v>
      </c>
      <c r="AV456" s="5" t="s">
        <v>1980</v>
      </c>
      <c r="AW456" s="5" t="s">
        <v>1981</v>
      </c>
      <c r="BG456" s="5" t="s">
        <v>86</v>
      </c>
      <c r="BH456" s="5" t="s">
        <v>87</v>
      </c>
      <c r="BI456" s="5" t="s">
        <v>1982</v>
      </c>
      <c r="BJ456" s="5" t="s">
        <v>1983</v>
      </c>
      <c r="BK456" s="5" t="s">
        <v>86</v>
      </c>
      <c r="BL456" s="5" t="s">
        <v>87</v>
      </c>
      <c r="BM456" s="5" t="s">
        <v>1984</v>
      </c>
      <c r="BN456" s="5" t="s">
        <v>1985</v>
      </c>
      <c r="BO456" s="5" t="s">
        <v>86</v>
      </c>
      <c r="BP456" s="5" t="s">
        <v>87</v>
      </c>
      <c r="BQ456" s="5" t="s">
        <v>1986</v>
      </c>
      <c r="BR456" s="5" t="s">
        <v>1987</v>
      </c>
      <c r="BS456" s="5" t="s">
        <v>256</v>
      </c>
      <c r="BT456" s="5" t="s">
        <v>257</v>
      </c>
    </row>
    <row r="457" spans="1:72" ht="13.5" customHeight="1">
      <c r="A457" s="7" t="str">
        <f>HYPERLINK("http://kyu.snu.ac.kr/sdhj/index.jsp?type=hj/GK14754_00IH_0001_0007a.jpg","1852_수현내면_0007a")</f>
        <v>1852_수현내면_0007a</v>
      </c>
      <c r="B457" s="4">
        <v>1852</v>
      </c>
      <c r="C457" s="4" t="s">
        <v>4693</v>
      </c>
      <c r="D457" s="4" t="s">
        <v>4694</v>
      </c>
      <c r="E457" s="4">
        <v>456</v>
      </c>
      <c r="F457" s="5">
        <v>1</v>
      </c>
      <c r="G457" s="5" t="s">
        <v>4695</v>
      </c>
      <c r="H457" s="5" t="s">
        <v>4696</v>
      </c>
      <c r="I457" s="5">
        <v>13</v>
      </c>
      <c r="L457" s="5">
        <v>1</v>
      </c>
      <c r="M457" s="4" t="s">
        <v>1976</v>
      </c>
      <c r="N457" s="4" t="s">
        <v>1977</v>
      </c>
      <c r="S457" s="5" t="s">
        <v>98</v>
      </c>
      <c r="T457" s="5" t="s">
        <v>99</v>
      </c>
      <c r="W457" s="5" t="s">
        <v>1406</v>
      </c>
      <c r="X457" s="5" t="s">
        <v>1407</v>
      </c>
      <c r="Y457" s="5" t="s">
        <v>102</v>
      </c>
      <c r="Z457" s="5" t="s">
        <v>103</v>
      </c>
      <c r="AC457" s="5">
        <v>55</v>
      </c>
      <c r="AD457" s="5" t="s">
        <v>409</v>
      </c>
      <c r="AE457" s="5" t="s">
        <v>410</v>
      </c>
    </row>
    <row r="458" spans="1:72" ht="13.5" customHeight="1">
      <c r="A458" s="7" t="str">
        <f>HYPERLINK("http://kyu.snu.ac.kr/sdhj/index.jsp?type=hj/GK14754_00IH_0001_0007a.jpg","1852_수현내면_0007a")</f>
        <v>1852_수현내면_0007a</v>
      </c>
      <c r="B458" s="4">
        <v>1852</v>
      </c>
      <c r="C458" s="4" t="s">
        <v>4697</v>
      </c>
      <c r="D458" s="4" t="s">
        <v>4698</v>
      </c>
      <c r="E458" s="4">
        <v>457</v>
      </c>
      <c r="F458" s="5">
        <v>1</v>
      </c>
      <c r="G458" s="5" t="s">
        <v>4699</v>
      </c>
      <c r="H458" s="5" t="s">
        <v>4700</v>
      </c>
      <c r="I458" s="5">
        <v>13</v>
      </c>
      <c r="L458" s="5">
        <v>1</v>
      </c>
      <c r="M458" s="4" t="s">
        <v>1976</v>
      </c>
      <c r="N458" s="4" t="s">
        <v>1977</v>
      </c>
      <c r="T458" s="5" t="s">
        <v>4701</v>
      </c>
      <c r="U458" s="5" t="s">
        <v>118</v>
      </c>
      <c r="V458" s="5" t="s">
        <v>119</v>
      </c>
      <c r="Y458" s="5" t="s">
        <v>456</v>
      </c>
      <c r="Z458" s="5" t="s">
        <v>457</v>
      </c>
      <c r="AC458" s="5">
        <v>78</v>
      </c>
      <c r="AD458" s="5" t="s">
        <v>286</v>
      </c>
      <c r="AE458" s="5" t="s">
        <v>287</v>
      </c>
    </row>
    <row r="459" spans="1:72" ht="13.5" customHeight="1">
      <c r="A459" s="7" t="str">
        <f>HYPERLINK("http://kyu.snu.ac.kr/sdhj/index.jsp?type=hj/GK14754_00IH_0001_0007a.jpg","1852_수현내면_0007a")</f>
        <v>1852_수현내면_0007a</v>
      </c>
      <c r="B459" s="4">
        <v>1852</v>
      </c>
      <c r="C459" s="4" t="s">
        <v>4697</v>
      </c>
      <c r="D459" s="4" t="s">
        <v>4698</v>
      </c>
      <c r="E459" s="4">
        <v>458</v>
      </c>
      <c r="F459" s="5">
        <v>1</v>
      </c>
      <c r="G459" s="5" t="s">
        <v>4699</v>
      </c>
      <c r="H459" s="5" t="s">
        <v>4700</v>
      </c>
      <c r="I459" s="5">
        <v>13</v>
      </c>
      <c r="L459" s="5">
        <v>1</v>
      </c>
      <c r="M459" s="4" t="s">
        <v>1976</v>
      </c>
      <c r="N459" s="4" t="s">
        <v>1977</v>
      </c>
      <c r="T459" s="5" t="s">
        <v>4701</v>
      </c>
      <c r="U459" s="5" t="s">
        <v>118</v>
      </c>
      <c r="V459" s="5" t="s">
        <v>119</v>
      </c>
      <c r="Y459" s="5" t="s">
        <v>458</v>
      </c>
      <c r="Z459" s="5" t="s">
        <v>459</v>
      </c>
      <c r="AC459" s="5">
        <v>54</v>
      </c>
      <c r="AD459" s="5" t="s">
        <v>262</v>
      </c>
      <c r="AE459" s="5" t="s">
        <v>263</v>
      </c>
    </row>
    <row r="460" spans="1:72" ht="13.5" customHeight="1">
      <c r="A460" s="7" t="str">
        <f>HYPERLINK("http://kyu.snu.ac.kr/sdhj/index.jsp?type=hj/GK14754_00IH_0001_0007b.jpg","1852_수현내면_0007b")</f>
        <v>1852_수현내면_0007b</v>
      </c>
      <c r="B460" s="4">
        <v>1852</v>
      </c>
      <c r="C460" s="4" t="s">
        <v>4697</v>
      </c>
      <c r="D460" s="4" t="s">
        <v>4698</v>
      </c>
      <c r="E460" s="4">
        <v>459</v>
      </c>
      <c r="F460" s="5">
        <v>1</v>
      </c>
      <c r="G460" s="5" t="s">
        <v>4699</v>
      </c>
      <c r="H460" s="5" t="s">
        <v>4700</v>
      </c>
      <c r="I460" s="5">
        <v>13</v>
      </c>
      <c r="L460" s="5">
        <v>2</v>
      </c>
      <c r="M460" s="4" t="s">
        <v>1988</v>
      </c>
      <c r="N460" s="4" t="s">
        <v>1989</v>
      </c>
      <c r="O460" s="5" t="s">
        <v>14</v>
      </c>
      <c r="P460" s="5" t="s">
        <v>15</v>
      </c>
      <c r="T460" s="5" t="s">
        <v>4207</v>
      </c>
      <c r="U460" s="5" t="s">
        <v>1990</v>
      </c>
      <c r="V460" s="5" t="s">
        <v>1991</v>
      </c>
      <c r="W460" s="5" t="s">
        <v>146</v>
      </c>
      <c r="X460" s="5" t="s">
        <v>4702</v>
      </c>
      <c r="Y460" s="5" t="s">
        <v>4703</v>
      </c>
      <c r="Z460" s="5" t="s">
        <v>1992</v>
      </c>
      <c r="AC460" s="5">
        <v>58</v>
      </c>
      <c r="AD460" s="5" t="s">
        <v>628</v>
      </c>
      <c r="AE460" s="5" t="s">
        <v>629</v>
      </c>
      <c r="AJ460" s="5" t="s">
        <v>35</v>
      </c>
      <c r="AK460" s="5" t="s">
        <v>36</v>
      </c>
      <c r="AL460" s="5" t="s">
        <v>256</v>
      </c>
      <c r="AM460" s="5" t="s">
        <v>257</v>
      </c>
      <c r="AT460" s="5" t="s">
        <v>246</v>
      </c>
      <c r="AU460" s="5" t="s">
        <v>247</v>
      </c>
      <c r="AV460" s="5" t="s">
        <v>1993</v>
      </c>
      <c r="AW460" s="5" t="s">
        <v>1994</v>
      </c>
      <c r="BG460" s="5" t="s">
        <v>246</v>
      </c>
      <c r="BH460" s="5" t="s">
        <v>247</v>
      </c>
      <c r="BI460" s="5" t="s">
        <v>1995</v>
      </c>
      <c r="BJ460" s="5" t="s">
        <v>1996</v>
      </c>
      <c r="BK460" s="5" t="s">
        <v>246</v>
      </c>
      <c r="BL460" s="5" t="s">
        <v>247</v>
      </c>
      <c r="BM460" s="5" t="s">
        <v>1372</v>
      </c>
      <c r="BN460" s="5" t="s">
        <v>1373</v>
      </c>
      <c r="BO460" s="5" t="s">
        <v>246</v>
      </c>
      <c r="BP460" s="5" t="s">
        <v>247</v>
      </c>
      <c r="BQ460" s="5" t="s">
        <v>1997</v>
      </c>
      <c r="BR460" s="5" t="s">
        <v>1998</v>
      </c>
      <c r="BS460" s="5" t="s">
        <v>256</v>
      </c>
      <c r="BT460" s="5" t="s">
        <v>257</v>
      </c>
    </row>
    <row r="461" spans="1:72" ht="13.5" customHeight="1">
      <c r="A461" s="7" t="str">
        <f>HYPERLINK("http://kyu.snu.ac.kr/sdhj/index.jsp?type=hj/GK14754_00IH_0001_0007b.jpg","1852_수현내면_0007b")</f>
        <v>1852_수현내면_0007b</v>
      </c>
      <c r="B461" s="4">
        <v>1852</v>
      </c>
      <c r="C461" s="4" t="s">
        <v>4704</v>
      </c>
      <c r="D461" s="4" t="s">
        <v>4705</v>
      </c>
      <c r="E461" s="4">
        <v>460</v>
      </c>
      <c r="F461" s="5">
        <v>1</v>
      </c>
      <c r="G461" s="5" t="s">
        <v>4706</v>
      </c>
      <c r="H461" s="5" t="s">
        <v>4707</v>
      </c>
      <c r="I461" s="5">
        <v>13</v>
      </c>
      <c r="L461" s="5">
        <v>2</v>
      </c>
      <c r="M461" s="4" t="s">
        <v>1988</v>
      </c>
      <c r="N461" s="4" t="s">
        <v>1989</v>
      </c>
      <c r="S461" s="5" t="s">
        <v>144</v>
      </c>
      <c r="T461" s="5" t="s">
        <v>145</v>
      </c>
      <c r="U461" s="5" t="s">
        <v>260</v>
      </c>
      <c r="V461" s="5" t="s">
        <v>261</v>
      </c>
      <c r="AC461" s="5">
        <v>52</v>
      </c>
      <c r="AD461" s="5" t="s">
        <v>262</v>
      </c>
      <c r="AE461" s="5" t="s">
        <v>263</v>
      </c>
    </row>
    <row r="462" spans="1:72" ht="13.5" customHeight="1">
      <c r="A462" s="7" t="str">
        <f>HYPERLINK("http://kyu.snu.ac.kr/sdhj/index.jsp?type=hj/GK14754_00IH_0001_0007b.jpg","1852_수현내면_0007b")</f>
        <v>1852_수현내면_0007b</v>
      </c>
      <c r="B462" s="4">
        <v>1852</v>
      </c>
      <c r="C462" s="4" t="s">
        <v>4217</v>
      </c>
      <c r="D462" s="4" t="s">
        <v>4218</v>
      </c>
      <c r="E462" s="4">
        <v>461</v>
      </c>
      <c r="F462" s="5">
        <v>1</v>
      </c>
      <c r="G462" s="5" t="s">
        <v>4219</v>
      </c>
      <c r="H462" s="5" t="s">
        <v>4220</v>
      </c>
      <c r="I462" s="5">
        <v>13</v>
      </c>
      <c r="L462" s="5">
        <v>2</v>
      </c>
      <c r="M462" s="4" t="s">
        <v>1988</v>
      </c>
      <c r="N462" s="4" t="s">
        <v>1989</v>
      </c>
      <c r="S462" s="5" t="s">
        <v>349</v>
      </c>
      <c r="T462" s="5" t="s">
        <v>350</v>
      </c>
      <c r="U462" s="5" t="s">
        <v>260</v>
      </c>
      <c r="V462" s="5" t="s">
        <v>261</v>
      </c>
      <c r="AC462" s="5">
        <v>10</v>
      </c>
      <c r="AD462" s="5" t="s">
        <v>232</v>
      </c>
      <c r="AE462" s="5" t="s">
        <v>233</v>
      </c>
    </row>
    <row r="463" spans="1:72" ht="13.5" customHeight="1">
      <c r="A463" s="7" t="str">
        <f>HYPERLINK("http://kyu.snu.ac.kr/sdhj/index.jsp?type=hj/GK14754_00IH_0001_0007b.jpg","1852_수현내면_0007b")</f>
        <v>1852_수현내면_0007b</v>
      </c>
      <c r="B463" s="4">
        <v>1852</v>
      </c>
      <c r="C463" s="4" t="s">
        <v>4217</v>
      </c>
      <c r="D463" s="4" t="s">
        <v>4218</v>
      </c>
      <c r="E463" s="4">
        <v>462</v>
      </c>
      <c r="F463" s="5">
        <v>1</v>
      </c>
      <c r="G463" s="5" t="s">
        <v>4219</v>
      </c>
      <c r="H463" s="5" t="s">
        <v>4220</v>
      </c>
      <c r="I463" s="5">
        <v>13</v>
      </c>
      <c r="L463" s="5">
        <v>3</v>
      </c>
      <c r="M463" s="4" t="s">
        <v>1678</v>
      </c>
      <c r="N463" s="4" t="s">
        <v>1679</v>
      </c>
      <c r="T463" s="5" t="s">
        <v>4207</v>
      </c>
      <c r="U463" s="5" t="s">
        <v>331</v>
      </c>
      <c r="V463" s="5" t="s">
        <v>332</v>
      </c>
      <c r="W463" s="5" t="s">
        <v>146</v>
      </c>
      <c r="X463" s="5" t="s">
        <v>4702</v>
      </c>
      <c r="Y463" s="5" t="s">
        <v>1999</v>
      </c>
      <c r="Z463" s="5" t="s">
        <v>2000</v>
      </c>
      <c r="AC463" s="5">
        <v>58</v>
      </c>
      <c r="AD463" s="5" t="s">
        <v>898</v>
      </c>
      <c r="AE463" s="5" t="s">
        <v>899</v>
      </c>
      <c r="AJ463" s="5" t="s">
        <v>35</v>
      </c>
      <c r="AK463" s="5" t="s">
        <v>36</v>
      </c>
      <c r="AL463" s="5" t="s">
        <v>256</v>
      </c>
      <c r="AM463" s="5" t="s">
        <v>257</v>
      </c>
      <c r="AT463" s="5" t="s">
        <v>246</v>
      </c>
      <c r="AU463" s="5" t="s">
        <v>247</v>
      </c>
      <c r="AV463" s="5" t="s">
        <v>2001</v>
      </c>
      <c r="AW463" s="5" t="s">
        <v>2002</v>
      </c>
      <c r="BG463" s="5" t="s">
        <v>246</v>
      </c>
      <c r="BH463" s="5" t="s">
        <v>247</v>
      </c>
      <c r="BI463" s="5" t="s">
        <v>2003</v>
      </c>
      <c r="BJ463" s="5" t="s">
        <v>1366</v>
      </c>
      <c r="BK463" s="5" t="s">
        <v>246</v>
      </c>
      <c r="BL463" s="5" t="s">
        <v>247</v>
      </c>
      <c r="BM463" s="5" t="s">
        <v>2004</v>
      </c>
      <c r="BN463" s="5" t="s">
        <v>2005</v>
      </c>
      <c r="BO463" s="5" t="s">
        <v>246</v>
      </c>
      <c r="BP463" s="5" t="s">
        <v>247</v>
      </c>
      <c r="BQ463" s="5" t="s">
        <v>2006</v>
      </c>
      <c r="BR463" s="5" t="s">
        <v>4708</v>
      </c>
      <c r="BS463" s="5" t="s">
        <v>2007</v>
      </c>
      <c r="BT463" s="5" t="s">
        <v>2008</v>
      </c>
    </row>
    <row r="464" spans="1:72" ht="13.5" customHeight="1">
      <c r="A464" s="7" t="str">
        <f>HYPERLINK("http://kyu.snu.ac.kr/sdhj/index.jsp?type=hj/GK14754_00IH_0001_0007b.jpg","1852_수현내면_0007b")</f>
        <v>1852_수현내면_0007b</v>
      </c>
      <c r="B464" s="4">
        <v>1852</v>
      </c>
      <c r="C464" s="4" t="s">
        <v>4217</v>
      </c>
      <c r="D464" s="4" t="s">
        <v>4218</v>
      </c>
      <c r="E464" s="4">
        <v>463</v>
      </c>
      <c r="F464" s="5">
        <v>1</v>
      </c>
      <c r="G464" s="5" t="s">
        <v>4219</v>
      </c>
      <c r="H464" s="5" t="s">
        <v>4220</v>
      </c>
      <c r="I464" s="5">
        <v>13</v>
      </c>
      <c r="L464" s="5">
        <v>3</v>
      </c>
      <c r="M464" s="4" t="s">
        <v>1678</v>
      </c>
      <c r="N464" s="4" t="s">
        <v>1679</v>
      </c>
      <c r="S464" s="5" t="s">
        <v>144</v>
      </c>
      <c r="T464" s="5" t="s">
        <v>145</v>
      </c>
      <c r="W464" s="5" t="s">
        <v>146</v>
      </c>
      <c r="X464" s="5" t="s">
        <v>4702</v>
      </c>
      <c r="Y464" s="5" t="s">
        <v>364</v>
      </c>
      <c r="Z464" s="5" t="s">
        <v>365</v>
      </c>
      <c r="AC464" s="5">
        <v>51</v>
      </c>
      <c r="AD464" s="5" t="s">
        <v>636</v>
      </c>
      <c r="AE464" s="5" t="s">
        <v>637</v>
      </c>
      <c r="AJ464" s="5" t="s">
        <v>149</v>
      </c>
      <c r="AK464" s="5" t="s">
        <v>150</v>
      </c>
      <c r="AL464" s="5" t="s">
        <v>256</v>
      </c>
      <c r="AM464" s="5" t="s">
        <v>257</v>
      </c>
      <c r="AT464" s="5" t="s">
        <v>246</v>
      </c>
      <c r="AU464" s="5" t="s">
        <v>247</v>
      </c>
      <c r="AV464" s="5" t="s">
        <v>2009</v>
      </c>
      <c r="AW464" s="5" t="s">
        <v>322</v>
      </c>
      <c r="BG464" s="5" t="s">
        <v>246</v>
      </c>
      <c r="BH464" s="5" t="s">
        <v>247</v>
      </c>
      <c r="BI464" s="5" t="s">
        <v>2010</v>
      </c>
      <c r="BJ464" s="5" t="s">
        <v>2011</v>
      </c>
      <c r="BK464" s="5" t="s">
        <v>246</v>
      </c>
      <c r="BL464" s="5" t="s">
        <v>247</v>
      </c>
      <c r="BM464" s="5" t="s">
        <v>2012</v>
      </c>
      <c r="BN464" s="5" t="s">
        <v>381</v>
      </c>
      <c r="BO464" s="5" t="s">
        <v>246</v>
      </c>
      <c r="BP464" s="5" t="s">
        <v>247</v>
      </c>
      <c r="BQ464" s="5" t="s">
        <v>2013</v>
      </c>
      <c r="BR464" s="5" t="s">
        <v>2014</v>
      </c>
      <c r="BS464" s="5" t="s">
        <v>222</v>
      </c>
      <c r="BT464" s="5" t="s">
        <v>223</v>
      </c>
    </row>
    <row r="465" spans="1:72" ht="13.5" customHeight="1">
      <c r="A465" s="7" t="str">
        <f>HYPERLINK("http://kyu.snu.ac.kr/sdhj/index.jsp?type=hj/GK14754_00IH_0001_0007b.jpg","1852_수현내면_0007b")</f>
        <v>1852_수현내면_0007b</v>
      </c>
      <c r="B465" s="4">
        <v>1852</v>
      </c>
      <c r="C465" s="4" t="s">
        <v>4709</v>
      </c>
      <c r="D465" s="4" t="s">
        <v>4710</v>
      </c>
      <c r="E465" s="4">
        <v>464</v>
      </c>
      <c r="F465" s="5">
        <v>1</v>
      </c>
      <c r="G465" s="5" t="s">
        <v>4711</v>
      </c>
      <c r="H465" s="5" t="s">
        <v>4712</v>
      </c>
      <c r="I465" s="5">
        <v>13</v>
      </c>
      <c r="L465" s="5">
        <v>4</v>
      </c>
      <c r="M465" s="4" t="s">
        <v>2015</v>
      </c>
      <c r="N465" s="4" t="s">
        <v>2016</v>
      </c>
      <c r="T465" s="5" t="s">
        <v>4713</v>
      </c>
      <c r="U465" s="5" t="s">
        <v>331</v>
      </c>
      <c r="V465" s="5" t="s">
        <v>332</v>
      </c>
      <c r="W465" s="5" t="s">
        <v>163</v>
      </c>
      <c r="X465" s="5" t="s">
        <v>4714</v>
      </c>
      <c r="Y465" s="5" t="s">
        <v>2017</v>
      </c>
      <c r="Z465" s="5" t="s">
        <v>2018</v>
      </c>
      <c r="AC465" s="5">
        <v>35</v>
      </c>
      <c r="AD465" s="5" t="s">
        <v>460</v>
      </c>
      <c r="AE465" s="5" t="s">
        <v>461</v>
      </c>
      <c r="AJ465" s="5" t="s">
        <v>35</v>
      </c>
      <c r="AK465" s="5" t="s">
        <v>36</v>
      </c>
      <c r="AL465" s="5" t="s">
        <v>335</v>
      </c>
      <c r="AM465" s="5" t="s">
        <v>336</v>
      </c>
      <c r="AT465" s="5" t="s">
        <v>246</v>
      </c>
      <c r="AU465" s="5" t="s">
        <v>247</v>
      </c>
      <c r="AV465" s="5" t="s">
        <v>339</v>
      </c>
      <c r="AW465" s="5" t="s">
        <v>340</v>
      </c>
      <c r="BG465" s="5" t="s">
        <v>246</v>
      </c>
      <c r="BH465" s="5" t="s">
        <v>247</v>
      </c>
      <c r="BI465" s="5" t="s">
        <v>2019</v>
      </c>
      <c r="BJ465" s="5" t="s">
        <v>2020</v>
      </c>
      <c r="BK465" s="5" t="s">
        <v>246</v>
      </c>
      <c r="BL465" s="5" t="s">
        <v>247</v>
      </c>
      <c r="BM465" s="5" t="s">
        <v>1372</v>
      </c>
      <c r="BN465" s="5" t="s">
        <v>1373</v>
      </c>
      <c r="BO465" s="5" t="s">
        <v>246</v>
      </c>
      <c r="BP465" s="5" t="s">
        <v>247</v>
      </c>
      <c r="BQ465" s="5" t="s">
        <v>2021</v>
      </c>
      <c r="BR465" s="5" t="s">
        <v>2022</v>
      </c>
      <c r="BS465" s="5" t="s">
        <v>256</v>
      </c>
      <c r="BT465" s="5" t="s">
        <v>257</v>
      </c>
    </row>
    <row r="466" spans="1:72" ht="13.5" customHeight="1">
      <c r="A466" s="7" t="str">
        <f>HYPERLINK("http://kyu.snu.ac.kr/sdhj/index.jsp?type=hj/GK14754_00IH_0001_0007b.jpg","1852_수현내면_0007b")</f>
        <v>1852_수현내면_0007b</v>
      </c>
      <c r="B466" s="4">
        <v>1852</v>
      </c>
      <c r="C466" s="4" t="s">
        <v>4715</v>
      </c>
      <c r="D466" s="4" t="s">
        <v>4716</v>
      </c>
      <c r="E466" s="4">
        <v>465</v>
      </c>
      <c r="F466" s="5">
        <v>1</v>
      </c>
      <c r="G466" s="5" t="s">
        <v>4717</v>
      </c>
      <c r="H466" s="5" t="s">
        <v>4718</v>
      </c>
      <c r="I466" s="5">
        <v>13</v>
      </c>
      <c r="L466" s="5">
        <v>4</v>
      </c>
      <c r="M466" s="4" t="s">
        <v>2015</v>
      </c>
      <c r="N466" s="4" t="s">
        <v>2016</v>
      </c>
      <c r="S466" s="5" t="s">
        <v>144</v>
      </c>
      <c r="T466" s="5" t="s">
        <v>145</v>
      </c>
      <c r="W466" s="5" t="s">
        <v>1237</v>
      </c>
      <c r="X466" s="5" t="s">
        <v>291</v>
      </c>
      <c r="Y466" s="5" t="s">
        <v>364</v>
      </c>
      <c r="Z466" s="5" t="s">
        <v>365</v>
      </c>
      <c r="AC466" s="5">
        <v>33</v>
      </c>
      <c r="AD466" s="5" t="s">
        <v>131</v>
      </c>
      <c r="AE466" s="5" t="s">
        <v>132</v>
      </c>
      <c r="AJ466" s="5" t="s">
        <v>35</v>
      </c>
      <c r="AK466" s="5" t="s">
        <v>36</v>
      </c>
      <c r="AL466" s="5" t="s">
        <v>554</v>
      </c>
      <c r="AM466" s="5" t="s">
        <v>555</v>
      </c>
      <c r="AT466" s="5" t="s">
        <v>246</v>
      </c>
      <c r="AU466" s="5" t="s">
        <v>247</v>
      </c>
      <c r="AV466" s="5" t="s">
        <v>2023</v>
      </c>
      <c r="AW466" s="5" t="s">
        <v>2024</v>
      </c>
      <c r="BG466" s="5" t="s">
        <v>246</v>
      </c>
      <c r="BH466" s="5" t="s">
        <v>247</v>
      </c>
      <c r="BI466" s="5" t="s">
        <v>2025</v>
      </c>
      <c r="BJ466" s="5" t="s">
        <v>2026</v>
      </c>
      <c r="BK466" s="5" t="s">
        <v>246</v>
      </c>
      <c r="BL466" s="5" t="s">
        <v>247</v>
      </c>
      <c r="BM466" s="5" t="s">
        <v>2027</v>
      </c>
      <c r="BN466" s="5" t="s">
        <v>2028</v>
      </c>
      <c r="BO466" s="5" t="s">
        <v>246</v>
      </c>
      <c r="BP466" s="5" t="s">
        <v>247</v>
      </c>
      <c r="BQ466" s="5" t="s">
        <v>2029</v>
      </c>
      <c r="BR466" s="5" t="s">
        <v>2030</v>
      </c>
      <c r="BS466" s="5" t="s">
        <v>256</v>
      </c>
      <c r="BT466" s="5" t="s">
        <v>257</v>
      </c>
    </row>
    <row r="467" spans="1:72" ht="13.5" customHeight="1">
      <c r="A467" s="7" t="str">
        <f>HYPERLINK("http://kyu.snu.ac.kr/sdhj/index.jsp?type=hj/GK14754_00IH_0001_0007b.jpg","1852_수현내면_0007b")</f>
        <v>1852_수현내면_0007b</v>
      </c>
      <c r="B467" s="4">
        <v>1852</v>
      </c>
      <c r="C467" s="4" t="s">
        <v>4217</v>
      </c>
      <c r="D467" s="4" t="s">
        <v>4218</v>
      </c>
      <c r="E467" s="4">
        <v>466</v>
      </c>
      <c r="F467" s="5">
        <v>1</v>
      </c>
      <c r="G467" s="5" t="s">
        <v>4219</v>
      </c>
      <c r="H467" s="5" t="s">
        <v>4220</v>
      </c>
      <c r="I467" s="5">
        <v>13</v>
      </c>
      <c r="L467" s="5">
        <v>5</v>
      </c>
      <c r="M467" s="4" t="s">
        <v>2031</v>
      </c>
      <c r="N467" s="4" t="s">
        <v>2032</v>
      </c>
      <c r="T467" s="5" t="s">
        <v>4286</v>
      </c>
      <c r="U467" s="5" t="s">
        <v>76</v>
      </c>
      <c r="V467" s="5" t="s">
        <v>77</v>
      </c>
      <c r="W467" s="5" t="s">
        <v>78</v>
      </c>
      <c r="X467" s="5" t="s">
        <v>79</v>
      </c>
      <c r="Y467" s="5" t="s">
        <v>2033</v>
      </c>
      <c r="Z467" s="5" t="s">
        <v>2034</v>
      </c>
      <c r="AC467" s="5">
        <v>53</v>
      </c>
      <c r="AD467" s="5" t="s">
        <v>877</v>
      </c>
      <c r="AE467" s="5" t="s">
        <v>878</v>
      </c>
      <c r="AJ467" s="5" t="s">
        <v>35</v>
      </c>
      <c r="AK467" s="5" t="s">
        <v>36</v>
      </c>
      <c r="AL467" s="5" t="s">
        <v>96</v>
      </c>
      <c r="AM467" s="5" t="s">
        <v>97</v>
      </c>
      <c r="AT467" s="5" t="s">
        <v>86</v>
      </c>
      <c r="AU467" s="5" t="s">
        <v>87</v>
      </c>
      <c r="AV467" s="5" t="s">
        <v>2035</v>
      </c>
      <c r="AW467" s="5" t="s">
        <v>2036</v>
      </c>
      <c r="AX467" s="5" t="s">
        <v>86</v>
      </c>
      <c r="AY467" s="5" t="s">
        <v>87</v>
      </c>
      <c r="AZ467" s="5" t="s">
        <v>2037</v>
      </c>
      <c r="BA467" s="5" t="s">
        <v>2038</v>
      </c>
      <c r="BG467" s="5" t="s">
        <v>86</v>
      </c>
      <c r="BH467" s="5" t="s">
        <v>87</v>
      </c>
      <c r="BI467" s="5" t="s">
        <v>2039</v>
      </c>
      <c r="BJ467" s="5" t="s">
        <v>2040</v>
      </c>
      <c r="BK467" s="5" t="s">
        <v>86</v>
      </c>
      <c r="BL467" s="5" t="s">
        <v>87</v>
      </c>
      <c r="BM467" s="5" t="s">
        <v>2041</v>
      </c>
      <c r="BN467" s="5" t="s">
        <v>2042</v>
      </c>
      <c r="BO467" s="5" t="s">
        <v>86</v>
      </c>
      <c r="BP467" s="5" t="s">
        <v>87</v>
      </c>
      <c r="BQ467" s="5" t="s">
        <v>2043</v>
      </c>
      <c r="BR467" s="5" t="s">
        <v>2044</v>
      </c>
      <c r="BS467" s="5" t="s">
        <v>1123</v>
      </c>
      <c r="BT467" s="5" t="s">
        <v>923</v>
      </c>
    </row>
    <row r="468" spans="1:72" ht="13.5" customHeight="1">
      <c r="A468" s="7" t="str">
        <f>HYPERLINK("http://kyu.snu.ac.kr/sdhj/index.jsp?type=hj/GK14754_00IH_0001_0007b.jpg","1852_수현내면_0007b")</f>
        <v>1852_수현내면_0007b</v>
      </c>
      <c r="B468" s="4">
        <v>1852</v>
      </c>
      <c r="C468" s="4" t="s">
        <v>4693</v>
      </c>
      <c r="D468" s="4" t="s">
        <v>4694</v>
      </c>
      <c r="E468" s="4">
        <v>467</v>
      </c>
      <c r="F468" s="5">
        <v>1</v>
      </c>
      <c r="G468" s="5" t="s">
        <v>4695</v>
      </c>
      <c r="H468" s="5" t="s">
        <v>4696</v>
      </c>
      <c r="I468" s="5">
        <v>13</v>
      </c>
      <c r="L468" s="5">
        <v>5</v>
      </c>
      <c r="M468" s="4" t="s">
        <v>2031</v>
      </c>
      <c r="N468" s="4" t="s">
        <v>2032</v>
      </c>
      <c r="S468" s="5" t="s">
        <v>144</v>
      </c>
      <c r="T468" s="5" t="s">
        <v>145</v>
      </c>
      <c r="W468" s="5" t="s">
        <v>146</v>
      </c>
      <c r="X468" s="5" t="s">
        <v>4719</v>
      </c>
      <c r="Y468" s="5" t="s">
        <v>102</v>
      </c>
      <c r="Z468" s="5" t="s">
        <v>103</v>
      </c>
      <c r="AC468" s="5">
        <v>51</v>
      </c>
      <c r="AD468" s="5" t="s">
        <v>636</v>
      </c>
      <c r="AE468" s="5" t="s">
        <v>637</v>
      </c>
      <c r="AJ468" s="5" t="s">
        <v>149</v>
      </c>
      <c r="AK468" s="5" t="s">
        <v>150</v>
      </c>
      <c r="AL468" s="5" t="s">
        <v>1258</v>
      </c>
      <c r="AM468" s="5" t="s">
        <v>1259</v>
      </c>
      <c r="AT468" s="5" t="s">
        <v>86</v>
      </c>
      <c r="AU468" s="5" t="s">
        <v>87</v>
      </c>
      <c r="AV468" s="5" t="s">
        <v>2045</v>
      </c>
      <c r="AW468" s="5" t="s">
        <v>2046</v>
      </c>
      <c r="BG468" s="5" t="s">
        <v>86</v>
      </c>
      <c r="BH468" s="5" t="s">
        <v>87</v>
      </c>
      <c r="BI468" s="5" t="s">
        <v>2047</v>
      </c>
      <c r="BJ468" s="5" t="s">
        <v>1263</v>
      </c>
      <c r="BK468" s="5" t="s">
        <v>86</v>
      </c>
      <c r="BL468" s="5" t="s">
        <v>87</v>
      </c>
      <c r="BM468" s="5" t="s">
        <v>2048</v>
      </c>
      <c r="BN468" s="5" t="s">
        <v>2049</v>
      </c>
      <c r="BO468" s="5" t="s">
        <v>86</v>
      </c>
      <c r="BP468" s="5" t="s">
        <v>87</v>
      </c>
      <c r="BQ468" s="5" t="s">
        <v>2050</v>
      </c>
      <c r="BR468" s="5" t="s">
        <v>2051</v>
      </c>
      <c r="BS468" s="5" t="s">
        <v>96</v>
      </c>
      <c r="BT468" s="5" t="s">
        <v>97</v>
      </c>
    </row>
    <row r="469" spans="1:72" ht="13.5" customHeight="1">
      <c r="A469" s="7" t="str">
        <f>HYPERLINK("http://kyu.snu.ac.kr/sdhj/index.jsp?type=hj/GK14754_00IH_0001_0007b.jpg","1852_수현내면_0007b")</f>
        <v>1852_수현내면_0007b</v>
      </c>
      <c r="B469" s="4">
        <v>1852</v>
      </c>
      <c r="C469" s="4" t="s">
        <v>4720</v>
      </c>
      <c r="D469" s="4" t="s">
        <v>4721</v>
      </c>
      <c r="E469" s="4">
        <v>468</v>
      </c>
      <c r="F469" s="5">
        <v>1</v>
      </c>
      <c r="G469" s="5" t="s">
        <v>4722</v>
      </c>
      <c r="H469" s="5" t="s">
        <v>4723</v>
      </c>
      <c r="I469" s="5">
        <v>13</v>
      </c>
      <c r="L469" s="5">
        <v>5</v>
      </c>
      <c r="M469" s="4" t="s">
        <v>2031</v>
      </c>
      <c r="N469" s="4" t="s">
        <v>2032</v>
      </c>
      <c r="S469" s="5" t="s">
        <v>166</v>
      </c>
      <c r="T469" s="5" t="s">
        <v>167</v>
      </c>
      <c r="Y469" s="5" t="s">
        <v>2052</v>
      </c>
      <c r="Z469" s="5" t="s">
        <v>2053</v>
      </c>
      <c r="AC469" s="5">
        <v>23</v>
      </c>
      <c r="AD469" s="5" t="s">
        <v>698</v>
      </c>
      <c r="AE469" s="5" t="s">
        <v>699</v>
      </c>
    </row>
    <row r="470" spans="1:72" ht="13.5" customHeight="1">
      <c r="A470" s="7" t="str">
        <f>HYPERLINK("http://kyu.snu.ac.kr/sdhj/index.jsp?type=hj/GK14754_00IH_0001_0007b.jpg","1852_수현내면_0007b")</f>
        <v>1852_수현내면_0007b</v>
      </c>
      <c r="B470" s="4">
        <v>1852</v>
      </c>
      <c r="C470" s="4" t="s">
        <v>4296</v>
      </c>
      <c r="D470" s="4" t="s">
        <v>4297</v>
      </c>
      <c r="E470" s="4">
        <v>469</v>
      </c>
      <c r="F470" s="5">
        <v>1</v>
      </c>
      <c r="G470" s="5" t="s">
        <v>4298</v>
      </c>
      <c r="H470" s="5" t="s">
        <v>4299</v>
      </c>
      <c r="I470" s="5">
        <v>13</v>
      </c>
      <c r="L470" s="5">
        <v>5</v>
      </c>
      <c r="M470" s="4" t="s">
        <v>2031</v>
      </c>
      <c r="N470" s="4" t="s">
        <v>2032</v>
      </c>
      <c r="T470" s="5" t="s">
        <v>4300</v>
      </c>
      <c r="U470" s="5" t="s">
        <v>174</v>
      </c>
      <c r="V470" s="5" t="s">
        <v>175</v>
      </c>
      <c r="Y470" s="5" t="s">
        <v>2025</v>
      </c>
      <c r="Z470" s="5" t="s">
        <v>2026</v>
      </c>
      <c r="AC470" s="5">
        <v>51</v>
      </c>
      <c r="AD470" s="5" t="s">
        <v>636</v>
      </c>
      <c r="AE470" s="5" t="s">
        <v>637</v>
      </c>
    </row>
    <row r="471" spans="1:72" ht="13.5" customHeight="1">
      <c r="A471" s="7" t="str">
        <f>HYPERLINK("http://kyu.snu.ac.kr/sdhj/index.jsp?type=hj/GK14754_00IH_0001_0007b.jpg","1852_수현내면_0007b")</f>
        <v>1852_수현내면_0007b</v>
      </c>
      <c r="B471" s="4">
        <v>1852</v>
      </c>
      <c r="C471" s="4" t="s">
        <v>4296</v>
      </c>
      <c r="D471" s="4" t="s">
        <v>4297</v>
      </c>
      <c r="E471" s="4">
        <v>470</v>
      </c>
      <c r="F471" s="5">
        <v>1</v>
      </c>
      <c r="G471" s="5" t="s">
        <v>4298</v>
      </c>
      <c r="H471" s="5" t="s">
        <v>4299</v>
      </c>
      <c r="I471" s="5">
        <v>13</v>
      </c>
      <c r="L471" s="5">
        <v>5</v>
      </c>
      <c r="M471" s="4" t="s">
        <v>2031</v>
      </c>
      <c r="N471" s="4" t="s">
        <v>2032</v>
      </c>
      <c r="T471" s="5" t="s">
        <v>4300</v>
      </c>
      <c r="U471" s="5" t="s">
        <v>174</v>
      </c>
      <c r="V471" s="5" t="s">
        <v>175</v>
      </c>
      <c r="Y471" s="5" t="s">
        <v>2054</v>
      </c>
      <c r="Z471" s="5" t="s">
        <v>2055</v>
      </c>
      <c r="AC471" s="5">
        <v>42</v>
      </c>
      <c r="AD471" s="5" t="s">
        <v>577</v>
      </c>
      <c r="AE471" s="5" t="s">
        <v>578</v>
      </c>
    </row>
    <row r="472" spans="1:72" ht="13.5" customHeight="1">
      <c r="A472" s="7" t="str">
        <f>HYPERLINK("http://kyu.snu.ac.kr/sdhj/index.jsp?type=hj/GK14754_00IH_0001_0007b.jpg","1852_수현내면_0007b")</f>
        <v>1852_수현내면_0007b</v>
      </c>
      <c r="B472" s="4">
        <v>1852</v>
      </c>
      <c r="C472" s="4" t="s">
        <v>4296</v>
      </c>
      <c r="D472" s="4" t="s">
        <v>4297</v>
      </c>
      <c r="E472" s="4">
        <v>471</v>
      </c>
      <c r="F472" s="5">
        <v>1</v>
      </c>
      <c r="G472" s="5" t="s">
        <v>4298</v>
      </c>
      <c r="H472" s="5" t="s">
        <v>4299</v>
      </c>
      <c r="I472" s="5">
        <v>13</v>
      </c>
      <c r="L472" s="5">
        <v>5</v>
      </c>
      <c r="M472" s="4" t="s">
        <v>2031</v>
      </c>
      <c r="N472" s="4" t="s">
        <v>2032</v>
      </c>
      <c r="T472" s="5" t="s">
        <v>4300</v>
      </c>
      <c r="U472" s="5" t="s">
        <v>118</v>
      </c>
      <c r="V472" s="5" t="s">
        <v>119</v>
      </c>
      <c r="Y472" s="5" t="s">
        <v>2025</v>
      </c>
      <c r="Z472" s="5" t="s">
        <v>2026</v>
      </c>
      <c r="AC472" s="5">
        <v>21</v>
      </c>
      <c r="AD472" s="5" t="s">
        <v>745</v>
      </c>
      <c r="AE472" s="5" t="s">
        <v>746</v>
      </c>
    </row>
    <row r="473" spans="1:72" ht="13.5" customHeight="1">
      <c r="A473" s="7" t="str">
        <f>HYPERLINK("http://kyu.snu.ac.kr/sdhj/index.jsp?type=hj/GK14754_00IH_0001_0007b.jpg","1852_수현내면_0007b")</f>
        <v>1852_수현내면_0007b</v>
      </c>
      <c r="B473" s="4">
        <v>1852</v>
      </c>
      <c r="C473" s="4" t="s">
        <v>4296</v>
      </c>
      <c r="D473" s="4" t="s">
        <v>4297</v>
      </c>
      <c r="E473" s="4">
        <v>472</v>
      </c>
      <c r="F473" s="5">
        <v>1</v>
      </c>
      <c r="G473" s="5" t="s">
        <v>4298</v>
      </c>
      <c r="H473" s="5" t="s">
        <v>4299</v>
      </c>
      <c r="I473" s="5">
        <v>13</v>
      </c>
      <c r="L473" s="5">
        <v>5</v>
      </c>
      <c r="M473" s="4" t="s">
        <v>2031</v>
      </c>
      <c r="N473" s="4" t="s">
        <v>2032</v>
      </c>
      <c r="T473" s="5" t="s">
        <v>4300</v>
      </c>
      <c r="U473" s="5" t="s">
        <v>118</v>
      </c>
      <c r="V473" s="5" t="s">
        <v>119</v>
      </c>
      <c r="Y473" s="5" t="s">
        <v>2056</v>
      </c>
      <c r="Z473" s="5" t="s">
        <v>2057</v>
      </c>
      <c r="AC473" s="5">
        <v>46</v>
      </c>
      <c r="AD473" s="5" t="s">
        <v>1442</v>
      </c>
      <c r="AE473" s="5" t="s">
        <v>1443</v>
      </c>
    </row>
    <row r="474" spans="1:72" ht="13.5" customHeight="1">
      <c r="A474" s="7" t="str">
        <f>HYPERLINK("http://kyu.snu.ac.kr/sdhj/index.jsp?type=hj/GK14754_00IH_0001_0007b.jpg","1852_수현내면_0007b")</f>
        <v>1852_수현내면_0007b</v>
      </c>
      <c r="B474" s="4">
        <v>1852</v>
      </c>
      <c r="C474" s="4" t="s">
        <v>4296</v>
      </c>
      <c r="D474" s="4" t="s">
        <v>4297</v>
      </c>
      <c r="E474" s="4">
        <v>473</v>
      </c>
      <c r="F474" s="5">
        <v>1</v>
      </c>
      <c r="G474" s="5" t="s">
        <v>4298</v>
      </c>
      <c r="H474" s="5" t="s">
        <v>4299</v>
      </c>
      <c r="I474" s="5">
        <v>13</v>
      </c>
      <c r="L474" s="5">
        <v>5</v>
      </c>
      <c r="M474" s="4" t="s">
        <v>2031</v>
      </c>
      <c r="N474" s="4" t="s">
        <v>2032</v>
      </c>
      <c r="T474" s="5" t="s">
        <v>4300</v>
      </c>
      <c r="U474" s="5" t="s">
        <v>118</v>
      </c>
      <c r="V474" s="5" t="s">
        <v>119</v>
      </c>
      <c r="Y474" s="5" t="s">
        <v>954</v>
      </c>
      <c r="Z474" s="5" t="s">
        <v>955</v>
      </c>
      <c r="AC474" s="5">
        <v>21</v>
      </c>
      <c r="AD474" s="5" t="s">
        <v>192</v>
      </c>
      <c r="AE474" s="5" t="s">
        <v>193</v>
      </c>
      <c r="BB474" s="5" t="s">
        <v>180</v>
      </c>
      <c r="BC474" s="5" t="s">
        <v>181</v>
      </c>
      <c r="BF474" s="5" t="s">
        <v>522</v>
      </c>
    </row>
    <row r="475" spans="1:72" ht="13.5" customHeight="1">
      <c r="A475" s="7" t="str">
        <f>HYPERLINK("http://kyu.snu.ac.kr/sdhj/index.jsp?type=hj/GK14754_00IH_0001_0007b.jpg","1852_수현내면_0007b")</f>
        <v>1852_수현내면_0007b</v>
      </c>
      <c r="B475" s="4">
        <v>1852</v>
      </c>
      <c r="C475" s="4" t="s">
        <v>4130</v>
      </c>
      <c r="D475" s="4" t="s">
        <v>4131</v>
      </c>
      <c r="E475" s="4">
        <v>474</v>
      </c>
      <c r="F475" s="5">
        <v>1</v>
      </c>
      <c r="G475" s="5" t="s">
        <v>4132</v>
      </c>
      <c r="H475" s="5" t="s">
        <v>4133</v>
      </c>
      <c r="I475" s="5">
        <v>13</v>
      </c>
      <c r="L475" s="5">
        <v>5</v>
      </c>
      <c r="M475" s="4" t="s">
        <v>2031</v>
      </c>
      <c r="N475" s="4" t="s">
        <v>2032</v>
      </c>
      <c r="T475" s="5" t="s">
        <v>4300</v>
      </c>
      <c r="U475" s="5" t="s">
        <v>118</v>
      </c>
      <c r="V475" s="5" t="s">
        <v>119</v>
      </c>
      <c r="Y475" s="5" t="s">
        <v>2058</v>
      </c>
      <c r="Z475" s="5" t="s">
        <v>2059</v>
      </c>
      <c r="AC475" s="5">
        <v>18</v>
      </c>
      <c r="AD475" s="5" t="s">
        <v>898</v>
      </c>
      <c r="AE475" s="5" t="s">
        <v>899</v>
      </c>
      <c r="BC475" s="5" t="s">
        <v>4724</v>
      </c>
      <c r="BF475" s="5" t="s">
        <v>184</v>
      </c>
    </row>
    <row r="476" spans="1:72" ht="13.5" customHeight="1">
      <c r="A476" s="7" t="str">
        <f>HYPERLINK("http://kyu.snu.ac.kr/sdhj/index.jsp?type=hj/GK14754_00IH_0001_0007b.jpg","1852_수현내면_0007b")</f>
        <v>1852_수현내면_0007b</v>
      </c>
      <c r="B476" s="4">
        <v>1852</v>
      </c>
      <c r="C476" s="4" t="s">
        <v>4130</v>
      </c>
      <c r="D476" s="4" t="s">
        <v>4131</v>
      </c>
      <c r="E476" s="4">
        <v>475</v>
      </c>
      <c r="F476" s="5">
        <v>1</v>
      </c>
      <c r="G476" s="5" t="s">
        <v>4132</v>
      </c>
      <c r="H476" s="5" t="s">
        <v>4133</v>
      </c>
      <c r="I476" s="5">
        <v>14</v>
      </c>
      <c r="J476" s="5" t="s">
        <v>2060</v>
      </c>
      <c r="K476" s="5" t="s">
        <v>2061</v>
      </c>
      <c r="L476" s="5">
        <v>1</v>
      </c>
      <c r="M476" s="4" t="s">
        <v>2062</v>
      </c>
      <c r="N476" s="4" t="s">
        <v>2063</v>
      </c>
      <c r="T476" s="5" t="s">
        <v>4725</v>
      </c>
      <c r="U476" s="5" t="s">
        <v>1884</v>
      </c>
      <c r="V476" s="5" t="s">
        <v>1885</v>
      </c>
      <c r="W476" s="5" t="s">
        <v>2064</v>
      </c>
      <c r="X476" s="5" t="s">
        <v>4726</v>
      </c>
      <c r="Y476" s="5" t="s">
        <v>2065</v>
      </c>
      <c r="Z476" s="5" t="s">
        <v>2066</v>
      </c>
      <c r="AC476" s="5">
        <v>48</v>
      </c>
      <c r="AD476" s="5" t="s">
        <v>186</v>
      </c>
      <c r="AE476" s="5" t="s">
        <v>187</v>
      </c>
      <c r="AJ476" s="5" t="s">
        <v>35</v>
      </c>
      <c r="AK476" s="5" t="s">
        <v>36</v>
      </c>
      <c r="AL476" s="5" t="s">
        <v>2067</v>
      </c>
      <c r="AM476" s="5" t="s">
        <v>2068</v>
      </c>
      <c r="AT476" s="5" t="s">
        <v>246</v>
      </c>
      <c r="AU476" s="5" t="s">
        <v>247</v>
      </c>
      <c r="AV476" s="5" t="s">
        <v>2069</v>
      </c>
      <c r="AW476" s="5" t="s">
        <v>2070</v>
      </c>
      <c r="BG476" s="5" t="s">
        <v>246</v>
      </c>
      <c r="BH476" s="5" t="s">
        <v>247</v>
      </c>
      <c r="BI476" s="5" t="s">
        <v>2071</v>
      </c>
      <c r="BJ476" s="5" t="s">
        <v>2072</v>
      </c>
      <c r="BK476" s="5" t="s">
        <v>246</v>
      </c>
      <c r="BL476" s="5" t="s">
        <v>247</v>
      </c>
      <c r="BM476" s="5" t="s">
        <v>958</v>
      </c>
      <c r="BN476" s="5" t="s">
        <v>959</v>
      </c>
      <c r="BO476" s="5" t="s">
        <v>246</v>
      </c>
      <c r="BP476" s="5" t="s">
        <v>247</v>
      </c>
      <c r="BQ476" s="5" t="s">
        <v>2013</v>
      </c>
      <c r="BR476" s="5" t="s">
        <v>2014</v>
      </c>
      <c r="BS476" s="5" t="s">
        <v>335</v>
      </c>
      <c r="BT476" s="5" t="s">
        <v>336</v>
      </c>
    </row>
    <row r="477" spans="1:72" ht="13.5" customHeight="1">
      <c r="A477" s="7" t="str">
        <f>HYPERLINK("http://kyu.snu.ac.kr/sdhj/index.jsp?type=hj/GK14754_00IH_0001_0007b.jpg","1852_수현내면_0007b")</f>
        <v>1852_수현내면_0007b</v>
      </c>
      <c r="B477" s="4">
        <v>1852</v>
      </c>
      <c r="C477" s="4" t="s">
        <v>4709</v>
      </c>
      <c r="D477" s="4" t="s">
        <v>4710</v>
      </c>
      <c r="E477" s="4">
        <v>476</v>
      </c>
      <c r="F477" s="5">
        <v>1</v>
      </c>
      <c r="G477" s="5" t="s">
        <v>4711</v>
      </c>
      <c r="H477" s="5" t="s">
        <v>4712</v>
      </c>
      <c r="I477" s="5">
        <v>14</v>
      </c>
      <c r="L477" s="5">
        <v>1</v>
      </c>
      <c r="M477" s="4" t="s">
        <v>2062</v>
      </c>
      <c r="N477" s="4" t="s">
        <v>2063</v>
      </c>
      <c r="S477" s="5" t="s">
        <v>144</v>
      </c>
      <c r="T477" s="5" t="s">
        <v>145</v>
      </c>
      <c r="W477" s="5" t="s">
        <v>146</v>
      </c>
      <c r="X477" s="5" t="s">
        <v>4727</v>
      </c>
      <c r="Y477" s="5" t="s">
        <v>364</v>
      </c>
      <c r="Z477" s="5" t="s">
        <v>365</v>
      </c>
      <c r="AC477" s="5">
        <v>25</v>
      </c>
      <c r="AD477" s="5" t="s">
        <v>842</v>
      </c>
      <c r="AE477" s="5" t="s">
        <v>843</v>
      </c>
      <c r="AJ477" s="5" t="s">
        <v>149</v>
      </c>
      <c r="AK477" s="5" t="s">
        <v>150</v>
      </c>
      <c r="AL477" s="5" t="s">
        <v>256</v>
      </c>
      <c r="AM477" s="5" t="s">
        <v>257</v>
      </c>
      <c r="AT477" s="5" t="s">
        <v>246</v>
      </c>
      <c r="AU477" s="5" t="s">
        <v>247</v>
      </c>
      <c r="AV477" s="5" t="s">
        <v>1896</v>
      </c>
      <c r="AW477" s="5" t="s">
        <v>1897</v>
      </c>
      <c r="BG477" s="5" t="s">
        <v>246</v>
      </c>
      <c r="BH477" s="5" t="s">
        <v>247</v>
      </c>
      <c r="BI477" s="5" t="s">
        <v>1898</v>
      </c>
      <c r="BJ477" s="5" t="s">
        <v>177</v>
      </c>
      <c r="BK477" s="5" t="s">
        <v>246</v>
      </c>
      <c r="BL477" s="5" t="s">
        <v>247</v>
      </c>
      <c r="BM477" s="5" t="s">
        <v>1899</v>
      </c>
      <c r="BN477" s="5" t="s">
        <v>1900</v>
      </c>
      <c r="BO477" s="5" t="s">
        <v>246</v>
      </c>
      <c r="BP477" s="5" t="s">
        <v>247</v>
      </c>
      <c r="BQ477" s="5" t="s">
        <v>1901</v>
      </c>
      <c r="BR477" s="5" t="s">
        <v>1902</v>
      </c>
      <c r="BS477" s="5" t="s">
        <v>335</v>
      </c>
      <c r="BT477" s="5" t="s">
        <v>336</v>
      </c>
    </row>
    <row r="478" spans="1:72" ht="13.5" customHeight="1">
      <c r="A478" s="7" t="str">
        <f>HYPERLINK("http://kyu.snu.ac.kr/sdhj/index.jsp?type=hj/GK14754_00IH_0001_0008a.jpg","1852_수현내면_0008a")</f>
        <v>1852_수현내면_0008a</v>
      </c>
      <c r="B478" s="4">
        <v>1852</v>
      </c>
      <c r="C478" s="4" t="s">
        <v>4331</v>
      </c>
      <c r="D478" s="4" t="s">
        <v>4332</v>
      </c>
      <c r="E478" s="4">
        <v>477</v>
      </c>
      <c r="F478" s="5">
        <v>1</v>
      </c>
      <c r="G478" s="5" t="s">
        <v>4333</v>
      </c>
      <c r="H478" s="5" t="s">
        <v>4334</v>
      </c>
      <c r="I478" s="5">
        <v>14</v>
      </c>
      <c r="L478" s="5">
        <v>2</v>
      </c>
      <c r="M478" s="4" t="s">
        <v>2073</v>
      </c>
      <c r="N478" s="4" t="s">
        <v>2074</v>
      </c>
      <c r="T478" s="5" t="s">
        <v>4728</v>
      </c>
      <c r="U478" s="5" t="s">
        <v>244</v>
      </c>
      <c r="V478" s="5" t="s">
        <v>245</v>
      </c>
      <c r="Y478" s="5" t="s">
        <v>2073</v>
      </c>
      <c r="Z478" s="5" t="s">
        <v>2074</v>
      </c>
      <c r="AC478" s="5">
        <v>60</v>
      </c>
      <c r="AD478" s="5" t="s">
        <v>805</v>
      </c>
      <c r="AE478" s="5" t="s">
        <v>806</v>
      </c>
      <c r="AT478" s="5" t="s">
        <v>246</v>
      </c>
      <c r="AU478" s="5" t="s">
        <v>247</v>
      </c>
      <c r="AV478" s="5" t="s">
        <v>2075</v>
      </c>
      <c r="AW478" s="5" t="s">
        <v>2076</v>
      </c>
      <c r="BG478" s="5" t="s">
        <v>246</v>
      </c>
      <c r="BH478" s="5" t="s">
        <v>247</v>
      </c>
      <c r="BI478" s="5" t="s">
        <v>2077</v>
      </c>
      <c r="BJ478" s="5" t="s">
        <v>2078</v>
      </c>
      <c r="BK478" s="5" t="s">
        <v>246</v>
      </c>
      <c r="BL478" s="5" t="s">
        <v>247</v>
      </c>
      <c r="BM478" s="5" t="s">
        <v>341</v>
      </c>
      <c r="BN478" s="5" t="s">
        <v>342</v>
      </c>
      <c r="BO478" s="5" t="s">
        <v>246</v>
      </c>
      <c r="BP478" s="5" t="s">
        <v>247</v>
      </c>
      <c r="BQ478" s="5" t="s">
        <v>2079</v>
      </c>
      <c r="BR478" s="5" t="s">
        <v>2080</v>
      </c>
      <c r="BS478" s="5" t="s">
        <v>256</v>
      </c>
      <c r="BT478" s="5" t="s">
        <v>257</v>
      </c>
    </row>
    <row r="479" spans="1:72" ht="13.5" customHeight="1">
      <c r="A479" s="7" t="str">
        <f>HYPERLINK("http://kyu.snu.ac.kr/sdhj/index.jsp?type=hj/GK14754_00IH_0001_0008a.jpg","1852_수현내면_0008a")</f>
        <v>1852_수현내면_0008a</v>
      </c>
      <c r="B479" s="4">
        <v>1852</v>
      </c>
      <c r="C479" s="4" t="s">
        <v>4729</v>
      </c>
      <c r="D479" s="4" t="s">
        <v>4730</v>
      </c>
      <c r="E479" s="4">
        <v>478</v>
      </c>
      <c r="F479" s="5">
        <v>1</v>
      </c>
      <c r="G479" s="5" t="s">
        <v>4731</v>
      </c>
      <c r="H479" s="5" t="s">
        <v>4732</v>
      </c>
      <c r="I479" s="5">
        <v>14</v>
      </c>
      <c r="L479" s="5">
        <v>2</v>
      </c>
      <c r="M479" s="4" t="s">
        <v>2073</v>
      </c>
      <c r="N479" s="4" t="s">
        <v>2074</v>
      </c>
      <c r="S479" s="5" t="s">
        <v>144</v>
      </c>
      <c r="T479" s="5" t="s">
        <v>145</v>
      </c>
      <c r="W479" s="5" t="s">
        <v>407</v>
      </c>
      <c r="X479" s="5" t="s">
        <v>408</v>
      </c>
      <c r="Y479" s="5" t="s">
        <v>364</v>
      </c>
      <c r="Z479" s="5" t="s">
        <v>365</v>
      </c>
      <c r="AC479" s="5">
        <v>49</v>
      </c>
      <c r="AD479" s="5" t="s">
        <v>186</v>
      </c>
      <c r="AE479" s="5" t="s">
        <v>187</v>
      </c>
    </row>
    <row r="480" spans="1:72" ht="13.5" customHeight="1">
      <c r="A480" s="7" t="str">
        <f>HYPERLINK("http://kyu.snu.ac.kr/sdhj/index.jsp?type=hj/GK14754_00IH_0001_0008a.jpg","1852_수현내면_0008a")</f>
        <v>1852_수현내면_0008a</v>
      </c>
      <c r="B480" s="4">
        <v>1852</v>
      </c>
      <c r="C480" s="4" t="s">
        <v>4729</v>
      </c>
      <c r="D480" s="4" t="s">
        <v>4730</v>
      </c>
      <c r="E480" s="4">
        <v>479</v>
      </c>
      <c r="F480" s="5">
        <v>1</v>
      </c>
      <c r="G480" s="5" t="s">
        <v>4731</v>
      </c>
      <c r="H480" s="5" t="s">
        <v>4732</v>
      </c>
      <c r="I480" s="5">
        <v>14</v>
      </c>
      <c r="L480" s="5">
        <v>2</v>
      </c>
      <c r="M480" s="4" t="s">
        <v>2073</v>
      </c>
      <c r="N480" s="4" t="s">
        <v>2074</v>
      </c>
      <c r="S480" s="5" t="s">
        <v>166</v>
      </c>
      <c r="T480" s="5" t="s">
        <v>167</v>
      </c>
      <c r="U480" s="5" t="s">
        <v>244</v>
      </c>
      <c r="V480" s="5" t="s">
        <v>245</v>
      </c>
      <c r="Y480" s="5" t="s">
        <v>1898</v>
      </c>
      <c r="Z480" s="5" t="s">
        <v>177</v>
      </c>
      <c r="AC480" s="5">
        <v>18</v>
      </c>
      <c r="AD480" s="5" t="s">
        <v>329</v>
      </c>
      <c r="AE480" s="5" t="s">
        <v>330</v>
      </c>
    </row>
    <row r="481" spans="1:72" ht="13.5" customHeight="1">
      <c r="A481" s="7" t="str">
        <f>HYPERLINK("http://kyu.snu.ac.kr/sdhj/index.jsp?type=hj/GK14754_00IH_0001_0008a.jpg","1852_수현내면_0008a")</f>
        <v>1852_수현내면_0008a</v>
      </c>
      <c r="B481" s="4">
        <v>1852</v>
      </c>
      <c r="C481" s="4" t="s">
        <v>4729</v>
      </c>
      <c r="D481" s="4" t="s">
        <v>4730</v>
      </c>
      <c r="E481" s="4">
        <v>480</v>
      </c>
      <c r="F481" s="5">
        <v>1</v>
      </c>
      <c r="G481" s="5" t="s">
        <v>4731</v>
      </c>
      <c r="H481" s="5" t="s">
        <v>4732</v>
      </c>
      <c r="I481" s="5">
        <v>14</v>
      </c>
      <c r="L481" s="5">
        <v>3</v>
      </c>
      <c r="M481" s="4" t="s">
        <v>2081</v>
      </c>
      <c r="N481" s="4" t="s">
        <v>2082</v>
      </c>
      <c r="O481" s="5" t="s">
        <v>14</v>
      </c>
      <c r="P481" s="5" t="s">
        <v>15</v>
      </c>
      <c r="T481" s="5" t="s">
        <v>4733</v>
      </c>
      <c r="U481" s="5" t="s">
        <v>76</v>
      </c>
      <c r="V481" s="5" t="s">
        <v>77</v>
      </c>
      <c r="W481" s="5" t="s">
        <v>2083</v>
      </c>
      <c r="X481" s="5" t="s">
        <v>4734</v>
      </c>
      <c r="Y481" s="5" t="s">
        <v>2084</v>
      </c>
      <c r="Z481" s="5" t="s">
        <v>2085</v>
      </c>
      <c r="AC481" s="5">
        <v>29</v>
      </c>
      <c r="AD481" s="5" t="s">
        <v>240</v>
      </c>
      <c r="AE481" s="5" t="s">
        <v>241</v>
      </c>
      <c r="AJ481" s="5" t="s">
        <v>35</v>
      </c>
      <c r="AK481" s="5" t="s">
        <v>36</v>
      </c>
      <c r="AL481" s="5" t="s">
        <v>2086</v>
      </c>
      <c r="AM481" s="5" t="s">
        <v>2087</v>
      </c>
      <c r="AT481" s="5" t="s">
        <v>86</v>
      </c>
      <c r="AU481" s="5" t="s">
        <v>87</v>
      </c>
      <c r="AV481" s="5" t="s">
        <v>2088</v>
      </c>
      <c r="AW481" s="5" t="s">
        <v>2089</v>
      </c>
      <c r="BG481" s="5" t="s">
        <v>86</v>
      </c>
      <c r="BH481" s="5" t="s">
        <v>87</v>
      </c>
      <c r="BI481" s="5" t="s">
        <v>2090</v>
      </c>
      <c r="BJ481" s="5" t="s">
        <v>2091</v>
      </c>
      <c r="BK481" s="5" t="s">
        <v>86</v>
      </c>
      <c r="BL481" s="5" t="s">
        <v>87</v>
      </c>
      <c r="BM481" s="5" t="s">
        <v>2092</v>
      </c>
      <c r="BN481" s="5" t="s">
        <v>2093</v>
      </c>
      <c r="BO481" s="5" t="s">
        <v>86</v>
      </c>
      <c r="BP481" s="5" t="s">
        <v>87</v>
      </c>
      <c r="BQ481" s="5" t="s">
        <v>2094</v>
      </c>
      <c r="BR481" s="5" t="s">
        <v>2095</v>
      </c>
      <c r="BS481" s="5" t="s">
        <v>437</v>
      </c>
      <c r="BT481" s="5" t="s">
        <v>438</v>
      </c>
    </row>
    <row r="482" spans="1:72" ht="13.5" customHeight="1">
      <c r="A482" s="7" t="str">
        <f>HYPERLINK("http://kyu.snu.ac.kr/sdhj/index.jsp?type=hj/GK14754_00IH_0001_0008a.jpg","1852_수현내면_0008a")</f>
        <v>1852_수현내면_0008a</v>
      </c>
      <c r="B482" s="4">
        <v>1852</v>
      </c>
      <c r="C482" s="4" t="s">
        <v>4140</v>
      </c>
      <c r="D482" s="4" t="s">
        <v>4141</v>
      </c>
      <c r="E482" s="4">
        <v>481</v>
      </c>
      <c r="F482" s="5">
        <v>1</v>
      </c>
      <c r="G482" s="5" t="s">
        <v>4142</v>
      </c>
      <c r="H482" s="5" t="s">
        <v>4143</v>
      </c>
      <c r="I482" s="5">
        <v>14</v>
      </c>
      <c r="L482" s="5">
        <v>3</v>
      </c>
      <c r="M482" s="4" t="s">
        <v>2081</v>
      </c>
      <c r="N482" s="4" t="s">
        <v>2082</v>
      </c>
      <c r="S482" s="5" t="s">
        <v>144</v>
      </c>
      <c r="T482" s="5" t="s">
        <v>145</v>
      </c>
      <c r="W482" s="5" t="s">
        <v>78</v>
      </c>
      <c r="X482" s="5" t="s">
        <v>79</v>
      </c>
      <c r="Y482" s="5" t="s">
        <v>102</v>
      </c>
      <c r="Z482" s="5" t="s">
        <v>103</v>
      </c>
      <c r="AC482" s="5">
        <v>29</v>
      </c>
      <c r="AD482" s="5" t="s">
        <v>240</v>
      </c>
      <c r="AE482" s="5" t="s">
        <v>241</v>
      </c>
      <c r="AJ482" s="5" t="s">
        <v>149</v>
      </c>
      <c r="AK482" s="5" t="s">
        <v>150</v>
      </c>
      <c r="AL482" s="5" t="s">
        <v>84</v>
      </c>
      <c r="AM482" s="5" t="s">
        <v>85</v>
      </c>
      <c r="AT482" s="5" t="s">
        <v>76</v>
      </c>
      <c r="AU482" s="5" t="s">
        <v>77</v>
      </c>
      <c r="AV482" s="5" t="s">
        <v>2096</v>
      </c>
      <c r="AW482" s="5" t="s">
        <v>171</v>
      </c>
      <c r="BG482" s="5" t="s">
        <v>86</v>
      </c>
      <c r="BH482" s="5" t="s">
        <v>87</v>
      </c>
      <c r="BI482" s="5" t="s">
        <v>2097</v>
      </c>
      <c r="BJ482" s="5" t="s">
        <v>2098</v>
      </c>
      <c r="BK482" s="5" t="s">
        <v>86</v>
      </c>
      <c r="BL482" s="5" t="s">
        <v>87</v>
      </c>
      <c r="BM482" s="5" t="s">
        <v>2099</v>
      </c>
      <c r="BN482" s="5" t="s">
        <v>2100</v>
      </c>
      <c r="BO482" s="5" t="s">
        <v>86</v>
      </c>
      <c r="BP482" s="5" t="s">
        <v>87</v>
      </c>
      <c r="BQ482" s="5" t="s">
        <v>2101</v>
      </c>
      <c r="BR482" s="5" t="s">
        <v>2102</v>
      </c>
      <c r="BS482" s="5" t="s">
        <v>335</v>
      </c>
      <c r="BT482" s="5" t="s">
        <v>336</v>
      </c>
    </row>
    <row r="483" spans="1:72" ht="13.5" customHeight="1">
      <c r="A483" s="7" t="str">
        <f>HYPERLINK("http://kyu.snu.ac.kr/sdhj/index.jsp?type=hj/GK14754_00IH_0001_0008a.jpg","1852_수현내면_0008a")</f>
        <v>1852_수현내면_0008a</v>
      </c>
      <c r="B483" s="4">
        <v>1852</v>
      </c>
      <c r="C483" s="4" t="s">
        <v>4735</v>
      </c>
      <c r="D483" s="4" t="s">
        <v>4736</v>
      </c>
      <c r="E483" s="4">
        <v>482</v>
      </c>
      <c r="F483" s="5">
        <v>1</v>
      </c>
      <c r="G483" s="5" t="s">
        <v>4737</v>
      </c>
      <c r="H483" s="5" t="s">
        <v>4738</v>
      </c>
      <c r="I483" s="5">
        <v>14</v>
      </c>
      <c r="L483" s="5">
        <v>3</v>
      </c>
      <c r="M483" s="4" t="s">
        <v>2081</v>
      </c>
      <c r="N483" s="4" t="s">
        <v>2082</v>
      </c>
      <c r="S483" s="5" t="s">
        <v>98</v>
      </c>
      <c r="T483" s="5" t="s">
        <v>99</v>
      </c>
      <c r="W483" s="5" t="s">
        <v>163</v>
      </c>
      <c r="X483" s="5" t="s">
        <v>4739</v>
      </c>
      <c r="Y483" s="5" t="s">
        <v>102</v>
      </c>
      <c r="Z483" s="5" t="s">
        <v>103</v>
      </c>
      <c r="AC483" s="5">
        <v>55</v>
      </c>
      <c r="AD483" s="5" t="s">
        <v>262</v>
      </c>
      <c r="AE483" s="5" t="s">
        <v>263</v>
      </c>
    </row>
    <row r="484" spans="1:72" ht="13.5" customHeight="1">
      <c r="A484" s="7" t="str">
        <f>HYPERLINK("http://kyu.snu.ac.kr/sdhj/index.jsp?type=hj/GK14754_00IH_0001_0008a.jpg","1852_수현내면_0008a")</f>
        <v>1852_수현내면_0008a</v>
      </c>
      <c r="B484" s="4">
        <v>1852</v>
      </c>
      <c r="C484" s="4" t="s">
        <v>4740</v>
      </c>
      <c r="D484" s="4" t="s">
        <v>4741</v>
      </c>
      <c r="E484" s="4">
        <v>483</v>
      </c>
      <c r="F484" s="5">
        <v>1</v>
      </c>
      <c r="G484" s="5" t="s">
        <v>4742</v>
      </c>
      <c r="H484" s="5" t="s">
        <v>4743</v>
      </c>
      <c r="I484" s="5">
        <v>14</v>
      </c>
      <c r="L484" s="5">
        <v>3</v>
      </c>
      <c r="M484" s="4" t="s">
        <v>2081</v>
      </c>
      <c r="N484" s="4" t="s">
        <v>2082</v>
      </c>
      <c r="T484" s="5" t="s">
        <v>4744</v>
      </c>
      <c r="U484" s="5" t="s">
        <v>118</v>
      </c>
      <c r="V484" s="5" t="s">
        <v>119</v>
      </c>
      <c r="Y484" s="5" t="s">
        <v>2103</v>
      </c>
      <c r="Z484" s="5" t="s">
        <v>2104</v>
      </c>
      <c r="AC484" s="5">
        <v>27</v>
      </c>
      <c r="AD484" s="5" t="s">
        <v>376</v>
      </c>
      <c r="AE484" s="5" t="s">
        <v>377</v>
      </c>
    </row>
    <row r="485" spans="1:72" ht="13.5" customHeight="1">
      <c r="A485" s="7" t="str">
        <f>HYPERLINK("http://kyu.snu.ac.kr/sdhj/index.jsp?type=hj/GK14754_00IH_0001_0008a.jpg","1852_수현내면_0008a")</f>
        <v>1852_수현내면_0008a</v>
      </c>
      <c r="B485" s="4">
        <v>1852</v>
      </c>
      <c r="C485" s="4" t="s">
        <v>4740</v>
      </c>
      <c r="D485" s="4" t="s">
        <v>4741</v>
      </c>
      <c r="E485" s="4">
        <v>484</v>
      </c>
      <c r="F485" s="5">
        <v>1</v>
      </c>
      <c r="G485" s="5" t="s">
        <v>4742</v>
      </c>
      <c r="H485" s="5" t="s">
        <v>4743</v>
      </c>
      <c r="I485" s="5">
        <v>14</v>
      </c>
      <c r="L485" s="5">
        <v>4</v>
      </c>
      <c r="M485" s="4" t="s">
        <v>2105</v>
      </c>
      <c r="N485" s="4" t="s">
        <v>2106</v>
      </c>
      <c r="T485" s="5" t="s">
        <v>4745</v>
      </c>
      <c r="U485" s="5" t="s">
        <v>331</v>
      </c>
      <c r="V485" s="5" t="s">
        <v>332</v>
      </c>
      <c r="W485" s="5" t="s">
        <v>163</v>
      </c>
      <c r="X485" s="5" t="s">
        <v>4746</v>
      </c>
      <c r="Y485" s="5" t="s">
        <v>2107</v>
      </c>
      <c r="Z485" s="5" t="s">
        <v>2108</v>
      </c>
      <c r="AC485" s="5">
        <v>56</v>
      </c>
      <c r="AD485" s="5" t="s">
        <v>82</v>
      </c>
      <c r="AE485" s="5" t="s">
        <v>83</v>
      </c>
      <c r="AJ485" s="5" t="s">
        <v>35</v>
      </c>
      <c r="AK485" s="5" t="s">
        <v>36</v>
      </c>
      <c r="AL485" s="5" t="s">
        <v>335</v>
      </c>
      <c r="AM485" s="5" t="s">
        <v>336</v>
      </c>
      <c r="AT485" s="5" t="s">
        <v>246</v>
      </c>
      <c r="AU485" s="5" t="s">
        <v>247</v>
      </c>
      <c r="AV485" s="5" t="s">
        <v>2109</v>
      </c>
      <c r="AW485" s="5" t="s">
        <v>2110</v>
      </c>
      <c r="BG485" s="5" t="s">
        <v>246</v>
      </c>
      <c r="BH485" s="5" t="s">
        <v>247</v>
      </c>
      <c r="BI485" s="5" t="s">
        <v>2111</v>
      </c>
      <c r="BJ485" s="5" t="s">
        <v>2112</v>
      </c>
      <c r="BK485" s="5" t="s">
        <v>246</v>
      </c>
      <c r="BL485" s="5" t="s">
        <v>247</v>
      </c>
      <c r="BM485" s="5" t="s">
        <v>2113</v>
      </c>
      <c r="BN485" s="5" t="s">
        <v>2114</v>
      </c>
      <c r="BO485" s="5" t="s">
        <v>246</v>
      </c>
      <c r="BP485" s="5" t="s">
        <v>247</v>
      </c>
      <c r="BQ485" s="5" t="s">
        <v>2115</v>
      </c>
      <c r="BR485" s="5" t="s">
        <v>2116</v>
      </c>
      <c r="BS485" s="5" t="s">
        <v>222</v>
      </c>
      <c r="BT485" s="5" t="s">
        <v>223</v>
      </c>
    </row>
    <row r="486" spans="1:72" ht="13.5" customHeight="1">
      <c r="A486" s="7" t="str">
        <f>HYPERLINK("http://kyu.snu.ac.kr/sdhj/index.jsp?type=hj/GK14754_00IH_0001_0008a.jpg","1852_수현내면_0008a")</f>
        <v>1852_수현내면_0008a</v>
      </c>
      <c r="B486" s="4">
        <v>1852</v>
      </c>
      <c r="C486" s="4" t="s">
        <v>4539</v>
      </c>
      <c r="D486" s="4" t="s">
        <v>4540</v>
      </c>
      <c r="E486" s="4">
        <v>485</v>
      </c>
      <c r="F486" s="5">
        <v>1</v>
      </c>
      <c r="G486" s="5" t="s">
        <v>4541</v>
      </c>
      <c r="H486" s="5" t="s">
        <v>4542</v>
      </c>
      <c r="I486" s="5">
        <v>14</v>
      </c>
      <c r="L486" s="5">
        <v>4</v>
      </c>
      <c r="M486" s="4" t="s">
        <v>2105</v>
      </c>
      <c r="N486" s="4" t="s">
        <v>2106</v>
      </c>
      <c r="S486" s="5" t="s">
        <v>144</v>
      </c>
      <c r="T486" s="5" t="s">
        <v>145</v>
      </c>
      <c r="W486" s="5" t="s">
        <v>100</v>
      </c>
      <c r="X486" s="5" t="s">
        <v>101</v>
      </c>
      <c r="Y486" s="5" t="s">
        <v>364</v>
      </c>
      <c r="Z486" s="5" t="s">
        <v>365</v>
      </c>
      <c r="AC486" s="5">
        <v>56</v>
      </c>
      <c r="AD486" s="5" t="s">
        <v>424</v>
      </c>
      <c r="AE486" s="5" t="s">
        <v>425</v>
      </c>
      <c r="AJ486" s="5" t="s">
        <v>149</v>
      </c>
      <c r="AK486" s="5" t="s">
        <v>150</v>
      </c>
      <c r="AL486" s="5" t="s">
        <v>96</v>
      </c>
      <c r="AM486" s="5" t="s">
        <v>97</v>
      </c>
      <c r="AT486" s="5" t="s">
        <v>246</v>
      </c>
      <c r="AU486" s="5" t="s">
        <v>247</v>
      </c>
      <c r="AV486" s="5" t="s">
        <v>2117</v>
      </c>
      <c r="AW486" s="5" t="s">
        <v>2118</v>
      </c>
      <c r="BG486" s="5" t="s">
        <v>246</v>
      </c>
      <c r="BH486" s="5" t="s">
        <v>247</v>
      </c>
      <c r="BI486" s="5" t="s">
        <v>2119</v>
      </c>
      <c r="BJ486" s="5" t="s">
        <v>2120</v>
      </c>
      <c r="BK486" s="5" t="s">
        <v>246</v>
      </c>
      <c r="BL486" s="5" t="s">
        <v>247</v>
      </c>
      <c r="BM486" s="5" t="s">
        <v>1479</v>
      </c>
      <c r="BN486" s="5" t="s">
        <v>1480</v>
      </c>
      <c r="BO486" s="5" t="s">
        <v>246</v>
      </c>
      <c r="BP486" s="5" t="s">
        <v>247</v>
      </c>
      <c r="BQ486" s="5" t="s">
        <v>2121</v>
      </c>
      <c r="BR486" s="5" t="s">
        <v>2122</v>
      </c>
      <c r="BS486" s="5" t="s">
        <v>437</v>
      </c>
      <c r="BT486" s="5" t="s">
        <v>438</v>
      </c>
    </row>
    <row r="487" spans="1:72" ht="13.5" customHeight="1">
      <c r="A487" s="7" t="str">
        <f>HYPERLINK("http://kyu.snu.ac.kr/sdhj/index.jsp?type=hj/GK14754_00IH_0001_0008a.jpg","1852_수현내면_0008a")</f>
        <v>1852_수현내면_0008a</v>
      </c>
      <c r="B487" s="4">
        <v>1852</v>
      </c>
      <c r="C487" s="4" t="s">
        <v>4234</v>
      </c>
      <c r="D487" s="4" t="s">
        <v>4235</v>
      </c>
      <c r="E487" s="4">
        <v>486</v>
      </c>
      <c r="F487" s="5">
        <v>1</v>
      </c>
      <c r="G487" s="5" t="s">
        <v>4236</v>
      </c>
      <c r="H487" s="5" t="s">
        <v>4237</v>
      </c>
      <c r="I487" s="5">
        <v>14</v>
      </c>
      <c r="L487" s="5">
        <v>4</v>
      </c>
      <c r="M487" s="4" t="s">
        <v>2105</v>
      </c>
      <c r="N487" s="4" t="s">
        <v>2106</v>
      </c>
      <c r="S487" s="5" t="s">
        <v>166</v>
      </c>
      <c r="T487" s="5" t="s">
        <v>167</v>
      </c>
      <c r="U487" s="5" t="s">
        <v>1782</v>
      </c>
      <c r="V487" s="5" t="s">
        <v>1783</v>
      </c>
      <c r="Y487" s="5" t="s">
        <v>2123</v>
      </c>
      <c r="Z487" s="5" t="s">
        <v>2124</v>
      </c>
      <c r="AC487" s="5">
        <v>18</v>
      </c>
      <c r="AD487" s="5" t="s">
        <v>262</v>
      </c>
      <c r="AE487" s="5" t="s">
        <v>263</v>
      </c>
    </row>
    <row r="488" spans="1:72" ht="13.5" customHeight="1">
      <c r="A488" s="7" t="str">
        <f>HYPERLINK("http://kyu.snu.ac.kr/sdhj/index.jsp?type=hj/GK14754_00IH_0001_0008a.jpg","1852_수현내면_0008a")</f>
        <v>1852_수현내면_0008a</v>
      </c>
      <c r="B488" s="4">
        <v>1852</v>
      </c>
      <c r="C488" s="4" t="s">
        <v>4365</v>
      </c>
      <c r="D488" s="4" t="s">
        <v>4366</v>
      </c>
      <c r="E488" s="4">
        <v>487</v>
      </c>
      <c r="F488" s="5">
        <v>1</v>
      </c>
      <c r="G488" s="5" t="s">
        <v>4367</v>
      </c>
      <c r="H488" s="5" t="s">
        <v>4368</v>
      </c>
      <c r="I488" s="5">
        <v>14</v>
      </c>
      <c r="L488" s="5">
        <v>5</v>
      </c>
      <c r="M488" s="4" t="s">
        <v>2125</v>
      </c>
      <c r="N488" s="4" t="s">
        <v>2126</v>
      </c>
      <c r="T488" s="5" t="s">
        <v>4156</v>
      </c>
      <c r="U488" s="5" t="s">
        <v>76</v>
      </c>
      <c r="V488" s="5" t="s">
        <v>77</v>
      </c>
      <c r="W488" s="5" t="s">
        <v>78</v>
      </c>
      <c r="X488" s="5" t="s">
        <v>79</v>
      </c>
      <c r="Y488" s="5" t="s">
        <v>2127</v>
      </c>
      <c r="Z488" s="5" t="s">
        <v>2128</v>
      </c>
      <c r="AC488" s="5">
        <v>51</v>
      </c>
      <c r="AD488" s="5" t="s">
        <v>636</v>
      </c>
      <c r="AE488" s="5" t="s">
        <v>637</v>
      </c>
      <c r="AJ488" s="5" t="s">
        <v>35</v>
      </c>
      <c r="AK488" s="5" t="s">
        <v>36</v>
      </c>
      <c r="AL488" s="5" t="s">
        <v>84</v>
      </c>
      <c r="AM488" s="5" t="s">
        <v>85</v>
      </c>
      <c r="AT488" s="5" t="s">
        <v>86</v>
      </c>
      <c r="AU488" s="5" t="s">
        <v>87</v>
      </c>
      <c r="AV488" s="5" t="s">
        <v>798</v>
      </c>
      <c r="AW488" s="5" t="s">
        <v>799</v>
      </c>
      <c r="BG488" s="5" t="s">
        <v>86</v>
      </c>
      <c r="BH488" s="5" t="s">
        <v>87</v>
      </c>
      <c r="BI488" s="5" t="s">
        <v>800</v>
      </c>
      <c r="BJ488" s="5" t="s">
        <v>379</v>
      </c>
      <c r="BK488" s="5" t="s">
        <v>86</v>
      </c>
      <c r="BL488" s="5" t="s">
        <v>87</v>
      </c>
      <c r="BM488" s="5" t="s">
        <v>801</v>
      </c>
      <c r="BN488" s="5" t="s">
        <v>802</v>
      </c>
      <c r="BO488" s="5" t="s">
        <v>86</v>
      </c>
      <c r="BP488" s="5" t="s">
        <v>87</v>
      </c>
      <c r="BQ488" s="5" t="s">
        <v>803</v>
      </c>
      <c r="BR488" s="5" t="s">
        <v>804</v>
      </c>
      <c r="BS488" s="5" t="s">
        <v>96</v>
      </c>
      <c r="BT488" s="5" t="s">
        <v>97</v>
      </c>
    </row>
    <row r="489" spans="1:72" ht="13.5" customHeight="1">
      <c r="A489" s="7" t="str">
        <f>HYPERLINK("http://kyu.snu.ac.kr/sdhj/index.jsp?type=hj/GK14754_00IH_0001_0008a.jpg","1852_수현내면_0008a")</f>
        <v>1852_수현내면_0008a</v>
      </c>
      <c r="B489" s="4">
        <v>1852</v>
      </c>
      <c r="C489" s="4" t="s">
        <v>4341</v>
      </c>
      <c r="D489" s="4" t="s">
        <v>4342</v>
      </c>
      <c r="E489" s="4">
        <v>488</v>
      </c>
      <c r="F489" s="5">
        <v>1</v>
      </c>
      <c r="G489" s="5" t="s">
        <v>4343</v>
      </c>
      <c r="H489" s="5" t="s">
        <v>4344</v>
      </c>
      <c r="I489" s="5">
        <v>14</v>
      </c>
      <c r="L489" s="5">
        <v>5</v>
      </c>
      <c r="M489" s="4" t="s">
        <v>2125</v>
      </c>
      <c r="N489" s="4" t="s">
        <v>2126</v>
      </c>
      <c r="S489" s="5" t="s">
        <v>166</v>
      </c>
      <c r="T489" s="5" t="s">
        <v>167</v>
      </c>
      <c r="Y489" s="5" t="s">
        <v>2129</v>
      </c>
      <c r="Z489" s="5" t="s">
        <v>2130</v>
      </c>
      <c r="AC489" s="5">
        <v>17</v>
      </c>
      <c r="AD489" s="5" t="s">
        <v>351</v>
      </c>
      <c r="AE489" s="5" t="s">
        <v>352</v>
      </c>
    </row>
    <row r="490" spans="1:72" ht="13.5" customHeight="1">
      <c r="A490" s="7" t="str">
        <f>HYPERLINK("http://kyu.snu.ac.kr/sdhj/index.jsp?type=hj/GK14754_00IH_0001_0008a.jpg","1852_수현내면_0008a")</f>
        <v>1852_수현내면_0008a</v>
      </c>
      <c r="B490" s="4">
        <v>1852</v>
      </c>
      <c r="C490" s="4" t="s">
        <v>4163</v>
      </c>
      <c r="D490" s="4" t="s">
        <v>4164</v>
      </c>
      <c r="E490" s="4">
        <v>489</v>
      </c>
      <c r="F490" s="5">
        <v>1</v>
      </c>
      <c r="G490" s="5" t="s">
        <v>4165</v>
      </c>
      <c r="H490" s="5" t="s">
        <v>4166</v>
      </c>
      <c r="I490" s="5">
        <v>14</v>
      </c>
      <c r="L490" s="5">
        <v>5</v>
      </c>
      <c r="M490" s="4" t="s">
        <v>2125</v>
      </c>
      <c r="N490" s="4" t="s">
        <v>2126</v>
      </c>
      <c r="T490" s="5" t="s">
        <v>4167</v>
      </c>
      <c r="U490" s="5" t="s">
        <v>118</v>
      </c>
      <c r="V490" s="5" t="s">
        <v>119</v>
      </c>
      <c r="Y490" s="5" t="s">
        <v>827</v>
      </c>
      <c r="Z490" s="5" t="s">
        <v>828</v>
      </c>
      <c r="AC490" s="5">
        <v>35</v>
      </c>
      <c r="AD490" s="5" t="s">
        <v>460</v>
      </c>
      <c r="AE490" s="5" t="s">
        <v>461</v>
      </c>
    </row>
    <row r="491" spans="1:72" ht="13.5" customHeight="1">
      <c r="A491" s="7" t="str">
        <f>HYPERLINK("http://kyu.snu.ac.kr/sdhj/index.jsp?type=hj/GK14754_00IH_0001_0008a.jpg","1852_수현내면_0008a")</f>
        <v>1852_수현내면_0008a</v>
      </c>
      <c r="B491" s="4">
        <v>1852</v>
      </c>
      <c r="C491" s="4" t="s">
        <v>4163</v>
      </c>
      <c r="D491" s="4" t="s">
        <v>4164</v>
      </c>
      <c r="E491" s="4">
        <v>490</v>
      </c>
      <c r="F491" s="5">
        <v>1</v>
      </c>
      <c r="G491" s="5" t="s">
        <v>4165</v>
      </c>
      <c r="H491" s="5" t="s">
        <v>4166</v>
      </c>
      <c r="I491" s="5">
        <v>14</v>
      </c>
      <c r="L491" s="5">
        <v>5</v>
      </c>
      <c r="M491" s="4" t="s">
        <v>2125</v>
      </c>
      <c r="N491" s="4" t="s">
        <v>2126</v>
      </c>
      <c r="T491" s="5" t="s">
        <v>4167</v>
      </c>
      <c r="U491" s="5" t="s">
        <v>174</v>
      </c>
      <c r="V491" s="5" t="s">
        <v>175</v>
      </c>
      <c r="Y491" s="5" t="s">
        <v>2131</v>
      </c>
      <c r="Z491" s="5" t="s">
        <v>2132</v>
      </c>
      <c r="AC491" s="5">
        <v>59</v>
      </c>
      <c r="AD491" s="5" t="s">
        <v>628</v>
      </c>
      <c r="AE491" s="5" t="s">
        <v>629</v>
      </c>
    </row>
    <row r="492" spans="1:72" ht="13.5" customHeight="1">
      <c r="A492" s="7" t="str">
        <f>HYPERLINK("http://kyu.snu.ac.kr/sdhj/index.jsp?type=hj/GK14754_00IH_0001_0008a.jpg","1852_수현내면_0008a")</f>
        <v>1852_수현내면_0008a</v>
      </c>
      <c r="B492" s="4">
        <v>1852</v>
      </c>
      <c r="C492" s="4" t="s">
        <v>4163</v>
      </c>
      <c r="D492" s="4" t="s">
        <v>4164</v>
      </c>
      <c r="E492" s="4">
        <v>491</v>
      </c>
      <c r="F492" s="5">
        <v>1</v>
      </c>
      <c r="G492" s="5" t="s">
        <v>4165</v>
      </c>
      <c r="H492" s="5" t="s">
        <v>4166</v>
      </c>
      <c r="I492" s="5">
        <v>14</v>
      </c>
      <c r="L492" s="5">
        <v>5</v>
      </c>
      <c r="M492" s="4" t="s">
        <v>2125</v>
      </c>
      <c r="N492" s="4" t="s">
        <v>2126</v>
      </c>
      <c r="T492" s="5" t="s">
        <v>4167</v>
      </c>
      <c r="U492" s="5" t="s">
        <v>118</v>
      </c>
      <c r="V492" s="5" t="s">
        <v>119</v>
      </c>
      <c r="Y492" s="5" t="s">
        <v>2133</v>
      </c>
      <c r="Z492" s="5" t="s">
        <v>2134</v>
      </c>
      <c r="AC492" s="5">
        <v>10</v>
      </c>
      <c r="AD492" s="5" t="s">
        <v>396</v>
      </c>
      <c r="AE492" s="5" t="s">
        <v>397</v>
      </c>
    </row>
    <row r="493" spans="1:72" ht="13.5" customHeight="1">
      <c r="A493" s="7" t="str">
        <f>HYPERLINK("http://kyu.snu.ac.kr/sdhj/index.jsp?type=hj/GK14754_00IH_0001_0008a.jpg","1852_수현내면_0008a")</f>
        <v>1852_수현내면_0008a</v>
      </c>
      <c r="B493" s="4">
        <v>1852</v>
      </c>
      <c r="C493" s="4" t="s">
        <v>4163</v>
      </c>
      <c r="D493" s="4" t="s">
        <v>4164</v>
      </c>
      <c r="E493" s="4">
        <v>492</v>
      </c>
      <c r="F493" s="5">
        <v>1</v>
      </c>
      <c r="G493" s="5" t="s">
        <v>4165</v>
      </c>
      <c r="H493" s="5" t="s">
        <v>4166</v>
      </c>
      <c r="I493" s="5">
        <v>15</v>
      </c>
      <c r="J493" s="5" t="s">
        <v>2135</v>
      </c>
      <c r="K493" s="5" t="s">
        <v>2136</v>
      </c>
      <c r="L493" s="5">
        <v>1</v>
      </c>
      <c r="M493" s="4" t="s">
        <v>2137</v>
      </c>
      <c r="N493" s="4" t="s">
        <v>2138</v>
      </c>
      <c r="T493" s="5" t="s">
        <v>4747</v>
      </c>
      <c r="U493" s="5" t="s">
        <v>76</v>
      </c>
      <c r="V493" s="5" t="s">
        <v>77</v>
      </c>
      <c r="W493" s="5" t="s">
        <v>163</v>
      </c>
      <c r="X493" s="5" t="s">
        <v>4748</v>
      </c>
      <c r="Y493" s="5" t="s">
        <v>2139</v>
      </c>
      <c r="Z493" s="5" t="s">
        <v>2140</v>
      </c>
      <c r="AC493" s="5">
        <v>49</v>
      </c>
      <c r="AD493" s="5" t="s">
        <v>186</v>
      </c>
      <c r="AE493" s="5" t="s">
        <v>187</v>
      </c>
      <c r="AJ493" s="5" t="s">
        <v>35</v>
      </c>
      <c r="AK493" s="5" t="s">
        <v>36</v>
      </c>
      <c r="AL493" s="5" t="s">
        <v>1036</v>
      </c>
      <c r="AM493" s="5" t="s">
        <v>1037</v>
      </c>
      <c r="AT493" s="5" t="s">
        <v>86</v>
      </c>
      <c r="AU493" s="5" t="s">
        <v>87</v>
      </c>
      <c r="AV493" s="5" t="s">
        <v>1038</v>
      </c>
      <c r="AW493" s="5" t="s">
        <v>1039</v>
      </c>
      <c r="BG493" s="5" t="s">
        <v>86</v>
      </c>
      <c r="BH493" s="5" t="s">
        <v>87</v>
      </c>
      <c r="BI493" s="5" t="s">
        <v>1040</v>
      </c>
      <c r="BJ493" s="5" t="s">
        <v>1041</v>
      </c>
      <c r="BK493" s="5" t="s">
        <v>734</v>
      </c>
      <c r="BL493" s="5" t="s">
        <v>735</v>
      </c>
      <c r="BM493" s="5" t="s">
        <v>1042</v>
      </c>
      <c r="BN493" s="5" t="s">
        <v>1043</v>
      </c>
      <c r="BO493" s="5" t="s">
        <v>86</v>
      </c>
      <c r="BP493" s="5" t="s">
        <v>87</v>
      </c>
      <c r="BQ493" s="5" t="s">
        <v>2141</v>
      </c>
      <c r="BR493" s="5" t="s">
        <v>2142</v>
      </c>
      <c r="BS493" s="5" t="s">
        <v>437</v>
      </c>
      <c r="BT493" s="5" t="s">
        <v>438</v>
      </c>
    </row>
    <row r="494" spans="1:72" ht="13.5" customHeight="1">
      <c r="A494" s="7" t="str">
        <f>HYPERLINK("http://kyu.snu.ac.kr/sdhj/index.jsp?type=hj/GK14754_00IH_0001_0008a.jpg","1852_수현내면_0008a")</f>
        <v>1852_수현내면_0008a</v>
      </c>
      <c r="B494" s="4">
        <v>1852</v>
      </c>
      <c r="C494" s="4" t="s">
        <v>4163</v>
      </c>
      <c r="D494" s="4" t="s">
        <v>4164</v>
      </c>
      <c r="E494" s="4">
        <v>493</v>
      </c>
      <c r="F494" s="5">
        <v>1</v>
      </c>
      <c r="G494" s="5" t="s">
        <v>4165</v>
      </c>
      <c r="H494" s="5" t="s">
        <v>4166</v>
      </c>
      <c r="I494" s="5">
        <v>15</v>
      </c>
      <c r="L494" s="5">
        <v>1</v>
      </c>
      <c r="M494" s="4" t="s">
        <v>2137</v>
      </c>
      <c r="N494" s="4" t="s">
        <v>2138</v>
      </c>
      <c r="S494" s="5" t="s">
        <v>144</v>
      </c>
      <c r="T494" s="5" t="s">
        <v>145</v>
      </c>
      <c r="W494" s="5" t="s">
        <v>672</v>
      </c>
      <c r="X494" s="5" t="s">
        <v>673</v>
      </c>
      <c r="Y494" s="5" t="s">
        <v>102</v>
      </c>
      <c r="Z494" s="5" t="s">
        <v>103</v>
      </c>
      <c r="AC494" s="5">
        <v>47</v>
      </c>
      <c r="AD494" s="5" t="s">
        <v>552</v>
      </c>
      <c r="AE494" s="5" t="s">
        <v>553</v>
      </c>
      <c r="AJ494" s="5" t="s">
        <v>149</v>
      </c>
      <c r="AK494" s="5" t="s">
        <v>150</v>
      </c>
      <c r="AL494" s="5" t="s">
        <v>674</v>
      </c>
      <c r="AM494" s="5" t="s">
        <v>675</v>
      </c>
      <c r="AT494" s="5" t="s">
        <v>86</v>
      </c>
      <c r="AU494" s="5" t="s">
        <v>87</v>
      </c>
      <c r="AV494" s="5" t="s">
        <v>2143</v>
      </c>
      <c r="AW494" s="5" t="s">
        <v>2144</v>
      </c>
      <c r="BG494" s="5" t="s">
        <v>86</v>
      </c>
      <c r="BH494" s="5" t="s">
        <v>87</v>
      </c>
      <c r="BI494" s="5" t="s">
        <v>2145</v>
      </c>
      <c r="BJ494" s="5" t="s">
        <v>2146</v>
      </c>
      <c r="BK494" s="5" t="s">
        <v>86</v>
      </c>
      <c r="BL494" s="5" t="s">
        <v>87</v>
      </c>
      <c r="BM494" s="5" t="s">
        <v>2147</v>
      </c>
      <c r="BN494" s="5" t="s">
        <v>2148</v>
      </c>
      <c r="BQ494" s="5" t="s">
        <v>2149</v>
      </c>
      <c r="BR494" s="5" t="s">
        <v>2150</v>
      </c>
      <c r="BS494" s="5" t="s">
        <v>554</v>
      </c>
      <c r="BT494" s="5" t="s">
        <v>555</v>
      </c>
    </row>
    <row r="495" spans="1:72" ht="13.5" customHeight="1">
      <c r="A495" s="7" t="str">
        <f>HYPERLINK("http://kyu.snu.ac.kr/sdhj/index.jsp?type=hj/GK14754_00IH_0001_0008a.jpg","1852_수현내면_0008a")</f>
        <v>1852_수현내면_0008a</v>
      </c>
      <c r="B495" s="4">
        <v>1852</v>
      </c>
      <c r="C495" s="4" t="s">
        <v>4749</v>
      </c>
      <c r="D495" s="4" t="s">
        <v>4750</v>
      </c>
      <c r="E495" s="4">
        <v>494</v>
      </c>
      <c r="F495" s="5">
        <v>1</v>
      </c>
      <c r="G495" s="5" t="s">
        <v>4751</v>
      </c>
      <c r="H495" s="5" t="s">
        <v>4752</v>
      </c>
      <c r="I495" s="5">
        <v>15</v>
      </c>
      <c r="L495" s="5">
        <v>1</v>
      </c>
      <c r="M495" s="4" t="s">
        <v>2137</v>
      </c>
      <c r="N495" s="4" t="s">
        <v>2138</v>
      </c>
      <c r="S495" s="5" t="s">
        <v>98</v>
      </c>
      <c r="T495" s="5" t="s">
        <v>99</v>
      </c>
      <c r="W495" s="5" t="s">
        <v>163</v>
      </c>
      <c r="X495" s="5" t="s">
        <v>4748</v>
      </c>
      <c r="Y495" s="5" t="s">
        <v>102</v>
      </c>
      <c r="Z495" s="5" t="s">
        <v>103</v>
      </c>
      <c r="AC495" s="5">
        <v>71</v>
      </c>
      <c r="AD495" s="5" t="s">
        <v>232</v>
      </c>
      <c r="AE495" s="5" t="s">
        <v>233</v>
      </c>
    </row>
    <row r="496" spans="1:72" ht="13.5" customHeight="1">
      <c r="A496" s="7" t="str">
        <f>HYPERLINK("http://kyu.snu.ac.kr/sdhj/index.jsp?type=hj/GK14754_00IH_0001_0008a.jpg","1852_수현내면_0008a")</f>
        <v>1852_수현내면_0008a</v>
      </c>
      <c r="B496" s="4">
        <v>1852</v>
      </c>
      <c r="C496" s="4" t="s">
        <v>4753</v>
      </c>
      <c r="D496" s="4" t="s">
        <v>4754</v>
      </c>
      <c r="E496" s="4">
        <v>495</v>
      </c>
      <c r="F496" s="5">
        <v>1</v>
      </c>
      <c r="G496" s="5" t="s">
        <v>4755</v>
      </c>
      <c r="H496" s="5" t="s">
        <v>4756</v>
      </c>
      <c r="I496" s="5">
        <v>15</v>
      </c>
      <c r="L496" s="5">
        <v>1</v>
      </c>
      <c r="M496" s="4" t="s">
        <v>2137</v>
      </c>
      <c r="N496" s="4" t="s">
        <v>2138</v>
      </c>
      <c r="T496" s="5" t="s">
        <v>4757</v>
      </c>
      <c r="U496" s="5" t="s">
        <v>174</v>
      </c>
      <c r="V496" s="5" t="s">
        <v>175</v>
      </c>
      <c r="Y496" s="5" t="s">
        <v>2151</v>
      </c>
      <c r="Z496" s="5" t="s">
        <v>309</v>
      </c>
      <c r="AC496" s="5">
        <v>28</v>
      </c>
      <c r="AD496" s="5" t="s">
        <v>226</v>
      </c>
      <c r="AE496" s="5" t="s">
        <v>227</v>
      </c>
    </row>
    <row r="497" spans="1:72" ht="13.5" customHeight="1">
      <c r="A497" s="7" t="str">
        <f>HYPERLINK("http://kyu.snu.ac.kr/sdhj/index.jsp?type=hj/GK14754_00IH_0001_0008a.jpg","1852_수현내면_0008a")</f>
        <v>1852_수현내면_0008a</v>
      </c>
      <c r="B497" s="4">
        <v>1852</v>
      </c>
      <c r="C497" s="4" t="s">
        <v>4753</v>
      </c>
      <c r="D497" s="4" t="s">
        <v>4754</v>
      </c>
      <c r="E497" s="4">
        <v>496</v>
      </c>
      <c r="F497" s="5">
        <v>1</v>
      </c>
      <c r="G497" s="5" t="s">
        <v>4755</v>
      </c>
      <c r="H497" s="5" t="s">
        <v>4756</v>
      </c>
      <c r="I497" s="5">
        <v>15</v>
      </c>
      <c r="L497" s="5">
        <v>1</v>
      </c>
      <c r="M497" s="4" t="s">
        <v>2137</v>
      </c>
      <c r="N497" s="4" t="s">
        <v>2138</v>
      </c>
      <c r="T497" s="5" t="s">
        <v>4757</v>
      </c>
      <c r="U497" s="5" t="s">
        <v>118</v>
      </c>
      <c r="V497" s="5" t="s">
        <v>119</v>
      </c>
      <c r="Y497" s="5" t="s">
        <v>2152</v>
      </c>
      <c r="Z497" s="5" t="s">
        <v>2153</v>
      </c>
      <c r="AC497" s="5">
        <v>21</v>
      </c>
      <c r="AD497" s="5" t="s">
        <v>745</v>
      </c>
      <c r="AE497" s="5" t="s">
        <v>746</v>
      </c>
    </row>
    <row r="498" spans="1:72" ht="13.5" customHeight="1">
      <c r="A498" s="7" t="str">
        <f>HYPERLINK("http://kyu.snu.ac.kr/sdhj/index.jsp?type=hj/GK14754_00IH_0001_0008a.jpg","1852_수현내면_0008a")</f>
        <v>1852_수현내면_0008a</v>
      </c>
      <c r="B498" s="4">
        <v>1852</v>
      </c>
      <c r="C498" s="4" t="s">
        <v>4753</v>
      </c>
      <c r="D498" s="4" t="s">
        <v>4754</v>
      </c>
      <c r="E498" s="4">
        <v>497</v>
      </c>
      <c r="F498" s="5">
        <v>1</v>
      </c>
      <c r="G498" s="5" t="s">
        <v>4755</v>
      </c>
      <c r="H498" s="5" t="s">
        <v>4756</v>
      </c>
      <c r="I498" s="5">
        <v>15</v>
      </c>
      <c r="L498" s="5">
        <v>2</v>
      </c>
      <c r="M498" s="4" t="s">
        <v>2154</v>
      </c>
      <c r="N498" s="4" t="s">
        <v>2155</v>
      </c>
      <c r="T498" s="5" t="s">
        <v>4156</v>
      </c>
      <c r="U498" s="5" t="s">
        <v>76</v>
      </c>
      <c r="V498" s="5" t="s">
        <v>77</v>
      </c>
      <c r="W498" s="5" t="s">
        <v>78</v>
      </c>
      <c r="X498" s="5" t="s">
        <v>79</v>
      </c>
      <c r="Y498" s="5" t="s">
        <v>2156</v>
      </c>
      <c r="Z498" s="5" t="s">
        <v>2157</v>
      </c>
      <c r="AC498" s="5">
        <v>53</v>
      </c>
      <c r="AD498" s="5" t="s">
        <v>877</v>
      </c>
      <c r="AE498" s="5" t="s">
        <v>878</v>
      </c>
      <c r="AJ498" s="5" t="s">
        <v>35</v>
      </c>
      <c r="AK498" s="5" t="s">
        <v>36</v>
      </c>
      <c r="AL498" s="5" t="s">
        <v>84</v>
      </c>
      <c r="AM498" s="5" t="s">
        <v>85</v>
      </c>
      <c r="AT498" s="5" t="s">
        <v>86</v>
      </c>
      <c r="AU498" s="5" t="s">
        <v>87</v>
      </c>
      <c r="AV498" s="5" t="s">
        <v>2158</v>
      </c>
      <c r="AW498" s="5" t="s">
        <v>313</v>
      </c>
      <c r="BG498" s="5" t="s">
        <v>86</v>
      </c>
      <c r="BH498" s="5" t="s">
        <v>87</v>
      </c>
      <c r="BI498" s="5" t="s">
        <v>1984</v>
      </c>
      <c r="BJ498" s="5" t="s">
        <v>1985</v>
      </c>
      <c r="BK498" s="5" t="s">
        <v>86</v>
      </c>
      <c r="BL498" s="5" t="s">
        <v>87</v>
      </c>
      <c r="BM498" s="5" t="s">
        <v>2159</v>
      </c>
      <c r="BN498" s="5" t="s">
        <v>2160</v>
      </c>
      <c r="BO498" s="5" t="s">
        <v>86</v>
      </c>
      <c r="BP498" s="5" t="s">
        <v>87</v>
      </c>
      <c r="BQ498" s="5" t="s">
        <v>2161</v>
      </c>
      <c r="BR498" s="5" t="s">
        <v>2162</v>
      </c>
      <c r="BS498" s="5" t="s">
        <v>1258</v>
      </c>
      <c r="BT498" s="5" t="s">
        <v>1259</v>
      </c>
    </row>
    <row r="499" spans="1:72" ht="13.5" customHeight="1">
      <c r="A499" s="7" t="str">
        <f>HYPERLINK("http://kyu.snu.ac.kr/sdhj/index.jsp?type=hj/GK14754_00IH_0001_0008a.jpg","1852_수현내면_0008a")</f>
        <v>1852_수현내면_0008a</v>
      </c>
      <c r="B499" s="4">
        <v>1852</v>
      </c>
      <c r="C499" s="4" t="s">
        <v>4163</v>
      </c>
      <c r="D499" s="4" t="s">
        <v>4164</v>
      </c>
      <c r="E499" s="4">
        <v>498</v>
      </c>
      <c r="F499" s="5">
        <v>1</v>
      </c>
      <c r="G499" s="5" t="s">
        <v>4165</v>
      </c>
      <c r="H499" s="5" t="s">
        <v>4166</v>
      </c>
      <c r="I499" s="5">
        <v>15</v>
      </c>
      <c r="L499" s="5">
        <v>2</v>
      </c>
      <c r="M499" s="4" t="s">
        <v>2154</v>
      </c>
      <c r="N499" s="4" t="s">
        <v>2155</v>
      </c>
      <c r="S499" s="5" t="s">
        <v>144</v>
      </c>
      <c r="T499" s="5" t="s">
        <v>145</v>
      </c>
      <c r="W499" s="5" t="s">
        <v>163</v>
      </c>
      <c r="X499" s="5" t="s">
        <v>4227</v>
      </c>
      <c r="Y499" s="5" t="s">
        <v>102</v>
      </c>
      <c r="Z499" s="5" t="s">
        <v>103</v>
      </c>
      <c r="AC499" s="5">
        <v>39</v>
      </c>
      <c r="AD499" s="5" t="s">
        <v>567</v>
      </c>
      <c r="AE499" s="5" t="s">
        <v>568</v>
      </c>
      <c r="AJ499" s="5" t="s">
        <v>35</v>
      </c>
      <c r="AK499" s="5" t="s">
        <v>36</v>
      </c>
      <c r="AL499" s="5" t="s">
        <v>437</v>
      </c>
      <c r="AM499" s="5" t="s">
        <v>438</v>
      </c>
      <c r="AT499" s="5" t="s">
        <v>86</v>
      </c>
      <c r="AU499" s="5" t="s">
        <v>87</v>
      </c>
      <c r="AV499" s="5" t="s">
        <v>2163</v>
      </c>
      <c r="AW499" s="5" t="s">
        <v>1080</v>
      </c>
      <c r="BG499" s="5" t="s">
        <v>86</v>
      </c>
      <c r="BH499" s="5" t="s">
        <v>87</v>
      </c>
      <c r="BI499" s="5" t="s">
        <v>2164</v>
      </c>
      <c r="BJ499" s="5" t="s">
        <v>2165</v>
      </c>
      <c r="BK499" s="5" t="s">
        <v>86</v>
      </c>
      <c r="BL499" s="5" t="s">
        <v>87</v>
      </c>
      <c r="BM499" s="5" t="s">
        <v>2166</v>
      </c>
      <c r="BN499" s="5" t="s">
        <v>2167</v>
      </c>
      <c r="BO499" s="5" t="s">
        <v>86</v>
      </c>
      <c r="BP499" s="5" t="s">
        <v>87</v>
      </c>
      <c r="BQ499" s="5" t="s">
        <v>2168</v>
      </c>
      <c r="BR499" s="5" t="s">
        <v>2169</v>
      </c>
      <c r="BS499" s="5" t="s">
        <v>1258</v>
      </c>
      <c r="BT499" s="5" t="s">
        <v>1259</v>
      </c>
    </row>
    <row r="500" spans="1:72" ht="13.5" customHeight="1">
      <c r="A500" s="7" t="str">
        <f>HYPERLINK("http://kyu.snu.ac.kr/sdhj/index.jsp?type=hj/GK14754_00IH_0001_0008a.jpg","1852_수현내면_0008a")</f>
        <v>1852_수현내면_0008a</v>
      </c>
      <c r="B500" s="4">
        <v>1852</v>
      </c>
      <c r="C500" s="4" t="s">
        <v>4281</v>
      </c>
      <c r="D500" s="4" t="s">
        <v>4282</v>
      </c>
      <c r="E500" s="4">
        <v>499</v>
      </c>
      <c r="F500" s="5">
        <v>1</v>
      </c>
      <c r="G500" s="5" t="s">
        <v>4283</v>
      </c>
      <c r="H500" s="5" t="s">
        <v>4284</v>
      </c>
      <c r="I500" s="5">
        <v>15</v>
      </c>
      <c r="L500" s="5">
        <v>2</v>
      </c>
      <c r="M500" s="4" t="s">
        <v>2154</v>
      </c>
      <c r="N500" s="4" t="s">
        <v>2155</v>
      </c>
      <c r="S500" s="5" t="s">
        <v>98</v>
      </c>
      <c r="T500" s="5" t="s">
        <v>99</v>
      </c>
      <c r="W500" s="5" t="s">
        <v>146</v>
      </c>
      <c r="X500" s="5" t="s">
        <v>4758</v>
      </c>
      <c r="Y500" s="5" t="s">
        <v>102</v>
      </c>
      <c r="Z500" s="5" t="s">
        <v>103</v>
      </c>
      <c r="AC500" s="5">
        <v>65</v>
      </c>
      <c r="AD500" s="5" t="s">
        <v>104</v>
      </c>
      <c r="AE500" s="5" t="s">
        <v>105</v>
      </c>
    </row>
    <row r="501" spans="1:72" ht="13.5" customHeight="1">
      <c r="A501" s="7" t="str">
        <f>HYPERLINK("http://kyu.snu.ac.kr/sdhj/index.jsp?type=hj/GK14754_00IH_0001_0008a.jpg","1852_수현내면_0008a")</f>
        <v>1852_수현내면_0008a</v>
      </c>
      <c r="B501" s="4">
        <v>1852</v>
      </c>
      <c r="C501" s="4" t="s">
        <v>4163</v>
      </c>
      <c r="D501" s="4" t="s">
        <v>4164</v>
      </c>
      <c r="E501" s="4">
        <v>500</v>
      </c>
      <c r="F501" s="5">
        <v>1</v>
      </c>
      <c r="G501" s="5" t="s">
        <v>4165</v>
      </c>
      <c r="H501" s="5" t="s">
        <v>4166</v>
      </c>
      <c r="I501" s="5">
        <v>15</v>
      </c>
      <c r="L501" s="5">
        <v>2</v>
      </c>
      <c r="M501" s="4" t="s">
        <v>2154</v>
      </c>
      <c r="N501" s="4" t="s">
        <v>2155</v>
      </c>
      <c r="S501" s="5" t="s">
        <v>166</v>
      </c>
      <c r="T501" s="5" t="s">
        <v>167</v>
      </c>
      <c r="Y501" s="5" t="s">
        <v>2170</v>
      </c>
      <c r="Z501" s="5" t="s">
        <v>2171</v>
      </c>
      <c r="AC501" s="5">
        <v>23</v>
      </c>
      <c r="AD501" s="5" t="s">
        <v>726</v>
      </c>
      <c r="AE501" s="5" t="s">
        <v>727</v>
      </c>
    </row>
    <row r="502" spans="1:72" ht="13.5" customHeight="1">
      <c r="A502" s="7" t="str">
        <f>HYPERLINK("http://kyu.snu.ac.kr/sdhj/index.jsp?type=hj/GK14754_00IH_0001_0008a.jpg","1852_수현내면_0008a")</f>
        <v>1852_수현내면_0008a</v>
      </c>
      <c r="B502" s="4">
        <v>1852</v>
      </c>
      <c r="C502" s="4" t="s">
        <v>4163</v>
      </c>
      <c r="D502" s="4" t="s">
        <v>4164</v>
      </c>
      <c r="E502" s="4">
        <v>501</v>
      </c>
      <c r="F502" s="5">
        <v>1</v>
      </c>
      <c r="G502" s="5" t="s">
        <v>4165</v>
      </c>
      <c r="H502" s="5" t="s">
        <v>4166</v>
      </c>
      <c r="I502" s="5">
        <v>15</v>
      </c>
      <c r="L502" s="5">
        <v>2</v>
      </c>
      <c r="M502" s="4" t="s">
        <v>2154</v>
      </c>
      <c r="N502" s="4" t="s">
        <v>2155</v>
      </c>
      <c r="S502" s="5" t="s">
        <v>166</v>
      </c>
      <c r="T502" s="5" t="s">
        <v>167</v>
      </c>
      <c r="Y502" s="5" t="s">
        <v>2172</v>
      </c>
      <c r="Z502" s="5" t="s">
        <v>2173</v>
      </c>
      <c r="AC502" s="5">
        <v>11</v>
      </c>
      <c r="AD502" s="5" t="s">
        <v>396</v>
      </c>
      <c r="AE502" s="5" t="s">
        <v>397</v>
      </c>
    </row>
    <row r="503" spans="1:72" ht="13.5" customHeight="1">
      <c r="A503" s="7" t="str">
        <f>HYPERLINK("http://kyu.snu.ac.kr/sdhj/index.jsp?type=hj/GK14754_00IH_0001_0008a.jpg","1852_수현내면_0008a")</f>
        <v>1852_수현내면_0008a</v>
      </c>
      <c r="B503" s="4">
        <v>1852</v>
      </c>
      <c r="C503" s="4" t="s">
        <v>4163</v>
      </c>
      <c r="D503" s="4" t="s">
        <v>4164</v>
      </c>
      <c r="E503" s="4">
        <v>502</v>
      </c>
      <c r="F503" s="5">
        <v>1</v>
      </c>
      <c r="G503" s="5" t="s">
        <v>4165</v>
      </c>
      <c r="H503" s="5" t="s">
        <v>4166</v>
      </c>
      <c r="I503" s="5">
        <v>15</v>
      </c>
      <c r="L503" s="5">
        <v>2</v>
      </c>
      <c r="M503" s="4" t="s">
        <v>2154</v>
      </c>
      <c r="N503" s="4" t="s">
        <v>2155</v>
      </c>
      <c r="T503" s="5" t="s">
        <v>4167</v>
      </c>
      <c r="U503" s="5" t="s">
        <v>118</v>
      </c>
      <c r="V503" s="5" t="s">
        <v>119</v>
      </c>
      <c r="Y503" s="5" t="s">
        <v>2174</v>
      </c>
      <c r="Z503" s="5" t="s">
        <v>2175</v>
      </c>
      <c r="AC503" s="5">
        <v>85</v>
      </c>
      <c r="AD503" s="5" t="s">
        <v>842</v>
      </c>
      <c r="AE503" s="5" t="s">
        <v>843</v>
      </c>
    </row>
    <row r="504" spans="1:72" ht="13.5" customHeight="1">
      <c r="A504" s="7" t="str">
        <f>HYPERLINK("http://kyu.snu.ac.kr/sdhj/index.jsp?type=hj/GK14754_00IH_0001_0008a.jpg","1852_수현내면_0008a")</f>
        <v>1852_수현내면_0008a</v>
      </c>
      <c r="B504" s="4">
        <v>1852</v>
      </c>
      <c r="C504" s="4" t="s">
        <v>4163</v>
      </c>
      <c r="D504" s="4" t="s">
        <v>4164</v>
      </c>
      <c r="E504" s="4">
        <v>503</v>
      </c>
      <c r="F504" s="5">
        <v>1</v>
      </c>
      <c r="G504" s="5" t="s">
        <v>4165</v>
      </c>
      <c r="H504" s="5" t="s">
        <v>4166</v>
      </c>
      <c r="I504" s="5">
        <v>15</v>
      </c>
      <c r="L504" s="5">
        <v>2</v>
      </c>
      <c r="M504" s="4" t="s">
        <v>2154</v>
      </c>
      <c r="N504" s="4" t="s">
        <v>2155</v>
      </c>
      <c r="T504" s="5" t="s">
        <v>4167</v>
      </c>
      <c r="U504" s="5" t="s">
        <v>118</v>
      </c>
      <c r="V504" s="5" t="s">
        <v>119</v>
      </c>
      <c r="Y504" s="5" t="s">
        <v>2176</v>
      </c>
      <c r="Z504" s="5" t="s">
        <v>2177</v>
      </c>
      <c r="AC504" s="5">
        <v>60</v>
      </c>
      <c r="AD504" s="5" t="s">
        <v>396</v>
      </c>
      <c r="AE504" s="5" t="s">
        <v>397</v>
      </c>
    </row>
    <row r="505" spans="1:72" ht="13.5" customHeight="1">
      <c r="A505" s="7" t="str">
        <f>HYPERLINK("http://kyu.snu.ac.kr/sdhj/index.jsp?type=hj/GK14754_00IH_0001_0008a.jpg","1852_수현내면_0008a")</f>
        <v>1852_수현내면_0008a</v>
      </c>
      <c r="B505" s="4">
        <v>1852</v>
      </c>
      <c r="C505" s="4" t="s">
        <v>4163</v>
      </c>
      <c r="D505" s="4" t="s">
        <v>4164</v>
      </c>
      <c r="E505" s="4">
        <v>504</v>
      </c>
      <c r="F505" s="5">
        <v>1</v>
      </c>
      <c r="G505" s="5" t="s">
        <v>4165</v>
      </c>
      <c r="H505" s="5" t="s">
        <v>4166</v>
      </c>
      <c r="I505" s="5">
        <v>15</v>
      </c>
      <c r="L505" s="5">
        <v>2</v>
      </c>
      <c r="M505" s="4" t="s">
        <v>2154</v>
      </c>
      <c r="N505" s="4" t="s">
        <v>2155</v>
      </c>
      <c r="T505" s="5" t="s">
        <v>4167</v>
      </c>
      <c r="U505" s="5" t="s">
        <v>118</v>
      </c>
      <c r="V505" s="5" t="s">
        <v>119</v>
      </c>
      <c r="Y505" s="5" t="s">
        <v>1747</v>
      </c>
      <c r="Z505" s="5" t="s">
        <v>1748</v>
      </c>
      <c r="AC505" s="5">
        <v>29</v>
      </c>
      <c r="AD505" s="5" t="s">
        <v>280</v>
      </c>
      <c r="AE505" s="5" t="s">
        <v>281</v>
      </c>
    </row>
    <row r="506" spans="1:72" ht="13.5" customHeight="1">
      <c r="A506" s="7" t="str">
        <f>HYPERLINK("http://kyu.snu.ac.kr/sdhj/index.jsp?type=hj/GK14754_00IH_0001_0008b.jpg","1852_수현내면_0008b")</f>
        <v>1852_수현내면_0008b</v>
      </c>
      <c r="B506" s="4">
        <v>1852</v>
      </c>
      <c r="C506" s="4" t="s">
        <v>4163</v>
      </c>
      <c r="D506" s="4" t="s">
        <v>4164</v>
      </c>
      <c r="E506" s="4">
        <v>505</v>
      </c>
      <c r="F506" s="5">
        <v>1</v>
      </c>
      <c r="G506" s="5" t="s">
        <v>4165</v>
      </c>
      <c r="H506" s="5" t="s">
        <v>4166</v>
      </c>
      <c r="I506" s="5">
        <v>15</v>
      </c>
      <c r="L506" s="5">
        <v>3</v>
      </c>
      <c r="M506" s="4" t="s">
        <v>2178</v>
      </c>
      <c r="N506" s="4" t="s">
        <v>2179</v>
      </c>
      <c r="T506" s="5" t="s">
        <v>4759</v>
      </c>
      <c r="U506" s="5" t="s">
        <v>76</v>
      </c>
      <c r="V506" s="5" t="s">
        <v>77</v>
      </c>
      <c r="W506" s="5" t="s">
        <v>2180</v>
      </c>
      <c r="X506" s="5" t="s">
        <v>2181</v>
      </c>
      <c r="Y506" s="5" t="s">
        <v>2182</v>
      </c>
      <c r="Z506" s="5" t="s">
        <v>2183</v>
      </c>
      <c r="AC506" s="5">
        <v>44</v>
      </c>
      <c r="AD506" s="5" t="s">
        <v>110</v>
      </c>
      <c r="AE506" s="5" t="s">
        <v>111</v>
      </c>
      <c r="AJ506" s="5" t="s">
        <v>35</v>
      </c>
      <c r="AK506" s="5" t="s">
        <v>36</v>
      </c>
      <c r="AL506" s="5" t="s">
        <v>433</v>
      </c>
      <c r="AM506" s="5" t="s">
        <v>434</v>
      </c>
      <c r="AT506" s="5" t="s">
        <v>86</v>
      </c>
      <c r="AU506" s="5" t="s">
        <v>87</v>
      </c>
      <c r="AV506" s="5" t="s">
        <v>2184</v>
      </c>
      <c r="AW506" s="5" t="s">
        <v>2185</v>
      </c>
      <c r="BG506" s="5" t="s">
        <v>86</v>
      </c>
      <c r="BH506" s="5" t="s">
        <v>87</v>
      </c>
      <c r="BI506" s="5" t="s">
        <v>2186</v>
      </c>
      <c r="BJ506" s="5" t="s">
        <v>4760</v>
      </c>
      <c r="BK506" s="5" t="s">
        <v>86</v>
      </c>
      <c r="BL506" s="5" t="s">
        <v>87</v>
      </c>
      <c r="BM506" s="5" t="s">
        <v>2187</v>
      </c>
      <c r="BN506" s="5" t="s">
        <v>2188</v>
      </c>
      <c r="BO506" s="5" t="s">
        <v>86</v>
      </c>
      <c r="BP506" s="5" t="s">
        <v>87</v>
      </c>
      <c r="BQ506" s="5" t="s">
        <v>2189</v>
      </c>
      <c r="BR506" s="5" t="s">
        <v>2190</v>
      </c>
      <c r="BS506" s="5" t="s">
        <v>84</v>
      </c>
      <c r="BT506" s="5" t="s">
        <v>85</v>
      </c>
    </row>
    <row r="507" spans="1:72" ht="13.5" customHeight="1">
      <c r="A507" s="7" t="str">
        <f>HYPERLINK("http://kyu.snu.ac.kr/sdhj/index.jsp?type=hj/GK14754_00IH_0001_0008b.jpg","1852_수현내면_0008b")</f>
        <v>1852_수현내면_0008b</v>
      </c>
      <c r="B507" s="4">
        <v>1852</v>
      </c>
      <c r="C507" s="4" t="s">
        <v>4761</v>
      </c>
      <c r="D507" s="4" t="s">
        <v>4762</v>
      </c>
      <c r="E507" s="4">
        <v>506</v>
      </c>
      <c r="F507" s="5">
        <v>1</v>
      </c>
      <c r="G507" s="5" t="s">
        <v>4763</v>
      </c>
      <c r="H507" s="5" t="s">
        <v>4764</v>
      </c>
      <c r="I507" s="5">
        <v>15</v>
      </c>
      <c r="L507" s="5">
        <v>3</v>
      </c>
      <c r="M507" s="4" t="s">
        <v>2178</v>
      </c>
      <c r="N507" s="4" t="s">
        <v>2179</v>
      </c>
      <c r="S507" s="5" t="s">
        <v>144</v>
      </c>
      <c r="T507" s="5" t="s">
        <v>145</v>
      </c>
      <c r="W507" s="5" t="s">
        <v>163</v>
      </c>
      <c r="X507" s="5" t="s">
        <v>4765</v>
      </c>
      <c r="Y507" s="5" t="s">
        <v>102</v>
      </c>
      <c r="Z507" s="5" t="s">
        <v>103</v>
      </c>
      <c r="AC507" s="5">
        <v>42</v>
      </c>
      <c r="AD507" s="5" t="s">
        <v>577</v>
      </c>
      <c r="AE507" s="5" t="s">
        <v>578</v>
      </c>
      <c r="AJ507" s="5" t="s">
        <v>149</v>
      </c>
      <c r="AK507" s="5" t="s">
        <v>150</v>
      </c>
      <c r="AL507" s="5" t="s">
        <v>1590</v>
      </c>
      <c r="AM507" s="5" t="s">
        <v>1591</v>
      </c>
      <c r="AT507" s="5" t="s">
        <v>1056</v>
      </c>
      <c r="AU507" s="5" t="s">
        <v>1057</v>
      </c>
      <c r="AV507" s="5" t="s">
        <v>2191</v>
      </c>
      <c r="AW507" s="5" t="s">
        <v>2192</v>
      </c>
      <c r="BG507" s="5" t="s">
        <v>86</v>
      </c>
      <c r="BH507" s="5" t="s">
        <v>87</v>
      </c>
      <c r="BI507" s="5" t="s">
        <v>4766</v>
      </c>
      <c r="BJ507" s="5" t="s">
        <v>2193</v>
      </c>
      <c r="BK507" s="5" t="s">
        <v>86</v>
      </c>
      <c r="BL507" s="5" t="s">
        <v>87</v>
      </c>
      <c r="BM507" s="5" t="s">
        <v>2194</v>
      </c>
      <c r="BN507" s="5" t="s">
        <v>2195</v>
      </c>
      <c r="BO507" s="5" t="s">
        <v>86</v>
      </c>
      <c r="BP507" s="5" t="s">
        <v>87</v>
      </c>
      <c r="BQ507" s="5" t="s">
        <v>2196</v>
      </c>
      <c r="BR507" s="5" t="s">
        <v>2197</v>
      </c>
      <c r="BS507" s="5" t="s">
        <v>1169</v>
      </c>
      <c r="BT507" s="5" t="s">
        <v>1170</v>
      </c>
    </row>
    <row r="508" spans="1:72" ht="13.5" customHeight="1">
      <c r="A508" s="7" t="str">
        <f>HYPERLINK("http://kyu.snu.ac.kr/sdhj/index.jsp?type=hj/GK14754_00IH_0001_0008b.jpg","1852_수현내면_0008b")</f>
        <v>1852_수현내면_0008b</v>
      </c>
      <c r="B508" s="4">
        <v>1852</v>
      </c>
      <c r="C508" s="4" t="s">
        <v>4767</v>
      </c>
      <c r="D508" s="4" t="s">
        <v>4768</v>
      </c>
      <c r="E508" s="4">
        <v>507</v>
      </c>
      <c r="F508" s="5">
        <v>1</v>
      </c>
      <c r="G508" s="5" t="s">
        <v>4769</v>
      </c>
      <c r="H508" s="5" t="s">
        <v>4770</v>
      </c>
      <c r="I508" s="5">
        <v>15</v>
      </c>
      <c r="L508" s="5">
        <v>3</v>
      </c>
      <c r="M508" s="4" t="s">
        <v>2178</v>
      </c>
      <c r="N508" s="4" t="s">
        <v>2179</v>
      </c>
      <c r="S508" s="5" t="s">
        <v>98</v>
      </c>
      <c r="T508" s="5" t="s">
        <v>99</v>
      </c>
      <c r="W508" s="5" t="s">
        <v>78</v>
      </c>
      <c r="X508" s="5" t="s">
        <v>79</v>
      </c>
      <c r="Y508" s="5" t="s">
        <v>102</v>
      </c>
      <c r="Z508" s="5" t="s">
        <v>103</v>
      </c>
      <c r="AC508" s="5">
        <v>64</v>
      </c>
      <c r="AD508" s="5" t="s">
        <v>886</v>
      </c>
      <c r="AE508" s="5" t="s">
        <v>887</v>
      </c>
    </row>
    <row r="509" spans="1:72" ht="13.5" customHeight="1">
      <c r="A509" s="7" t="str">
        <f>HYPERLINK("http://kyu.snu.ac.kr/sdhj/index.jsp?type=hj/GK14754_00IH_0001_0008b.jpg","1852_수현내면_0008b")</f>
        <v>1852_수현내면_0008b</v>
      </c>
      <c r="B509" s="4">
        <v>1852</v>
      </c>
      <c r="C509" s="4" t="s">
        <v>4761</v>
      </c>
      <c r="D509" s="4" t="s">
        <v>4762</v>
      </c>
      <c r="E509" s="4">
        <v>508</v>
      </c>
      <c r="F509" s="5">
        <v>1</v>
      </c>
      <c r="G509" s="5" t="s">
        <v>4763</v>
      </c>
      <c r="H509" s="5" t="s">
        <v>4764</v>
      </c>
      <c r="I509" s="5">
        <v>15</v>
      </c>
      <c r="L509" s="5">
        <v>3</v>
      </c>
      <c r="M509" s="4" t="s">
        <v>2178</v>
      </c>
      <c r="N509" s="4" t="s">
        <v>2179</v>
      </c>
      <c r="T509" s="5" t="s">
        <v>4771</v>
      </c>
      <c r="U509" s="5" t="s">
        <v>118</v>
      </c>
      <c r="V509" s="5" t="s">
        <v>119</v>
      </c>
      <c r="Y509" s="5" t="s">
        <v>2198</v>
      </c>
      <c r="Z509" s="5" t="s">
        <v>2199</v>
      </c>
      <c r="AC509" s="5">
        <v>48</v>
      </c>
      <c r="AD509" s="5" t="s">
        <v>268</v>
      </c>
      <c r="AE509" s="5" t="s">
        <v>269</v>
      </c>
    </row>
    <row r="510" spans="1:72" ht="13.5" customHeight="1">
      <c r="A510" s="7" t="str">
        <f>HYPERLINK("http://kyu.snu.ac.kr/sdhj/index.jsp?type=hj/GK14754_00IH_0001_0008b.jpg","1852_수현내면_0008b")</f>
        <v>1852_수현내면_0008b</v>
      </c>
      <c r="B510" s="4">
        <v>1852</v>
      </c>
      <c r="C510" s="4" t="s">
        <v>4761</v>
      </c>
      <c r="D510" s="4" t="s">
        <v>4762</v>
      </c>
      <c r="E510" s="4">
        <v>509</v>
      </c>
      <c r="F510" s="5">
        <v>1</v>
      </c>
      <c r="G510" s="5" t="s">
        <v>4763</v>
      </c>
      <c r="H510" s="5" t="s">
        <v>4764</v>
      </c>
      <c r="I510" s="5">
        <v>15</v>
      </c>
      <c r="L510" s="5">
        <v>3</v>
      </c>
      <c r="M510" s="4" t="s">
        <v>2178</v>
      </c>
      <c r="N510" s="4" t="s">
        <v>2179</v>
      </c>
      <c r="T510" s="5" t="s">
        <v>4771</v>
      </c>
      <c r="U510" s="5" t="s">
        <v>118</v>
      </c>
      <c r="V510" s="5" t="s">
        <v>119</v>
      </c>
      <c r="Y510" s="5" t="s">
        <v>2200</v>
      </c>
      <c r="Z510" s="5" t="s">
        <v>2201</v>
      </c>
      <c r="AC510" s="5">
        <v>29</v>
      </c>
      <c r="AD510" s="5" t="s">
        <v>240</v>
      </c>
      <c r="AE510" s="5" t="s">
        <v>241</v>
      </c>
    </row>
    <row r="511" spans="1:72" ht="13.5" customHeight="1">
      <c r="A511" s="7" t="str">
        <f>HYPERLINK("http://kyu.snu.ac.kr/sdhj/index.jsp?type=hj/GK14754_00IH_0001_0008b.jpg","1852_수현내면_0008b")</f>
        <v>1852_수현내면_0008b</v>
      </c>
      <c r="B511" s="4">
        <v>1852</v>
      </c>
      <c r="C511" s="4" t="s">
        <v>4761</v>
      </c>
      <c r="D511" s="4" t="s">
        <v>4762</v>
      </c>
      <c r="E511" s="4">
        <v>510</v>
      </c>
      <c r="F511" s="5">
        <v>1</v>
      </c>
      <c r="G511" s="5" t="s">
        <v>4763</v>
      </c>
      <c r="H511" s="5" t="s">
        <v>4764</v>
      </c>
      <c r="I511" s="5">
        <v>15</v>
      </c>
      <c r="L511" s="5">
        <v>3</v>
      </c>
      <c r="M511" s="4" t="s">
        <v>2178</v>
      </c>
      <c r="N511" s="4" t="s">
        <v>2179</v>
      </c>
      <c r="T511" s="5" t="s">
        <v>4771</v>
      </c>
      <c r="U511" s="5" t="s">
        <v>118</v>
      </c>
      <c r="V511" s="5" t="s">
        <v>119</v>
      </c>
      <c r="Y511" s="5" t="s">
        <v>2202</v>
      </c>
      <c r="Z511" s="5" t="s">
        <v>2203</v>
      </c>
      <c r="AC511" s="5">
        <v>26</v>
      </c>
      <c r="AD511" s="5" t="s">
        <v>534</v>
      </c>
      <c r="AE511" s="5" t="s">
        <v>535</v>
      </c>
    </row>
    <row r="512" spans="1:72" ht="13.5" customHeight="1">
      <c r="A512" s="7" t="str">
        <f>HYPERLINK("http://kyu.snu.ac.kr/sdhj/index.jsp?type=hj/GK14754_00IH_0001_0008b.jpg","1852_수현내면_0008b")</f>
        <v>1852_수현내면_0008b</v>
      </c>
      <c r="B512" s="4">
        <v>1852</v>
      </c>
      <c r="C512" s="4" t="s">
        <v>4761</v>
      </c>
      <c r="D512" s="4" t="s">
        <v>4762</v>
      </c>
      <c r="E512" s="4">
        <v>511</v>
      </c>
      <c r="F512" s="5">
        <v>1</v>
      </c>
      <c r="G512" s="5" t="s">
        <v>4763</v>
      </c>
      <c r="H512" s="5" t="s">
        <v>4764</v>
      </c>
      <c r="I512" s="5">
        <v>15</v>
      </c>
      <c r="L512" s="5">
        <v>4</v>
      </c>
      <c r="M512" s="4" t="s">
        <v>2135</v>
      </c>
      <c r="N512" s="4" t="s">
        <v>2136</v>
      </c>
      <c r="T512" s="5" t="s">
        <v>4772</v>
      </c>
      <c r="U512" s="5" t="s">
        <v>2204</v>
      </c>
      <c r="V512" s="5" t="s">
        <v>2205</v>
      </c>
      <c r="W512" s="5" t="s">
        <v>2206</v>
      </c>
      <c r="X512" s="5" t="s">
        <v>2207</v>
      </c>
      <c r="Y512" s="5" t="s">
        <v>2208</v>
      </c>
      <c r="Z512" s="5" t="s">
        <v>2209</v>
      </c>
      <c r="AC512" s="5">
        <v>93</v>
      </c>
      <c r="AD512" s="5" t="s">
        <v>131</v>
      </c>
      <c r="AE512" s="5" t="s">
        <v>132</v>
      </c>
      <c r="AJ512" s="5" t="s">
        <v>35</v>
      </c>
      <c r="AK512" s="5" t="s">
        <v>36</v>
      </c>
      <c r="AL512" s="5" t="s">
        <v>2210</v>
      </c>
      <c r="AM512" s="5" t="s">
        <v>2211</v>
      </c>
      <c r="AT512" s="5" t="s">
        <v>246</v>
      </c>
      <c r="AU512" s="5" t="s">
        <v>247</v>
      </c>
      <c r="AV512" s="5" t="s">
        <v>2212</v>
      </c>
      <c r="AW512" s="5" t="s">
        <v>2213</v>
      </c>
      <c r="BG512" s="5" t="s">
        <v>246</v>
      </c>
      <c r="BH512" s="5" t="s">
        <v>247</v>
      </c>
      <c r="BI512" s="5" t="s">
        <v>2214</v>
      </c>
      <c r="BJ512" s="5" t="s">
        <v>2215</v>
      </c>
      <c r="BK512" s="5" t="s">
        <v>246</v>
      </c>
      <c r="BL512" s="5" t="s">
        <v>247</v>
      </c>
      <c r="BM512" s="5" t="s">
        <v>2216</v>
      </c>
      <c r="BN512" s="5" t="s">
        <v>2217</v>
      </c>
      <c r="BO512" s="5" t="s">
        <v>246</v>
      </c>
      <c r="BP512" s="5" t="s">
        <v>247</v>
      </c>
      <c r="BQ512" s="5" t="s">
        <v>2218</v>
      </c>
      <c r="BR512" s="5" t="s">
        <v>2219</v>
      </c>
      <c r="BS512" s="5" t="s">
        <v>256</v>
      </c>
      <c r="BT512" s="5" t="s">
        <v>257</v>
      </c>
    </row>
    <row r="513" spans="1:72" ht="13.5" customHeight="1">
      <c r="A513" s="7" t="str">
        <f>HYPERLINK("http://kyu.snu.ac.kr/sdhj/index.jsp?type=hj/GK14754_00IH_0001_0008b.jpg","1852_수현내면_0008b")</f>
        <v>1852_수현내면_0008b</v>
      </c>
      <c r="B513" s="4">
        <v>1852</v>
      </c>
      <c r="C513" s="4" t="s">
        <v>4773</v>
      </c>
      <c r="D513" s="4" t="s">
        <v>4774</v>
      </c>
      <c r="E513" s="4">
        <v>512</v>
      </c>
      <c r="F513" s="5">
        <v>1</v>
      </c>
      <c r="G513" s="5" t="s">
        <v>4775</v>
      </c>
      <c r="H513" s="5" t="s">
        <v>4776</v>
      </c>
      <c r="I513" s="5">
        <v>15</v>
      </c>
      <c r="L513" s="5">
        <v>4</v>
      </c>
      <c r="M513" s="4" t="s">
        <v>2135</v>
      </c>
      <c r="N513" s="4" t="s">
        <v>2136</v>
      </c>
      <c r="S513" s="5" t="s">
        <v>144</v>
      </c>
      <c r="T513" s="5" t="s">
        <v>145</v>
      </c>
      <c r="U513" s="5" t="s">
        <v>260</v>
      </c>
      <c r="V513" s="5" t="s">
        <v>261</v>
      </c>
      <c r="Y513" s="5" t="s">
        <v>2220</v>
      </c>
      <c r="Z513" s="5" t="s">
        <v>2221</v>
      </c>
      <c r="AC513" s="5">
        <v>93</v>
      </c>
      <c r="AD513" s="5" t="s">
        <v>131</v>
      </c>
      <c r="AE513" s="5" t="s">
        <v>132</v>
      </c>
      <c r="AT513" s="5" t="s">
        <v>246</v>
      </c>
      <c r="AU513" s="5" t="s">
        <v>247</v>
      </c>
      <c r="AV513" s="5" t="s">
        <v>2077</v>
      </c>
      <c r="AW513" s="5" t="s">
        <v>2078</v>
      </c>
      <c r="BG513" s="5" t="s">
        <v>246</v>
      </c>
      <c r="BH513" s="5" t="s">
        <v>247</v>
      </c>
      <c r="BI513" s="5" t="s">
        <v>2222</v>
      </c>
      <c r="BJ513" s="5" t="s">
        <v>2223</v>
      </c>
      <c r="BK513" s="5" t="s">
        <v>246</v>
      </c>
      <c r="BL513" s="5" t="s">
        <v>247</v>
      </c>
      <c r="BM513" s="5" t="s">
        <v>2224</v>
      </c>
      <c r="BN513" s="5" t="s">
        <v>2225</v>
      </c>
      <c r="BO513" s="5" t="s">
        <v>246</v>
      </c>
      <c r="BP513" s="5" t="s">
        <v>247</v>
      </c>
      <c r="BQ513" s="5" t="s">
        <v>2226</v>
      </c>
      <c r="BR513" s="5" t="s">
        <v>2227</v>
      </c>
      <c r="BS513" s="5" t="s">
        <v>335</v>
      </c>
      <c r="BT513" s="5" t="s">
        <v>336</v>
      </c>
    </row>
    <row r="514" spans="1:72" ht="13.5" customHeight="1">
      <c r="A514" s="7" t="str">
        <f>HYPERLINK("http://kyu.snu.ac.kr/sdhj/index.jsp?type=hj/GK14754_00IH_0001_0008b.jpg","1852_수현내면_0008b")</f>
        <v>1852_수현내면_0008b</v>
      </c>
      <c r="B514" s="4">
        <v>1852</v>
      </c>
      <c r="C514" s="4" t="s">
        <v>4592</v>
      </c>
      <c r="D514" s="4" t="s">
        <v>4593</v>
      </c>
      <c r="E514" s="4">
        <v>513</v>
      </c>
      <c r="F514" s="5">
        <v>1</v>
      </c>
      <c r="G514" s="5" t="s">
        <v>4594</v>
      </c>
      <c r="H514" s="5" t="s">
        <v>4595</v>
      </c>
      <c r="I514" s="5">
        <v>15</v>
      </c>
      <c r="L514" s="5">
        <v>4</v>
      </c>
      <c r="M514" s="4" t="s">
        <v>2135</v>
      </c>
      <c r="N514" s="4" t="s">
        <v>2136</v>
      </c>
      <c r="S514" s="5" t="s">
        <v>166</v>
      </c>
      <c r="T514" s="5" t="s">
        <v>167</v>
      </c>
      <c r="U514" s="5" t="s">
        <v>244</v>
      </c>
      <c r="V514" s="5" t="s">
        <v>245</v>
      </c>
      <c r="Y514" s="5" t="s">
        <v>1784</v>
      </c>
      <c r="Z514" s="5" t="s">
        <v>1785</v>
      </c>
      <c r="AC514" s="5">
        <v>41</v>
      </c>
      <c r="AD514" s="5" t="s">
        <v>745</v>
      </c>
      <c r="AE514" s="5" t="s">
        <v>746</v>
      </c>
    </row>
    <row r="515" spans="1:72" ht="13.5" customHeight="1">
      <c r="A515" s="7" t="str">
        <f>HYPERLINK("http://kyu.snu.ac.kr/sdhj/index.jsp?type=hj/GK14754_00IH_0001_0008b.jpg","1852_수현내면_0008b")</f>
        <v>1852_수현내면_0008b</v>
      </c>
      <c r="B515" s="4">
        <v>1852</v>
      </c>
      <c r="C515" s="4" t="s">
        <v>4424</v>
      </c>
      <c r="D515" s="4" t="s">
        <v>4425</v>
      </c>
      <c r="E515" s="4">
        <v>514</v>
      </c>
      <c r="F515" s="5">
        <v>1</v>
      </c>
      <c r="G515" s="5" t="s">
        <v>4426</v>
      </c>
      <c r="H515" s="5" t="s">
        <v>4427</v>
      </c>
      <c r="I515" s="5">
        <v>15</v>
      </c>
      <c r="L515" s="5">
        <v>4</v>
      </c>
      <c r="M515" s="4" t="s">
        <v>2135</v>
      </c>
      <c r="N515" s="4" t="s">
        <v>2136</v>
      </c>
      <c r="S515" s="5" t="s">
        <v>166</v>
      </c>
      <c r="T515" s="5" t="s">
        <v>167</v>
      </c>
      <c r="U515" s="5" t="s">
        <v>244</v>
      </c>
      <c r="V515" s="5" t="s">
        <v>245</v>
      </c>
      <c r="Y515" s="5" t="s">
        <v>2228</v>
      </c>
      <c r="Z515" s="5" t="s">
        <v>2229</v>
      </c>
      <c r="AC515" s="5">
        <v>32</v>
      </c>
      <c r="AD515" s="5" t="s">
        <v>82</v>
      </c>
      <c r="AE515" s="5" t="s">
        <v>83</v>
      </c>
    </row>
    <row r="516" spans="1:72" ht="13.5" customHeight="1">
      <c r="A516" s="7" t="str">
        <f>HYPERLINK("http://kyu.snu.ac.kr/sdhj/index.jsp?type=hj/GK14754_00IH_0001_0008b.jpg","1852_수현내면_0008b")</f>
        <v>1852_수현내면_0008b</v>
      </c>
      <c r="B516" s="4">
        <v>1852</v>
      </c>
      <c r="C516" s="4" t="s">
        <v>4377</v>
      </c>
      <c r="D516" s="4" t="s">
        <v>4378</v>
      </c>
      <c r="E516" s="4">
        <v>515</v>
      </c>
      <c r="F516" s="5">
        <v>1</v>
      </c>
      <c r="G516" s="5" t="s">
        <v>4379</v>
      </c>
      <c r="H516" s="5" t="s">
        <v>4380</v>
      </c>
      <c r="I516" s="5">
        <v>15</v>
      </c>
      <c r="L516" s="5">
        <v>5</v>
      </c>
      <c r="M516" s="4" t="s">
        <v>2230</v>
      </c>
      <c r="N516" s="4" t="s">
        <v>2231</v>
      </c>
      <c r="T516" s="5" t="s">
        <v>4777</v>
      </c>
      <c r="U516" s="5" t="s">
        <v>76</v>
      </c>
      <c r="V516" s="5" t="s">
        <v>77</v>
      </c>
      <c r="W516" s="5" t="s">
        <v>78</v>
      </c>
      <c r="X516" s="5" t="s">
        <v>79</v>
      </c>
      <c r="Y516" s="5" t="s">
        <v>2232</v>
      </c>
      <c r="Z516" s="5" t="s">
        <v>2233</v>
      </c>
      <c r="AC516" s="5">
        <v>35</v>
      </c>
      <c r="AD516" s="5" t="s">
        <v>460</v>
      </c>
      <c r="AE516" s="5" t="s">
        <v>461</v>
      </c>
      <c r="AJ516" s="5" t="s">
        <v>35</v>
      </c>
      <c r="AK516" s="5" t="s">
        <v>36</v>
      </c>
      <c r="AL516" s="5" t="s">
        <v>96</v>
      </c>
      <c r="AM516" s="5" t="s">
        <v>97</v>
      </c>
      <c r="AT516" s="5" t="s">
        <v>86</v>
      </c>
      <c r="AU516" s="5" t="s">
        <v>87</v>
      </c>
      <c r="AV516" s="5" t="s">
        <v>1693</v>
      </c>
      <c r="AW516" s="5" t="s">
        <v>1251</v>
      </c>
      <c r="BG516" s="5" t="s">
        <v>1056</v>
      </c>
      <c r="BH516" s="5" t="s">
        <v>1057</v>
      </c>
      <c r="BI516" s="5" t="s">
        <v>1694</v>
      </c>
      <c r="BJ516" s="5" t="s">
        <v>1695</v>
      </c>
      <c r="BK516" s="5" t="s">
        <v>86</v>
      </c>
      <c r="BL516" s="5" t="s">
        <v>87</v>
      </c>
      <c r="BM516" s="5" t="s">
        <v>1696</v>
      </c>
      <c r="BN516" s="5" t="s">
        <v>1697</v>
      </c>
      <c r="BO516" s="5" t="s">
        <v>86</v>
      </c>
      <c r="BP516" s="5" t="s">
        <v>87</v>
      </c>
      <c r="BQ516" s="5" t="s">
        <v>1698</v>
      </c>
      <c r="BR516" s="5" t="s">
        <v>1699</v>
      </c>
      <c r="BS516" s="5" t="s">
        <v>1700</v>
      </c>
      <c r="BT516" s="5" t="s">
        <v>1701</v>
      </c>
    </row>
    <row r="517" spans="1:72" ht="13.5" customHeight="1">
      <c r="A517" s="7" t="str">
        <f>HYPERLINK("http://kyu.snu.ac.kr/sdhj/index.jsp?type=hj/GK14754_00IH_0001_0008b.jpg","1852_수현내면_0008b")</f>
        <v>1852_수현내면_0008b</v>
      </c>
      <c r="B517" s="4">
        <v>1852</v>
      </c>
      <c r="C517" s="4" t="s">
        <v>4197</v>
      </c>
      <c r="D517" s="4" t="s">
        <v>4198</v>
      </c>
      <c r="E517" s="4">
        <v>516</v>
      </c>
      <c r="F517" s="5">
        <v>1</v>
      </c>
      <c r="G517" s="5" t="s">
        <v>4199</v>
      </c>
      <c r="H517" s="5" t="s">
        <v>4200</v>
      </c>
      <c r="I517" s="5">
        <v>15</v>
      </c>
      <c r="L517" s="5">
        <v>5</v>
      </c>
      <c r="M517" s="4" t="s">
        <v>2230</v>
      </c>
      <c r="N517" s="4" t="s">
        <v>2231</v>
      </c>
      <c r="S517" s="5" t="s">
        <v>144</v>
      </c>
      <c r="T517" s="5" t="s">
        <v>145</v>
      </c>
      <c r="W517" s="5" t="s">
        <v>479</v>
      </c>
      <c r="X517" s="5" t="s">
        <v>480</v>
      </c>
      <c r="Y517" s="5" t="s">
        <v>102</v>
      </c>
      <c r="Z517" s="5" t="s">
        <v>103</v>
      </c>
      <c r="AC517" s="5">
        <v>26</v>
      </c>
      <c r="AD517" s="5" t="s">
        <v>534</v>
      </c>
      <c r="AE517" s="5" t="s">
        <v>535</v>
      </c>
      <c r="AJ517" s="5" t="s">
        <v>149</v>
      </c>
      <c r="AK517" s="5" t="s">
        <v>150</v>
      </c>
      <c r="AL517" s="5" t="s">
        <v>96</v>
      </c>
      <c r="AM517" s="5" t="s">
        <v>97</v>
      </c>
      <c r="AT517" s="5" t="s">
        <v>86</v>
      </c>
      <c r="AU517" s="5" t="s">
        <v>87</v>
      </c>
      <c r="AV517" s="5" t="s">
        <v>2234</v>
      </c>
      <c r="AW517" s="5" t="s">
        <v>2235</v>
      </c>
      <c r="BG517" s="5" t="s">
        <v>86</v>
      </c>
      <c r="BH517" s="5" t="s">
        <v>87</v>
      </c>
      <c r="BI517" s="5" t="s">
        <v>2236</v>
      </c>
      <c r="BJ517" s="5" t="s">
        <v>2237</v>
      </c>
      <c r="BK517" s="5" t="s">
        <v>86</v>
      </c>
      <c r="BL517" s="5" t="s">
        <v>87</v>
      </c>
      <c r="BM517" s="5" t="s">
        <v>2238</v>
      </c>
      <c r="BN517" s="5" t="s">
        <v>2239</v>
      </c>
      <c r="BO517" s="5" t="s">
        <v>86</v>
      </c>
      <c r="BP517" s="5" t="s">
        <v>87</v>
      </c>
      <c r="BQ517" s="5" t="s">
        <v>2240</v>
      </c>
      <c r="BR517" s="5" t="s">
        <v>2241</v>
      </c>
      <c r="BS517" s="5" t="s">
        <v>1075</v>
      </c>
      <c r="BT517" s="5" t="s">
        <v>1076</v>
      </c>
    </row>
    <row r="518" spans="1:72" ht="13.5" customHeight="1">
      <c r="A518" s="7" t="str">
        <f>HYPERLINK("http://kyu.snu.ac.kr/sdhj/index.jsp?type=hj/GK14754_00IH_0001_0008b.jpg","1852_수현내면_0008b")</f>
        <v>1852_수현내면_0008b</v>
      </c>
      <c r="B518" s="4">
        <v>1852</v>
      </c>
      <c r="C518" s="4" t="s">
        <v>4355</v>
      </c>
      <c r="D518" s="4" t="s">
        <v>4356</v>
      </c>
      <c r="E518" s="4">
        <v>517</v>
      </c>
      <c r="F518" s="5">
        <v>1</v>
      </c>
      <c r="G518" s="5" t="s">
        <v>4357</v>
      </c>
      <c r="H518" s="5" t="s">
        <v>4358</v>
      </c>
      <c r="I518" s="5">
        <v>15</v>
      </c>
      <c r="L518" s="5">
        <v>5</v>
      </c>
      <c r="M518" s="4" t="s">
        <v>2230</v>
      </c>
      <c r="N518" s="4" t="s">
        <v>2231</v>
      </c>
      <c r="S518" s="5" t="s">
        <v>98</v>
      </c>
      <c r="T518" s="5" t="s">
        <v>99</v>
      </c>
      <c r="W518" s="5" t="s">
        <v>1710</v>
      </c>
      <c r="X518" s="5" t="s">
        <v>733</v>
      </c>
      <c r="Y518" s="5" t="s">
        <v>102</v>
      </c>
      <c r="Z518" s="5" t="s">
        <v>103</v>
      </c>
      <c r="AC518" s="5">
        <v>67</v>
      </c>
      <c r="AD518" s="5" t="s">
        <v>980</v>
      </c>
      <c r="AE518" s="5" t="s">
        <v>981</v>
      </c>
    </row>
    <row r="519" spans="1:72" ht="13.5" customHeight="1">
      <c r="A519" s="7" t="str">
        <f>HYPERLINK("http://kyu.snu.ac.kr/sdhj/index.jsp?type=hj/GK14754_00IH_0001_0008b.jpg","1852_수현내면_0008b")</f>
        <v>1852_수현내면_0008b</v>
      </c>
      <c r="B519" s="4">
        <v>1852</v>
      </c>
      <c r="C519" s="4" t="s">
        <v>4693</v>
      </c>
      <c r="D519" s="4" t="s">
        <v>4694</v>
      </c>
      <c r="E519" s="4">
        <v>518</v>
      </c>
      <c r="F519" s="5">
        <v>1</v>
      </c>
      <c r="G519" s="5" t="s">
        <v>4695</v>
      </c>
      <c r="H519" s="5" t="s">
        <v>4696</v>
      </c>
      <c r="I519" s="5">
        <v>15</v>
      </c>
      <c r="L519" s="5">
        <v>5</v>
      </c>
      <c r="M519" s="4" t="s">
        <v>2230</v>
      </c>
      <c r="N519" s="4" t="s">
        <v>2231</v>
      </c>
      <c r="T519" s="5" t="s">
        <v>4778</v>
      </c>
      <c r="U519" s="5" t="s">
        <v>118</v>
      </c>
      <c r="V519" s="5" t="s">
        <v>119</v>
      </c>
      <c r="Y519" s="5" t="s">
        <v>1712</v>
      </c>
      <c r="Z519" s="5" t="s">
        <v>4779</v>
      </c>
      <c r="AC519" s="5">
        <v>51</v>
      </c>
      <c r="AD519" s="5" t="s">
        <v>636</v>
      </c>
      <c r="AE519" s="5" t="s">
        <v>637</v>
      </c>
    </row>
    <row r="520" spans="1:72" ht="13.5" customHeight="1">
      <c r="A520" s="7" t="str">
        <f>HYPERLINK("http://kyu.snu.ac.kr/sdhj/index.jsp?type=hj/GK14754_00IH_0001_0008b.jpg","1852_수현내면_0008b")</f>
        <v>1852_수현내면_0008b</v>
      </c>
      <c r="B520" s="4">
        <v>1852</v>
      </c>
      <c r="C520" s="4" t="s">
        <v>4693</v>
      </c>
      <c r="D520" s="4" t="s">
        <v>4694</v>
      </c>
      <c r="E520" s="4">
        <v>519</v>
      </c>
      <c r="F520" s="5">
        <v>1</v>
      </c>
      <c r="G520" s="5" t="s">
        <v>4695</v>
      </c>
      <c r="H520" s="5" t="s">
        <v>4696</v>
      </c>
      <c r="I520" s="5">
        <v>15</v>
      </c>
      <c r="L520" s="5">
        <v>5</v>
      </c>
      <c r="M520" s="4" t="s">
        <v>2230</v>
      </c>
      <c r="N520" s="4" t="s">
        <v>2231</v>
      </c>
      <c r="T520" s="5" t="s">
        <v>4778</v>
      </c>
      <c r="U520" s="5" t="s">
        <v>118</v>
      </c>
      <c r="V520" s="5" t="s">
        <v>119</v>
      </c>
      <c r="Y520" s="5" t="s">
        <v>2242</v>
      </c>
      <c r="Z520" s="5" t="s">
        <v>4780</v>
      </c>
      <c r="AC520" s="5">
        <v>19</v>
      </c>
      <c r="AD520" s="5" t="s">
        <v>600</v>
      </c>
      <c r="AE520" s="5" t="s">
        <v>601</v>
      </c>
    </row>
    <row r="521" spans="1:72" ht="13.5" customHeight="1">
      <c r="A521" s="7" t="str">
        <f>HYPERLINK("http://kyu.snu.ac.kr/sdhj/index.jsp?type=hj/GK14754_00IH_0001_0008b.jpg","1852_수현내면_0008b")</f>
        <v>1852_수현내면_0008b</v>
      </c>
      <c r="B521" s="4">
        <v>1852</v>
      </c>
      <c r="C521" s="4" t="s">
        <v>4693</v>
      </c>
      <c r="D521" s="4" t="s">
        <v>4694</v>
      </c>
      <c r="E521" s="4">
        <v>520</v>
      </c>
      <c r="F521" s="5">
        <v>1</v>
      </c>
      <c r="G521" s="5" t="s">
        <v>4695</v>
      </c>
      <c r="H521" s="5" t="s">
        <v>4696</v>
      </c>
      <c r="I521" s="5">
        <v>15</v>
      </c>
      <c r="L521" s="5">
        <v>5</v>
      </c>
      <c r="M521" s="4" t="s">
        <v>2230</v>
      </c>
      <c r="N521" s="4" t="s">
        <v>2231</v>
      </c>
      <c r="T521" s="5" t="s">
        <v>4778</v>
      </c>
      <c r="U521" s="5" t="s">
        <v>118</v>
      </c>
      <c r="V521" s="5" t="s">
        <v>119</v>
      </c>
      <c r="Y521" s="5" t="s">
        <v>2243</v>
      </c>
      <c r="Z521" s="5" t="s">
        <v>4781</v>
      </c>
      <c r="AC521" s="5">
        <v>19</v>
      </c>
      <c r="AD521" s="5" t="s">
        <v>600</v>
      </c>
      <c r="AE521" s="5" t="s">
        <v>601</v>
      </c>
    </row>
    <row r="522" spans="1:72" ht="13.5" customHeight="1">
      <c r="A522" s="7" t="str">
        <f>HYPERLINK("http://kyu.snu.ac.kr/sdhj/index.jsp?type=hj/GK14754_00IH_0001_0008b.jpg","1852_수현내면_0008b")</f>
        <v>1852_수현내면_0008b</v>
      </c>
      <c r="B522" s="4">
        <v>1852</v>
      </c>
      <c r="C522" s="4" t="s">
        <v>4693</v>
      </c>
      <c r="D522" s="4" t="s">
        <v>4694</v>
      </c>
      <c r="E522" s="4">
        <v>521</v>
      </c>
      <c r="F522" s="5">
        <v>1</v>
      </c>
      <c r="G522" s="5" t="s">
        <v>4695</v>
      </c>
      <c r="H522" s="5" t="s">
        <v>4696</v>
      </c>
      <c r="I522" s="5">
        <v>16</v>
      </c>
      <c r="J522" s="5" t="s">
        <v>2244</v>
      </c>
      <c r="K522" s="5" t="s">
        <v>2245</v>
      </c>
      <c r="L522" s="5">
        <v>1</v>
      </c>
      <c r="M522" s="4" t="s">
        <v>2246</v>
      </c>
      <c r="N522" s="4" t="s">
        <v>2247</v>
      </c>
      <c r="T522" s="5" t="s">
        <v>4498</v>
      </c>
      <c r="U522" s="5" t="s">
        <v>76</v>
      </c>
      <c r="V522" s="5" t="s">
        <v>77</v>
      </c>
      <c r="W522" s="5" t="s">
        <v>100</v>
      </c>
      <c r="X522" s="5" t="s">
        <v>101</v>
      </c>
      <c r="Y522" s="5" t="s">
        <v>2248</v>
      </c>
      <c r="Z522" s="5" t="s">
        <v>2249</v>
      </c>
      <c r="AC522" s="5">
        <v>36</v>
      </c>
      <c r="AD522" s="5" t="s">
        <v>585</v>
      </c>
      <c r="AE522" s="5" t="s">
        <v>586</v>
      </c>
      <c r="AJ522" s="5" t="s">
        <v>35</v>
      </c>
      <c r="AK522" s="5" t="s">
        <v>36</v>
      </c>
      <c r="AL522" s="5" t="s">
        <v>96</v>
      </c>
      <c r="AM522" s="5" t="s">
        <v>97</v>
      </c>
      <c r="AT522" s="5" t="s">
        <v>1471</v>
      </c>
      <c r="AU522" s="5" t="s">
        <v>1472</v>
      </c>
      <c r="AV522" s="5" t="s">
        <v>1473</v>
      </c>
      <c r="AW522" s="5" t="s">
        <v>1474</v>
      </c>
      <c r="BG522" s="5" t="s">
        <v>1475</v>
      </c>
      <c r="BH522" s="5" t="s">
        <v>1476</v>
      </c>
      <c r="BI522" s="5" t="s">
        <v>1477</v>
      </c>
      <c r="BJ522" s="5" t="s">
        <v>1478</v>
      </c>
      <c r="BK522" s="5" t="s">
        <v>1056</v>
      </c>
      <c r="BL522" s="5" t="s">
        <v>1057</v>
      </c>
      <c r="BM522" s="5" t="s">
        <v>1479</v>
      </c>
      <c r="BN522" s="5" t="s">
        <v>1480</v>
      </c>
      <c r="BO522" s="5" t="s">
        <v>86</v>
      </c>
      <c r="BP522" s="5" t="s">
        <v>87</v>
      </c>
      <c r="BQ522" s="5" t="s">
        <v>1481</v>
      </c>
      <c r="BR522" s="5" t="s">
        <v>1482</v>
      </c>
      <c r="BS522" s="5" t="s">
        <v>437</v>
      </c>
      <c r="BT522" s="5" t="s">
        <v>438</v>
      </c>
    </row>
    <row r="523" spans="1:72" ht="13.5" customHeight="1">
      <c r="A523" s="7" t="str">
        <f>HYPERLINK("http://kyu.snu.ac.kr/sdhj/index.jsp?type=hj/GK14754_00IH_0001_0008b.jpg","1852_수현내면_0008b")</f>
        <v>1852_수현내면_0008b</v>
      </c>
      <c r="B523" s="4">
        <v>1852</v>
      </c>
      <c r="C523" s="4" t="s">
        <v>4499</v>
      </c>
      <c r="D523" s="4" t="s">
        <v>4500</v>
      </c>
      <c r="E523" s="4">
        <v>522</v>
      </c>
      <c r="F523" s="5">
        <v>1</v>
      </c>
      <c r="G523" s="5" t="s">
        <v>4501</v>
      </c>
      <c r="H523" s="5" t="s">
        <v>4502</v>
      </c>
      <c r="I523" s="5">
        <v>16</v>
      </c>
      <c r="L523" s="5">
        <v>1</v>
      </c>
      <c r="M523" s="4" t="s">
        <v>2246</v>
      </c>
      <c r="N523" s="4" t="s">
        <v>2247</v>
      </c>
      <c r="S523" s="5" t="s">
        <v>144</v>
      </c>
      <c r="T523" s="5" t="s">
        <v>145</v>
      </c>
      <c r="W523" s="5" t="s">
        <v>146</v>
      </c>
      <c r="X523" s="5" t="s">
        <v>4503</v>
      </c>
      <c r="Y523" s="5" t="s">
        <v>102</v>
      </c>
      <c r="Z523" s="5" t="s">
        <v>103</v>
      </c>
      <c r="AC523" s="5">
        <v>30</v>
      </c>
      <c r="AD523" s="5" t="s">
        <v>125</v>
      </c>
      <c r="AE523" s="5" t="s">
        <v>126</v>
      </c>
      <c r="AJ523" s="5" t="s">
        <v>149</v>
      </c>
      <c r="AK523" s="5" t="s">
        <v>150</v>
      </c>
      <c r="AL523" s="5" t="s">
        <v>335</v>
      </c>
      <c r="AM523" s="5" t="s">
        <v>336</v>
      </c>
      <c r="AT523" s="5" t="s">
        <v>86</v>
      </c>
      <c r="AU523" s="5" t="s">
        <v>87</v>
      </c>
      <c r="AV523" s="5" t="s">
        <v>2250</v>
      </c>
      <c r="AW523" s="5" t="s">
        <v>2251</v>
      </c>
      <c r="BG523" s="5" t="s">
        <v>86</v>
      </c>
      <c r="BH523" s="5" t="s">
        <v>87</v>
      </c>
      <c r="BI523" s="5" t="s">
        <v>2252</v>
      </c>
      <c r="BJ523" s="5" t="s">
        <v>2253</v>
      </c>
      <c r="BK523" s="5" t="s">
        <v>86</v>
      </c>
      <c r="BL523" s="5" t="s">
        <v>87</v>
      </c>
      <c r="BM523" s="5" t="s">
        <v>2254</v>
      </c>
      <c r="BN523" s="5" t="s">
        <v>2255</v>
      </c>
      <c r="BO523" s="5" t="s">
        <v>86</v>
      </c>
      <c r="BP523" s="5" t="s">
        <v>87</v>
      </c>
      <c r="BQ523" s="5" t="s">
        <v>2256</v>
      </c>
      <c r="BR523" s="5" t="s">
        <v>2257</v>
      </c>
      <c r="BS523" s="5" t="s">
        <v>335</v>
      </c>
      <c r="BT523" s="5" t="s">
        <v>336</v>
      </c>
    </row>
    <row r="524" spans="1:72" ht="13.5" customHeight="1">
      <c r="A524" s="7" t="str">
        <f>HYPERLINK("http://kyu.snu.ac.kr/sdhj/index.jsp?type=hj/GK14754_00IH_0001_0008b.jpg","1852_수현내면_0008b")</f>
        <v>1852_수현내면_0008b</v>
      </c>
      <c r="B524" s="4">
        <v>1852</v>
      </c>
      <c r="C524" s="4" t="s">
        <v>4186</v>
      </c>
      <c r="D524" s="4" t="s">
        <v>4187</v>
      </c>
      <c r="E524" s="4">
        <v>523</v>
      </c>
      <c r="F524" s="5">
        <v>1</v>
      </c>
      <c r="G524" s="5" t="s">
        <v>4188</v>
      </c>
      <c r="H524" s="5" t="s">
        <v>4189</v>
      </c>
      <c r="I524" s="5">
        <v>16</v>
      </c>
      <c r="L524" s="5">
        <v>1</v>
      </c>
      <c r="M524" s="4" t="s">
        <v>2246</v>
      </c>
      <c r="N524" s="4" t="s">
        <v>2247</v>
      </c>
      <c r="T524" s="5" t="s">
        <v>4782</v>
      </c>
      <c r="U524" s="5" t="s">
        <v>118</v>
      </c>
      <c r="V524" s="5" t="s">
        <v>119</v>
      </c>
      <c r="Y524" s="5" t="s">
        <v>2258</v>
      </c>
      <c r="Z524" s="5" t="s">
        <v>2259</v>
      </c>
      <c r="AC524" s="5">
        <v>20</v>
      </c>
      <c r="AD524" s="5" t="s">
        <v>910</v>
      </c>
      <c r="AE524" s="5" t="s">
        <v>911</v>
      </c>
    </row>
    <row r="525" spans="1:72" ht="13.5" customHeight="1">
      <c r="A525" s="7" t="str">
        <f>HYPERLINK("http://kyu.snu.ac.kr/sdhj/index.jsp?type=hj/GK14754_00IH_0001_0008b.jpg","1852_수현내면_0008b")</f>
        <v>1852_수현내면_0008b</v>
      </c>
      <c r="B525" s="4">
        <v>1852</v>
      </c>
      <c r="C525" s="4" t="s">
        <v>4505</v>
      </c>
      <c r="D525" s="4" t="s">
        <v>4506</v>
      </c>
      <c r="E525" s="4">
        <v>524</v>
      </c>
      <c r="F525" s="5">
        <v>1</v>
      </c>
      <c r="G525" s="5" t="s">
        <v>4507</v>
      </c>
      <c r="H525" s="5" t="s">
        <v>4508</v>
      </c>
      <c r="I525" s="5">
        <v>16</v>
      </c>
      <c r="L525" s="5">
        <v>2</v>
      </c>
      <c r="M525" s="4" t="s">
        <v>2260</v>
      </c>
      <c r="N525" s="4" t="s">
        <v>2261</v>
      </c>
      <c r="T525" s="5" t="s">
        <v>4683</v>
      </c>
      <c r="U525" s="5" t="s">
        <v>76</v>
      </c>
      <c r="V525" s="5" t="s">
        <v>77</v>
      </c>
      <c r="W525" s="5" t="s">
        <v>163</v>
      </c>
      <c r="X525" s="5" t="s">
        <v>4684</v>
      </c>
      <c r="Y525" s="5" t="s">
        <v>2262</v>
      </c>
      <c r="Z525" s="5" t="s">
        <v>2263</v>
      </c>
      <c r="AC525" s="5">
        <v>54</v>
      </c>
      <c r="AD525" s="5" t="s">
        <v>262</v>
      </c>
      <c r="AE525" s="5" t="s">
        <v>263</v>
      </c>
      <c r="AJ525" s="5" t="s">
        <v>35</v>
      </c>
      <c r="AK525" s="5" t="s">
        <v>36</v>
      </c>
      <c r="AL525" s="5" t="s">
        <v>437</v>
      </c>
      <c r="AM525" s="5" t="s">
        <v>438</v>
      </c>
      <c r="AT525" s="5" t="s">
        <v>86</v>
      </c>
      <c r="AU525" s="5" t="s">
        <v>87</v>
      </c>
      <c r="AV525" s="5" t="s">
        <v>2264</v>
      </c>
      <c r="AW525" s="5" t="s">
        <v>2265</v>
      </c>
      <c r="BG525" s="5" t="s">
        <v>86</v>
      </c>
      <c r="BH525" s="5" t="s">
        <v>87</v>
      </c>
      <c r="BI525" s="5" t="s">
        <v>2164</v>
      </c>
      <c r="BJ525" s="5" t="s">
        <v>2165</v>
      </c>
      <c r="BK525" s="5" t="s">
        <v>86</v>
      </c>
      <c r="BL525" s="5" t="s">
        <v>87</v>
      </c>
      <c r="BM525" s="5" t="s">
        <v>2166</v>
      </c>
      <c r="BN525" s="5" t="s">
        <v>2167</v>
      </c>
      <c r="BO525" s="5" t="s">
        <v>86</v>
      </c>
      <c r="BP525" s="5" t="s">
        <v>87</v>
      </c>
      <c r="BQ525" s="5" t="s">
        <v>2168</v>
      </c>
      <c r="BR525" s="5" t="s">
        <v>2169</v>
      </c>
      <c r="BS525" s="5" t="s">
        <v>1258</v>
      </c>
      <c r="BT525" s="5" t="s">
        <v>1259</v>
      </c>
    </row>
    <row r="526" spans="1:72" ht="13.5" customHeight="1">
      <c r="A526" s="7" t="str">
        <f>HYPERLINK("http://kyu.snu.ac.kr/sdhj/index.jsp?type=hj/GK14754_00IH_0001_0008b.jpg","1852_수현내면_0008b")</f>
        <v>1852_수현내면_0008b</v>
      </c>
      <c r="B526" s="4">
        <v>1852</v>
      </c>
      <c r="C526" s="4" t="s">
        <v>4281</v>
      </c>
      <c r="D526" s="4" t="s">
        <v>4282</v>
      </c>
      <c r="E526" s="4">
        <v>525</v>
      </c>
      <c r="F526" s="5">
        <v>1</v>
      </c>
      <c r="G526" s="5" t="s">
        <v>4283</v>
      </c>
      <c r="H526" s="5" t="s">
        <v>4284</v>
      </c>
      <c r="I526" s="5">
        <v>16</v>
      </c>
      <c r="L526" s="5">
        <v>2</v>
      </c>
      <c r="M526" s="4" t="s">
        <v>2260</v>
      </c>
      <c r="N526" s="4" t="s">
        <v>2261</v>
      </c>
      <c r="S526" s="5" t="s">
        <v>144</v>
      </c>
      <c r="T526" s="5" t="s">
        <v>145</v>
      </c>
      <c r="W526" s="5" t="s">
        <v>2266</v>
      </c>
      <c r="X526" s="5" t="s">
        <v>4783</v>
      </c>
      <c r="Y526" s="5" t="s">
        <v>102</v>
      </c>
      <c r="Z526" s="5" t="s">
        <v>103</v>
      </c>
      <c r="AC526" s="5">
        <v>54</v>
      </c>
      <c r="AD526" s="5" t="s">
        <v>262</v>
      </c>
      <c r="AE526" s="5" t="s">
        <v>263</v>
      </c>
      <c r="AJ526" s="5" t="s">
        <v>149</v>
      </c>
      <c r="AK526" s="5" t="s">
        <v>150</v>
      </c>
      <c r="AL526" s="5" t="s">
        <v>670</v>
      </c>
      <c r="AM526" s="5" t="s">
        <v>671</v>
      </c>
      <c r="AT526" s="5" t="s">
        <v>86</v>
      </c>
      <c r="AU526" s="5" t="s">
        <v>87</v>
      </c>
      <c r="AV526" s="5" t="s">
        <v>2267</v>
      </c>
      <c r="AW526" s="5" t="s">
        <v>4784</v>
      </c>
      <c r="BG526" s="5" t="s">
        <v>86</v>
      </c>
      <c r="BH526" s="5" t="s">
        <v>87</v>
      </c>
      <c r="BI526" s="5" t="s">
        <v>2268</v>
      </c>
      <c r="BJ526" s="5" t="s">
        <v>2269</v>
      </c>
      <c r="BK526" s="5" t="s">
        <v>86</v>
      </c>
      <c r="BL526" s="5" t="s">
        <v>87</v>
      </c>
      <c r="BM526" s="5" t="s">
        <v>2270</v>
      </c>
      <c r="BN526" s="5" t="s">
        <v>2271</v>
      </c>
      <c r="BO526" s="5" t="s">
        <v>86</v>
      </c>
      <c r="BP526" s="5" t="s">
        <v>87</v>
      </c>
      <c r="BQ526" s="5" t="s">
        <v>2272</v>
      </c>
      <c r="BR526" s="5" t="s">
        <v>2273</v>
      </c>
      <c r="BS526" s="5" t="s">
        <v>477</v>
      </c>
      <c r="BT526" s="5" t="s">
        <v>478</v>
      </c>
    </row>
    <row r="527" spans="1:72" ht="13.5" customHeight="1">
      <c r="A527" s="7" t="str">
        <f>HYPERLINK("http://kyu.snu.ac.kr/sdhj/index.jsp?type=hj/GK14754_00IH_0001_0008b.jpg","1852_수현내면_0008b")</f>
        <v>1852_수현내면_0008b</v>
      </c>
      <c r="B527" s="4">
        <v>1852</v>
      </c>
      <c r="C527" s="4" t="s">
        <v>4410</v>
      </c>
      <c r="D527" s="4" t="s">
        <v>4411</v>
      </c>
      <c r="E527" s="4">
        <v>526</v>
      </c>
      <c r="F527" s="5">
        <v>1</v>
      </c>
      <c r="G527" s="5" t="s">
        <v>4412</v>
      </c>
      <c r="H527" s="5" t="s">
        <v>4413</v>
      </c>
      <c r="I527" s="5">
        <v>16</v>
      </c>
      <c r="L527" s="5">
        <v>2</v>
      </c>
      <c r="M527" s="4" t="s">
        <v>2260</v>
      </c>
      <c r="N527" s="4" t="s">
        <v>2261</v>
      </c>
      <c r="S527" s="5" t="s">
        <v>166</v>
      </c>
      <c r="T527" s="5" t="s">
        <v>167</v>
      </c>
      <c r="Y527" s="5" t="s">
        <v>1260</v>
      </c>
      <c r="Z527" s="5" t="s">
        <v>1261</v>
      </c>
      <c r="AC527" s="5">
        <v>33</v>
      </c>
      <c r="AD527" s="5" t="s">
        <v>131</v>
      </c>
      <c r="AE527" s="5" t="s">
        <v>132</v>
      </c>
    </row>
    <row r="528" spans="1:72" ht="13.5" customHeight="1">
      <c r="A528" s="7" t="str">
        <f>HYPERLINK("http://kyu.snu.ac.kr/sdhj/index.jsp?type=hj/GK14754_00IH_0001_0008b.jpg","1852_수현내면_0008b")</f>
        <v>1852_수현내면_0008b</v>
      </c>
      <c r="B528" s="4">
        <v>1852</v>
      </c>
      <c r="C528" s="4" t="s">
        <v>4686</v>
      </c>
      <c r="D528" s="4" t="s">
        <v>4687</v>
      </c>
      <c r="E528" s="4">
        <v>527</v>
      </c>
      <c r="F528" s="5">
        <v>1</v>
      </c>
      <c r="G528" s="5" t="s">
        <v>4688</v>
      </c>
      <c r="H528" s="5" t="s">
        <v>4689</v>
      </c>
      <c r="I528" s="5">
        <v>16</v>
      </c>
      <c r="L528" s="5">
        <v>2</v>
      </c>
      <c r="M528" s="4" t="s">
        <v>2260</v>
      </c>
      <c r="N528" s="4" t="s">
        <v>2261</v>
      </c>
      <c r="S528" s="5" t="s">
        <v>224</v>
      </c>
      <c r="T528" s="5" t="s">
        <v>225</v>
      </c>
      <c r="W528" s="5" t="s">
        <v>163</v>
      </c>
      <c r="X528" s="5" t="s">
        <v>4684</v>
      </c>
      <c r="Y528" s="5" t="s">
        <v>102</v>
      </c>
      <c r="Z528" s="5" t="s">
        <v>103</v>
      </c>
      <c r="AC528" s="5">
        <v>29</v>
      </c>
      <c r="AD528" s="5" t="s">
        <v>240</v>
      </c>
      <c r="AE528" s="5" t="s">
        <v>241</v>
      </c>
    </row>
    <row r="529" spans="1:72" ht="13.5" customHeight="1">
      <c r="A529" s="7" t="str">
        <f>HYPERLINK("http://kyu.snu.ac.kr/sdhj/index.jsp?type=hj/GK14754_00IH_0001_0008b.jpg","1852_수현내면_0008b")</f>
        <v>1852_수현내면_0008b</v>
      </c>
      <c r="B529" s="4">
        <v>1852</v>
      </c>
      <c r="C529" s="4" t="s">
        <v>4686</v>
      </c>
      <c r="D529" s="4" t="s">
        <v>4687</v>
      </c>
      <c r="E529" s="4">
        <v>528</v>
      </c>
      <c r="F529" s="5">
        <v>1</v>
      </c>
      <c r="G529" s="5" t="s">
        <v>4688</v>
      </c>
      <c r="H529" s="5" t="s">
        <v>4689</v>
      </c>
      <c r="I529" s="5">
        <v>16</v>
      </c>
      <c r="L529" s="5">
        <v>2</v>
      </c>
      <c r="M529" s="4" t="s">
        <v>2260</v>
      </c>
      <c r="N529" s="4" t="s">
        <v>2261</v>
      </c>
      <c r="T529" s="5" t="s">
        <v>4690</v>
      </c>
      <c r="U529" s="5" t="s">
        <v>118</v>
      </c>
      <c r="V529" s="5" t="s">
        <v>119</v>
      </c>
      <c r="Y529" s="5" t="s">
        <v>840</v>
      </c>
      <c r="Z529" s="5" t="s">
        <v>841</v>
      </c>
      <c r="AC529" s="5">
        <v>54</v>
      </c>
      <c r="AD529" s="5" t="s">
        <v>210</v>
      </c>
      <c r="AE529" s="5" t="s">
        <v>211</v>
      </c>
    </row>
    <row r="530" spans="1:72" ht="13.5" customHeight="1">
      <c r="A530" s="7" t="str">
        <f>HYPERLINK("http://kyu.snu.ac.kr/sdhj/index.jsp?type=hj/GK14754_00IH_0001_0008b.jpg","1852_수현내면_0008b")</f>
        <v>1852_수현내면_0008b</v>
      </c>
      <c r="B530" s="4">
        <v>1852</v>
      </c>
      <c r="C530" s="4" t="s">
        <v>4686</v>
      </c>
      <c r="D530" s="4" t="s">
        <v>4687</v>
      </c>
      <c r="E530" s="4">
        <v>529</v>
      </c>
      <c r="F530" s="5">
        <v>1</v>
      </c>
      <c r="G530" s="5" t="s">
        <v>4688</v>
      </c>
      <c r="H530" s="5" t="s">
        <v>4689</v>
      </c>
      <c r="I530" s="5">
        <v>16</v>
      </c>
      <c r="L530" s="5">
        <v>2</v>
      </c>
      <c r="M530" s="4" t="s">
        <v>2260</v>
      </c>
      <c r="N530" s="4" t="s">
        <v>2261</v>
      </c>
      <c r="T530" s="5" t="s">
        <v>4690</v>
      </c>
      <c r="U530" s="5" t="s">
        <v>118</v>
      </c>
      <c r="V530" s="5" t="s">
        <v>119</v>
      </c>
      <c r="Y530" s="5" t="s">
        <v>2274</v>
      </c>
      <c r="Z530" s="5" t="s">
        <v>2275</v>
      </c>
      <c r="AC530" s="5">
        <v>39</v>
      </c>
      <c r="AD530" s="5" t="s">
        <v>567</v>
      </c>
      <c r="AE530" s="5" t="s">
        <v>568</v>
      </c>
    </row>
    <row r="531" spans="1:72" ht="13.5" customHeight="1">
      <c r="A531" s="7" t="str">
        <f>HYPERLINK("http://kyu.snu.ac.kr/sdhj/index.jsp?type=hj/GK14754_00IH_0001_0008b.jpg","1852_수현내면_0008b")</f>
        <v>1852_수현내면_0008b</v>
      </c>
      <c r="B531" s="4">
        <v>1852</v>
      </c>
      <c r="C531" s="4" t="s">
        <v>4686</v>
      </c>
      <c r="D531" s="4" t="s">
        <v>4687</v>
      </c>
      <c r="E531" s="4">
        <v>530</v>
      </c>
      <c r="F531" s="5">
        <v>1</v>
      </c>
      <c r="G531" s="5" t="s">
        <v>4688</v>
      </c>
      <c r="H531" s="5" t="s">
        <v>4689</v>
      </c>
      <c r="I531" s="5">
        <v>16</v>
      </c>
      <c r="L531" s="5">
        <v>2</v>
      </c>
      <c r="M531" s="4" t="s">
        <v>2260</v>
      </c>
      <c r="N531" s="4" t="s">
        <v>2261</v>
      </c>
      <c r="T531" s="5" t="s">
        <v>4690</v>
      </c>
      <c r="U531" s="5" t="s">
        <v>118</v>
      </c>
      <c r="V531" s="5" t="s">
        <v>119</v>
      </c>
      <c r="Y531" s="5" t="s">
        <v>1284</v>
      </c>
      <c r="Z531" s="5" t="s">
        <v>1285</v>
      </c>
      <c r="AC531" s="5">
        <v>19</v>
      </c>
      <c r="AD531" s="5" t="s">
        <v>300</v>
      </c>
      <c r="AE531" s="5" t="s">
        <v>301</v>
      </c>
      <c r="BB531" s="5" t="s">
        <v>180</v>
      </c>
      <c r="BC531" s="5" t="s">
        <v>181</v>
      </c>
      <c r="BF531" s="5" t="s">
        <v>4785</v>
      </c>
    </row>
    <row r="532" spans="1:72" ht="13.5" customHeight="1">
      <c r="A532" s="7" t="str">
        <f>HYPERLINK("http://kyu.snu.ac.kr/sdhj/index.jsp?type=hj/GK14754_00IH_0001_0009a.jpg","1852_수현내면_0009a")</f>
        <v>1852_수현내면_0009a</v>
      </c>
      <c r="B532" s="4">
        <v>1852</v>
      </c>
      <c r="C532" s="4" t="s">
        <v>4686</v>
      </c>
      <c r="D532" s="4" t="s">
        <v>4687</v>
      </c>
      <c r="E532" s="4">
        <v>531</v>
      </c>
      <c r="F532" s="5">
        <v>1</v>
      </c>
      <c r="G532" s="5" t="s">
        <v>4688</v>
      </c>
      <c r="H532" s="5" t="s">
        <v>4689</v>
      </c>
      <c r="I532" s="5">
        <v>16</v>
      </c>
      <c r="L532" s="5">
        <v>3</v>
      </c>
      <c r="M532" s="4" t="s">
        <v>4786</v>
      </c>
      <c r="N532" s="4" t="s">
        <v>4787</v>
      </c>
      <c r="T532" s="5" t="s">
        <v>4683</v>
      </c>
      <c r="U532" s="5" t="s">
        <v>76</v>
      </c>
      <c r="V532" s="5" t="s">
        <v>77</v>
      </c>
      <c r="W532" s="5" t="s">
        <v>146</v>
      </c>
      <c r="X532" s="5" t="s">
        <v>4788</v>
      </c>
      <c r="Y532" s="5" t="s">
        <v>2276</v>
      </c>
      <c r="Z532" s="5" t="s">
        <v>2277</v>
      </c>
      <c r="AA532" s="5" t="s">
        <v>4789</v>
      </c>
      <c r="AB532" s="5" t="s">
        <v>4790</v>
      </c>
      <c r="AC532" s="5">
        <v>39</v>
      </c>
      <c r="AD532" s="5" t="s">
        <v>567</v>
      </c>
      <c r="AE532" s="5" t="s">
        <v>568</v>
      </c>
      <c r="AJ532" s="5" t="s">
        <v>35</v>
      </c>
      <c r="AK532" s="5" t="s">
        <v>36</v>
      </c>
      <c r="AL532" s="5" t="s">
        <v>2278</v>
      </c>
      <c r="AM532" s="5" t="s">
        <v>2279</v>
      </c>
      <c r="AT532" s="5" t="s">
        <v>86</v>
      </c>
      <c r="AU532" s="5" t="s">
        <v>87</v>
      </c>
      <c r="AV532" s="5" t="s">
        <v>2280</v>
      </c>
      <c r="AW532" s="5" t="s">
        <v>2281</v>
      </c>
      <c r="BG532" s="5" t="s">
        <v>86</v>
      </c>
      <c r="BH532" s="5" t="s">
        <v>87</v>
      </c>
      <c r="BI532" s="5" t="s">
        <v>2282</v>
      </c>
      <c r="BJ532" s="5" t="s">
        <v>2283</v>
      </c>
      <c r="BK532" s="5" t="s">
        <v>86</v>
      </c>
      <c r="BL532" s="5" t="s">
        <v>87</v>
      </c>
      <c r="BM532" s="5" t="s">
        <v>2284</v>
      </c>
      <c r="BN532" s="5" t="s">
        <v>2285</v>
      </c>
      <c r="BO532" s="5" t="s">
        <v>86</v>
      </c>
      <c r="BP532" s="5" t="s">
        <v>87</v>
      </c>
      <c r="BQ532" s="5" t="s">
        <v>2286</v>
      </c>
      <c r="BR532" s="5" t="s">
        <v>2287</v>
      </c>
      <c r="BS532" s="5" t="s">
        <v>563</v>
      </c>
      <c r="BT532" s="5" t="s">
        <v>564</v>
      </c>
    </row>
    <row r="533" spans="1:72" ht="13.5" customHeight="1">
      <c r="A533" s="7" t="str">
        <f>HYPERLINK("http://kyu.snu.ac.kr/sdhj/index.jsp?type=hj/GK14754_00IH_0001_0009a.jpg","1852_수현내면_0009a")</f>
        <v>1852_수현내면_0009a</v>
      </c>
      <c r="B533" s="4">
        <v>1852</v>
      </c>
      <c r="C533" s="4" t="s">
        <v>4360</v>
      </c>
      <c r="D533" s="4" t="s">
        <v>4361</v>
      </c>
      <c r="E533" s="4">
        <v>532</v>
      </c>
      <c r="F533" s="5">
        <v>1</v>
      </c>
      <c r="G533" s="5" t="s">
        <v>4362</v>
      </c>
      <c r="H533" s="5" t="s">
        <v>4363</v>
      </c>
      <c r="I533" s="5">
        <v>16</v>
      </c>
      <c r="L533" s="5">
        <v>3</v>
      </c>
      <c r="M533" s="4" t="s">
        <v>2288</v>
      </c>
      <c r="N533" s="4" t="s">
        <v>2289</v>
      </c>
      <c r="S533" s="5" t="s">
        <v>144</v>
      </c>
      <c r="T533" s="5" t="s">
        <v>145</v>
      </c>
      <c r="W533" s="5" t="s">
        <v>146</v>
      </c>
      <c r="X533" s="5" t="s">
        <v>4791</v>
      </c>
      <c r="Y533" s="5" t="s">
        <v>102</v>
      </c>
      <c r="Z533" s="5" t="s">
        <v>103</v>
      </c>
      <c r="AC533" s="5">
        <v>28</v>
      </c>
      <c r="AD533" s="5" t="s">
        <v>658</v>
      </c>
      <c r="AE533" s="5" t="s">
        <v>659</v>
      </c>
      <c r="AJ533" s="5" t="s">
        <v>149</v>
      </c>
      <c r="AK533" s="5" t="s">
        <v>150</v>
      </c>
      <c r="AL533" s="5" t="s">
        <v>563</v>
      </c>
      <c r="AM533" s="5" t="s">
        <v>564</v>
      </c>
      <c r="AT533" s="5" t="s">
        <v>86</v>
      </c>
      <c r="AU533" s="5" t="s">
        <v>87</v>
      </c>
      <c r="AV533" s="5" t="s">
        <v>2290</v>
      </c>
      <c r="AW533" s="5" t="s">
        <v>2291</v>
      </c>
      <c r="BG533" s="5" t="s">
        <v>86</v>
      </c>
      <c r="BH533" s="5" t="s">
        <v>87</v>
      </c>
      <c r="BI533" s="5" t="s">
        <v>2292</v>
      </c>
      <c r="BJ533" s="5" t="s">
        <v>2293</v>
      </c>
      <c r="BK533" s="5" t="s">
        <v>86</v>
      </c>
      <c r="BL533" s="5" t="s">
        <v>87</v>
      </c>
      <c r="BM533" s="5" t="s">
        <v>2294</v>
      </c>
      <c r="BN533" s="5" t="s">
        <v>2295</v>
      </c>
      <c r="BO533" s="5" t="s">
        <v>86</v>
      </c>
      <c r="BP533" s="5" t="s">
        <v>87</v>
      </c>
      <c r="BQ533" s="5" t="s">
        <v>2296</v>
      </c>
      <c r="BR533" s="5" t="s">
        <v>2297</v>
      </c>
      <c r="BS533" s="5" t="s">
        <v>1036</v>
      </c>
      <c r="BT533" s="5" t="s">
        <v>1037</v>
      </c>
    </row>
    <row r="534" spans="1:72" ht="13.5" customHeight="1">
      <c r="A534" s="7" t="str">
        <f>HYPERLINK("http://kyu.snu.ac.kr/sdhj/index.jsp?type=hj/GK14754_00IH_0001_0009a.jpg","1852_수현내면_0009a")</f>
        <v>1852_수현내면_0009a</v>
      </c>
      <c r="B534" s="4">
        <v>1852</v>
      </c>
      <c r="C534" s="4" t="s">
        <v>4336</v>
      </c>
      <c r="D534" s="4" t="s">
        <v>4337</v>
      </c>
      <c r="E534" s="4">
        <v>533</v>
      </c>
      <c r="F534" s="5">
        <v>1</v>
      </c>
      <c r="G534" s="5" t="s">
        <v>4338</v>
      </c>
      <c r="H534" s="5" t="s">
        <v>4339</v>
      </c>
      <c r="I534" s="5">
        <v>16</v>
      </c>
      <c r="L534" s="5">
        <v>3</v>
      </c>
      <c r="M534" s="4" t="s">
        <v>2288</v>
      </c>
      <c r="N534" s="4" t="s">
        <v>2289</v>
      </c>
      <c r="T534" s="5" t="s">
        <v>4792</v>
      </c>
      <c r="U534" s="5" t="s">
        <v>118</v>
      </c>
      <c r="V534" s="5" t="s">
        <v>119</v>
      </c>
      <c r="Y534" s="5" t="s">
        <v>2298</v>
      </c>
      <c r="Z534" s="5" t="s">
        <v>2299</v>
      </c>
      <c r="AC534" s="5">
        <v>36</v>
      </c>
      <c r="AD534" s="5" t="s">
        <v>585</v>
      </c>
      <c r="AE534" s="5" t="s">
        <v>586</v>
      </c>
    </row>
    <row r="535" spans="1:72" ht="13.5" customHeight="1">
      <c r="A535" s="7" t="str">
        <f>HYPERLINK("http://kyu.snu.ac.kr/sdhj/index.jsp?type=hj/GK14754_00IH_0001_0009a.jpg","1852_수현내면_0009a")</f>
        <v>1852_수현내면_0009a</v>
      </c>
      <c r="B535" s="4">
        <v>1852</v>
      </c>
      <c r="C535" s="4" t="s">
        <v>4793</v>
      </c>
      <c r="D535" s="4" t="s">
        <v>4794</v>
      </c>
      <c r="E535" s="4">
        <v>534</v>
      </c>
      <c r="F535" s="5">
        <v>1</v>
      </c>
      <c r="G535" s="5" t="s">
        <v>4795</v>
      </c>
      <c r="H535" s="5" t="s">
        <v>4796</v>
      </c>
      <c r="I535" s="5">
        <v>16</v>
      </c>
      <c r="L535" s="5">
        <v>3</v>
      </c>
      <c r="M535" s="4" t="s">
        <v>2288</v>
      </c>
      <c r="N535" s="4" t="s">
        <v>2289</v>
      </c>
      <c r="T535" s="5" t="s">
        <v>4792</v>
      </c>
      <c r="U535" s="5" t="s">
        <v>118</v>
      </c>
      <c r="V535" s="5" t="s">
        <v>119</v>
      </c>
      <c r="Y535" s="5" t="s">
        <v>2300</v>
      </c>
      <c r="Z535" s="5" t="s">
        <v>2301</v>
      </c>
      <c r="AC535" s="5">
        <v>21</v>
      </c>
      <c r="AD535" s="5" t="s">
        <v>192</v>
      </c>
      <c r="AE535" s="5" t="s">
        <v>193</v>
      </c>
    </row>
    <row r="536" spans="1:72" ht="13.5" customHeight="1">
      <c r="A536" s="7" t="str">
        <f>HYPERLINK("http://kyu.snu.ac.kr/sdhj/index.jsp?type=hj/GK14754_00IH_0001_0009a.jpg","1852_수현내면_0009a")</f>
        <v>1852_수현내면_0009a</v>
      </c>
      <c r="B536" s="4">
        <v>1852</v>
      </c>
      <c r="C536" s="4" t="s">
        <v>4793</v>
      </c>
      <c r="D536" s="4" t="s">
        <v>4794</v>
      </c>
      <c r="E536" s="4">
        <v>535</v>
      </c>
      <c r="F536" s="5">
        <v>1</v>
      </c>
      <c r="G536" s="5" t="s">
        <v>4795</v>
      </c>
      <c r="H536" s="5" t="s">
        <v>4796</v>
      </c>
      <c r="I536" s="5">
        <v>16</v>
      </c>
      <c r="L536" s="5">
        <v>4</v>
      </c>
      <c r="M536" s="4" t="s">
        <v>2302</v>
      </c>
      <c r="N536" s="4" t="s">
        <v>2303</v>
      </c>
      <c r="T536" s="5" t="s">
        <v>4156</v>
      </c>
      <c r="U536" s="5" t="s">
        <v>76</v>
      </c>
      <c r="V536" s="5" t="s">
        <v>77</v>
      </c>
      <c r="W536" s="5" t="s">
        <v>78</v>
      </c>
      <c r="X536" s="5" t="s">
        <v>79</v>
      </c>
      <c r="Y536" s="5" t="s">
        <v>2304</v>
      </c>
      <c r="Z536" s="5" t="s">
        <v>2305</v>
      </c>
      <c r="AC536" s="5">
        <v>48</v>
      </c>
      <c r="AD536" s="5" t="s">
        <v>268</v>
      </c>
      <c r="AE536" s="5" t="s">
        <v>269</v>
      </c>
      <c r="AJ536" s="5" t="s">
        <v>35</v>
      </c>
      <c r="AK536" s="5" t="s">
        <v>36</v>
      </c>
      <c r="AL536" s="5" t="s">
        <v>84</v>
      </c>
      <c r="AM536" s="5" t="s">
        <v>85</v>
      </c>
      <c r="AT536" s="5" t="s">
        <v>86</v>
      </c>
      <c r="AU536" s="5" t="s">
        <v>87</v>
      </c>
      <c r="AV536" s="5" t="s">
        <v>1229</v>
      </c>
      <c r="AW536" s="5" t="s">
        <v>1230</v>
      </c>
      <c r="BG536" s="5" t="s">
        <v>86</v>
      </c>
      <c r="BH536" s="5" t="s">
        <v>87</v>
      </c>
      <c r="BI536" s="5" t="s">
        <v>1231</v>
      </c>
      <c r="BJ536" s="5" t="s">
        <v>1232</v>
      </c>
      <c r="BK536" s="5" t="s">
        <v>86</v>
      </c>
      <c r="BL536" s="5" t="s">
        <v>87</v>
      </c>
      <c r="BM536" s="5" t="s">
        <v>1233</v>
      </c>
      <c r="BN536" s="5" t="s">
        <v>1234</v>
      </c>
      <c r="BO536" s="5" t="s">
        <v>86</v>
      </c>
      <c r="BP536" s="5" t="s">
        <v>87</v>
      </c>
      <c r="BQ536" s="5" t="s">
        <v>1235</v>
      </c>
      <c r="BR536" s="5" t="s">
        <v>1236</v>
      </c>
      <c r="BS536" s="5" t="s">
        <v>1702</v>
      </c>
      <c r="BT536" s="5" t="s">
        <v>588</v>
      </c>
    </row>
    <row r="537" spans="1:72" ht="13.5" customHeight="1">
      <c r="A537" s="7" t="str">
        <f>HYPERLINK("http://kyu.snu.ac.kr/sdhj/index.jsp?type=hj/GK14754_00IH_0001_0009a.jpg","1852_수현내면_0009a")</f>
        <v>1852_수현내면_0009a</v>
      </c>
      <c r="B537" s="4">
        <v>1852</v>
      </c>
      <c r="C537" s="4" t="s">
        <v>4452</v>
      </c>
      <c r="D537" s="4" t="s">
        <v>4453</v>
      </c>
      <c r="E537" s="4">
        <v>536</v>
      </c>
      <c r="F537" s="5">
        <v>1</v>
      </c>
      <c r="G537" s="5" t="s">
        <v>4454</v>
      </c>
      <c r="H537" s="5" t="s">
        <v>4455</v>
      </c>
      <c r="I537" s="5">
        <v>16</v>
      </c>
      <c r="L537" s="5">
        <v>4</v>
      </c>
      <c r="M537" s="4" t="s">
        <v>2302</v>
      </c>
      <c r="N537" s="4" t="s">
        <v>2303</v>
      </c>
      <c r="S537" s="5" t="s">
        <v>144</v>
      </c>
      <c r="T537" s="5" t="s">
        <v>145</v>
      </c>
      <c r="W537" s="5" t="s">
        <v>465</v>
      </c>
      <c r="X537" s="5" t="s">
        <v>4797</v>
      </c>
      <c r="Y537" s="5" t="s">
        <v>102</v>
      </c>
      <c r="Z537" s="5" t="s">
        <v>103</v>
      </c>
      <c r="AC537" s="5">
        <v>28</v>
      </c>
      <c r="AD537" s="5" t="s">
        <v>226</v>
      </c>
      <c r="AE537" s="5" t="s">
        <v>227</v>
      </c>
      <c r="AJ537" s="5" t="s">
        <v>149</v>
      </c>
      <c r="AK537" s="5" t="s">
        <v>150</v>
      </c>
      <c r="AL537" s="5" t="s">
        <v>646</v>
      </c>
      <c r="AM537" s="5" t="s">
        <v>647</v>
      </c>
      <c r="AT537" s="5" t="s">
        <v>86</v>
      </c>
      <c r="AU537" s="5" t="s">
        <v>87</v>
      </c>
      <c r="AV537" s="5" t="s">
        <v>2306</v>
      </c>
      <c r="AW537" s="5" t="s">
        <v>427</v>
      </c>
      <c r="BG537" s="5" t="s">
        <v>86</v>
      </c>
      <c r="BH537" s="5" t="s">
        <v>87</v>
      </c>
      <c r="BI537" s="5" t="s">
        <v>2307</v>
      </c>
      <c r="BJ537" s="5" t="s">
        <v>2308</v>
      </c>
      <c r="BK537" s="5" t="s">
        <v>86</v>
      </c>
      <c r="BL537" s="5" t="s">
        <v>87</v>
      </c>
      <c r="BM537" s="5" t="s">
        <v>2309</v>
      </c>
      <c r="BN537" s="5" t="s">
        <v>2310</v>
      </c>
      <c r="BO537" s="5" t="s">
        <v>86</v>
      </c>
      <c r="BP537" s="5" t="s">
        <v>87</v>
      </c>
      <c r="BQ537" s="5" t="s">
        <v>2311</v>
      </c>
      <c r="BR537" s="5" t="s">
        <v>2312</v>
      </c>
      <c r="BS537" s="5" t="s">
        <v>481</v>
      </c>
      <c r="BT537" s="5" t="s">
        <v>482</v>
      </c>
    </row>
    <row r="538" spans="1:72" ht="13.5" customHeight="1">
      <c r="A538" s="7" t="str">
        <f>HYPERLINK("http://kyu.snu.ac.kr/sdhj/index.jsp?type=hj/GK14754_00IH_0001_0009a.jpg","1852_수현내면_0009a")</f>
        <v>1852_수현내면_0009a</v>
      </c>
      <c r="B538" s="4">
        <v>1852</v>
      </c>
      <c r="C538" s="4" t="s">
        <v>4267</v>
      </c>
      <c r="D538" s="4" t="s">
        <v>4268</v>
      </c>
      <c r="E538" s="4">
        <v>537</v>
      </c>
      <c r="F538" s="5">
        <v>1</v>
      </c>
      <c r="G538" s="5" t="s">
        <v>4269</v>
      </c>
      <c r="H538" s="5" t="s">
        <v>4270</v>
      </c>
      <c r="I538" s="5">
        <v>16</v>
      </c>
      <c r="L538" s="5">
        <v>4</v>
      </c>
      <c r="M538" s="4" t="s">
        <v>2302</v>
      </c>
      <c r="N538" s="4" t="s">
        <v>2303</v>
      </c>
      <c r="T538" s="5" t="s">
        <v>4167</v>
      </c>
      <c r="U538" s="5" t="s">
        <v>118</v>
      </c>
      <c r="V538" s="5" t="s">
        <v>119</v>
      </c>
      <c r="Y538" s="5" t="s">
        <v>1862</v>
      </c>
      <c r="Z538" s="5" t="s">
        <v>1863</v>
      </c>
      <c r="AC538" s="5">
        <v>21</v>
      </c>
      <c r="AD538" s="5" t="s">
        <v>192</v>
      </c>
      <c r="AE538" s="5" t="s">
        <v>193</v>
      </c>
    </row>
    <row r="539" spans="1:72" ht="13.5" customHeight="1">
      <c r="A539" s="7" t="str">
        <f>HYPERLINK("http://kyu.snu.ac.kr/sdhj/index.jsp?type=hj/GK14754_00IH_0001_0009a.jpg","1852_수현내면_0009a")</f>
        <v>1852_수현내면_0009a</v>
      </c>
      <c r="B539" s="4">
        <v>1852</v>
      </c>
      <c r="C539" s="4" t="s">
        <v>4163</v>
      </c>
      <c r="D539" s="4" t="s">
        <v>4164</v>
      </c>
      <c r="E539" s="4">
        <v>538</v>
      </c>
      <c r="F539" s="5">
        <v>1</v>
      </c>
      <c r="G539" s="5" t="s">
        <v>4165</v>
      </c>
      <c r="H539" s="5" t="s">
        <v>4166</v>
      </c>
      <c r="I539" s="5">
        <v>16</v>
      </c>
      <c r="L539" s="5">
        <v>4</v>
      </c>
      <c r="M539" s="4" t="s">
        <v>2302</v>
      </c>
      <c r="N539" s="4" t="s">
        <v>2303</v>
      </c>
      <c r="T539" s="5" t="s">
        <v>4167</v>
      </c>
      <c r="U539" s="5" t="s">
        <v>118</v>
      </c>
      <c r="V539" s="5" t="s">
        <v>119</v>
      </c>
      <c r="Y539" s="5" t="s">
        <v>2313</v>
      </c>
      <c r="Z539" s="5" t="s">
        <v>4798</v>
      </c>
      <c r="AC539" s="5">
        <v>19</v>
      </c>
      <c r="AD539" s="5" t="s">
        <v>300</v>
      </c>
      <c r="AE539" s="5" t="s">
        <v>301</v>
      </c>
    </row>
    <row r="540" spans="1:72" ht="13.5" customHeight="1">
      <c r="A540" s="7" t="str">
        <f>HYPERLINK("http://kyu.snu.ac.kr/sdhj/index.jsp?type=hj/GK14754_00IH_0001_0009a.jpg","1852_수현내면_0009a")</f>
        <v>1852_수현내면_0009a</v>
      </c>
      <c r="B540" s="4">
        <v>1852</v>
      </c>
      <c r="C540" s="4" t="s">
        <v>4163</v>
      </c>
      <c r="D540" s="4" t="s">
        <v>4164</v>
      </c>
      <c r="E540" s="4">
        <v>539</v>
      </c>
      <c r="F540" s="5">
        <v>1</v>
      </c>
      <c r="G540" s="5" t="s">
        <v>4165</v>
      </c>
      <c r="H540" s="5" t="s">
        <v>4166</v>
      </c>
      <c r="I540" s="5">
        <v>16</v>
      </c>
      <c r="L540" s="5">
        <v>5</v>
      </c>
      <c r="M540" s="4" t="s">
        <v>2314</v>
      </c>
      <c r="N540" s="4" t="s">
        <v>2315</v>
      </c>
      <c r="T540" s="5" t="s">
        <v>4799</v>
      </c>
      <c r="U540" s="5" t="s">
        <v>76</v>
      </c>
      <c r="V540" s="5" t="s">
        <v>77</v>
      </c>
      <c r="W540" s="5" t="s">
        <v>163</v>
      </c>
      <c r="X540" s="5" t="s">
        <v>4800</v>
      </c>
      <c r="Y540" s="5" t="s">
        <v>2316</v>
      </c>
      <c r="Z540" s="5" t="s">
        <v>2317</v>
      </c>
      <c r="AC540" s="5">
        <v>45</v>
      </c>
      <c r="AD540" s="5" t="s">
        <v>286</v>
      </c>
      <c r="AE540" s="5" t="s">
        <v>287</v>
      </c>
      <c r="AJ540" s="5" t="s">
        <v>35</v>
      </c>
      <c r="AK540" s="5" t="s">
        <v>36</v>
      </c>
      <c r="AL540" s="5" t="s">
        <v>437</v>
      </c>
      <c r="AM540" s="5" t="s">
        <v>438</v>
      </c>
      <c r="AT540" s="5" t="s">
        <v>86</v>
      </c>
      <c r="AU540" s="5" t="s">
        <v>87</v>
      </c>
      <c r="AV540" s="5" t="s">
        <v>2123</v>
      </c>
      <c r="AW540" s="5" t="s">
        <v>2124</v>
      </c>
      <c r="BG540" s="5" t="s">
        <v>86</v>
      </c>
      <c r="BH540" s="5" t="s">
        <v>87</v>
      </c>
      <c r="BI540" s="5" t="s">
        <v>2318</v>
      </c>
      <c r="BJ540" s="5" t="s">
        <v>2319</v>
      </c>
      <c r="BK540" s="5" t="s">
        <v>86</v>
      </c>
      <c r="BL540" s="5" t="s">
        <v>87</v>
      </c>
      <c r="BM540" s="5" t="s">
        <v>2320</v>
      </c>
      <c r="BN540" s="5" t="s">
        <v>580</v>
      </c>
      <c r="BO540" s="5" t="s">
        <v>86</v>
      </c>
      <c r="BP540" s="5" t="s">
        <v>87</v>
      </c>
      <c r="BQ540" s="5" t="s">
        <v>2321</v>
      </c>
      <c r="BR540" s="5" t="s">
        <v>2322</v>
      </c>
      <c r="BS540" s="5" t="s">
        <v>335</v>
      </c>
      <c r="BT540" s="5" t="s">
        <v>336</v>
      </c>
    </row>
    <row r="541" spans="1:72" ht="13.5" customHeight="1">
      <c r="A541" s="7" t="str">
        <f>HYPERLINK("http://kyu.snu.ac.kr/sdhj/index.jsp?type=hj/GK14754_00IH_0001_0009a.jpg","1852_수현내면_0009a")</f>
        <v>1852_수현내면_0009a</v>
      </c>
      <c r="B541" s="4">
        <v>1852</v>
      </c>
      <c r="C541" s="4" t="s">
        <v>4801</v>
      </c>
      <c r="D541" s="4" t="s">
        <v>4802</v>
      </c>
      <c r="E541" s="4">
        <v>540</v>
      </c>
      <c r="F541" s="5">
        <v>1</v>
      </c>
      <c r="G541" s="5" t="s">
        <v>4803</v>
      </c>
      <c r="H541" s="5" t="s">
        <v>4804</v>
      </c>
      <c r="I541" s="5">
        <v>16</v>
      </c>
      <c r="L541" s="5">
        <v>5</v>
      </c>
      <c r="M541" s="4" t="s">
        <v>2314</v>
      </c>
      <c r="N541" s="4" t="s">
        <v>2315</v>
      </c>
      <c r="S541" s="5" t="s">
        <v>144</v>
      </c>
      <c r="T541" s="5" t="s">
        <v>145</v>
      </c>
      <c r="W541" s="5" t="s">
        <v>1886</v>
      </c>
      <c r="X541" s="5" t="s">
        <v>1887</v>
      </c>
      <c r="Y541" s="5" t="s">
        <v>102</v>
      </c>
      <c r="Z541" s="5" t="s">
        <v>103</v>
      </c>
      <c r="AC541" s="5">
        <v>49</v>
      </c>
      <c r="AD541" s="5" t="s">
        <v>186</v>
      </c>
      <c r="AE541" s="5" t="s">
        <v>187</v>
      </c>
      <c r="AJ541" s="5" t="s">
        <v>35</v>
      </c>
      <c r="AK541" s="5" t="s">
        <v>36</v>
      </c>
      <c r="AL541" s="5" t="s">
        <v>1508</v>
      </c>
      <c r="AM541" s="5" t="s">
        <v>1509</v>
      </c>
      <c r="AT541" s="5" t="s">
        <v>86</v>
      </c>
      <c r="AU541" s="5" t="s">
        <v>87</v>
      </c>
      <c r="AV541" s="5" t="s">
        <v>2323</v>
      </c>
      <c r="AW541" s="5" t="s">
        <v>2324</v>
      </c>
      <c r="BG541" s="5" t="s">
        <v>86</v>
      </c>
      <c r="BH541" s="5" t="s">
        <v>87</v>
      </c>
      <c r="BI541" s="5" t="s">
        <v>2325</v>
      </c>
      <c r="BJ541" s="5" t="s">
        <v>2326</v>
      </c>
      <c r="BO541" s="5" t="s">
        <v>86</v>
      </c>
      <c r="BP541" s="5" t="s">
        <v>87</v>
      </c>
      <c r="BQ541" s="5" t="s">
        <v>4805</v>
      </c>
      <c r="BR541" s="5" t="s">
        <v>2327</v>
      </c>
      <c r="BS541" s="5" t="s">
        <v>563</v>
      </c>
      <c r="BT541" s="5" t="s">
        <v>564</v>
      </c>
    </row>
    <row r="542" spans="1:72" ht="13.5" customHeight="1">
      <c r="A542" s="7" t="str">
        <f>HYPERLINK("http://kyu.snu.ac.kr/sdhj/index.jsp?type=hj/GK14754_00IH_0001_0009a.jpg","1852_수현내면_0009a")</f>
        <v>1852_수현내면_0009a</v>
      </c>
      <c r="B542" s="4">
        <v>1852</v>
      </c>
      <c r="C542" s="4" t="s">
        <v>4806</v>
      </c>
      <c r="D542" s="4" t="s">
        <v>4807</v>
      </c>
      <c r="E542" s="4">
        <v>541</v>
      </c>
      <c r="F542" s="5">
        <v>1</v>
      </c>
      <c r="G542" s="5" t="s">
        <v>4808</v>
      </c>
      <c r="H542" s="5" t="s">
        <v>4809</v>
      </c>
      <c r="I542" s="5">
        <v>16</v>
      </c>
      <c r="L542" s="5">
        <v>5</v>
      </c>
      <c r="M542" s="4" t="s">
        <v>2314</v>
      </c>
      <c r="N542" s="4" t="s">
        <v>2315</v>
      </c>
      <c r="S542" s="5" t="s">
        <v>2328</v>
      </c>
      <c r="T542" s="5" t="s">
        <v>2329</v>
      </c>
      <c r="W542" s="5" t="s">
        <v>858</v>
      </c>
      <c r="X542" s="5" t="s">
        <v>859</v>
      </c>
      <c r="Y542" s="5" t="s">
        <v>102</v>
      </c>
      <c r="Z542" s="5" t="s">
        <v>103</v>
      </c>
      <c r="AC542" s="5">
        <v>49</v>
      </c>
      <c r="AD542" s="5" t="s">
        <v>186</v>
      </c>
      <c r="AE542" s="5" t="s">
        <v>187</v>
      </c>
    </row>
    <row r="543" spans="1:72" ht="13.5" customHeight="1">
      <c r="A543" s="7" t="str">
        <f>HYPERLINK("http://kyu.snu.ac.kr/sdhj/index.jsp?type=hj/GK14754_00IH_0001_0009a.jpg","1852_수현내면_0009a")</f>
        <v>1852_수현내면_0009a</v>
      </c>
      <c r="B543" s="4">
        <v>1852</v>
      </c>
      <c r="C543" s="4" t="s">
        <v>4810</v>
      </c>
      <c r="D543" s="4" t="s">
        <v>4811</v>
      </c>
      <c r="E543" s="4">
        <v>542</v>
      </c>
      <c r="F543" s="5">
        <v>1</v>
      </c>
      <c r="G543" s="5" t="s">
        <v>4812</v>
      </c>
      <c r="H543" s="5" t="s">
        <v>4813</v>
      </c>
      <c r="I543" s="5">
        <v>16</v>
      </c>
      <c r="L543" s="5">
        <v>5</v>
      </c>
      <c r="M543" s="4" t="s">
        <v>2314</v>
      </c>
      <c r="N543" s="4" t="s">
        <v>2315</v>
      </c>
      <c r="S543" s="5" t="s">
        <v>166</v>
      </c>
      <c r="T543" s="5" t="s">
        <v>167</v>
      </c>
      <c r="Y543" s="5" t="s">
        <v>2330</v>
      </c>
      <c r="Z543" s="5" t="s">
        <v>2331</v>
      </c>
      <c r="AC543" s="5">
        <v>19</v>
      </c>
      <c r="AD543" s="5" t="s">
        <v>300</v>
      </c>
      <c r="AE543" s="5" t="s">
        <v>301</v>
      </c>
    </row>
    <row r="544" spans="1:72" ht="13.5" customHeight="1">
      <c r="A544" s="7" t="str">
        <f>HYPERLINK("http://kyu.snu.ac.kr/sdhj/index.jsp?type=hj/GK14754_00IH_0001_0009a.jpg","1852_수현내면_0009a")</f>
        <v>1852_수현내면_0009a</v>
      </c>
      <c r="B544" s="4">
        <v>1852</v>
      </c>
      <c r="C544" s="4" t="s">
        <v>4810</v>
      </c>
      <c r="D544" s="4" t="s">
        <v>4811</v>
      </c>
      <c r="E544" s="4">
        <v>543</v>
      </c>
      <c r="F544" s="5">
        <v>1</v>
      </c>
      <c r="G544" s="5" t="s">
        <v>4812</v>
      </c>
      <c r="H544" s="5" t="s">
        <v>4813</v>
      </c>
      <c r="I544" s="5">
        <v>16</v>
      </c>
      <c r="L544" s="5">
        <v>5</v>
      </c>
      <c r="M544" s="4" t="s">
        <v>2314</v>
      </c>
      <c r="N544" s="4" t="s">
        <v>2315</v>
      </c>
      <c r="T544" s="5" t="s">
        <v>4814</v>
      </c>
      <c r="U544" s="5" t="s">
        <v>118</v>
      </c>
      <c r="V544" s="5" t="s">
        <v>119</v>
      </c>
      <c r="Y544" s="5" t="s">
        <v>2332</v>
      </c>
      <c r="Z544" s="5" t="s">
        <v>2333</v>
      </c>
      <c r="AC544" s="5">
        <v>57</v>
      </c>
      <c r="AD544" s="5" t="s">
        <v>848</v>
      </c>
      <c r="AE544" s="5" t="s">
        <v>849</v>
      </c>
    </row>
    <row r="545" spans="1:72" ht="13.5" customHeight="1">
      <c r="A545" s="7" t="str">
        <f>HYPERLINK("http://kyu.snu.ac.kr/sdhj/index.jsp?type=hj/GK14754_00IH_0001_0009a.jpg","1852_수현내면_0009a")</f>
        <v>1852_수현내면_0009a</v>
      </c>
      <c r="B545" s="4">
        <v>1852</v>
      </c>
      <c r="C545" s="4" t="s">
        <v>4810</v>
      </c>
      <c r="D545" s="4" t="s">
        <v>4811</v>
      </c>
      <c r="E545" s="4">
        <v>544</v>
      </c>
      <c r="F545" s="5">
        <v>1</v>
      </c>
      <c r="G545" s="5" t="s">
        <v>4812</v>
      </c>
      <c r="H545" s="5" t="s">
        <v>4813</v>
      </c>
      <c r="I545" s="5">
        <v>16</v>
      </c>
      <c r="L545" s="5">
        <v>5</v>
      </c>
      <c r="M545" s="4" t="s">
        <v>2314</v>
      </c>
      <c r="N545" s="4" t="s">
        <v>2315</v>
      </c>
      <c r="T545" s="5" t="s">
        <v>4814</v>
      </c>
      <c r="U545" s="5" t="s">
        <v>118</v>
      </c>
      <c r="V545" s="5" t="s">
        <v>119</v>
      </c>
      <c r="Y545" s="5" t="s">
        <v>2274</v>
      </c>
      <c r="Z545" s="5" t="s">
        <v>2275</v>
      </c>
      <c r="AC545" s="5">
        <v>39</v>
      </c>
      <c r="AD545" s="5" t="s">
        <v>567</v>
      </c>
      <c r="AE545" s="5" t="s">
        <v>568</v>
      </c>
    </row>
    <row r="546" spans="1:72" ht="13.5" customHeight="1">
      <c r="A546" s="7" t="str">
        <f>HYPERLINK("http://kyu.snu.ac.kr/sdhj/index.jsp?type=hj/GK14754_00IH_0001_0009a.jpg","1852_수현내면_0009a")</f>
        <v>1852_수현내면_0009a</v>
      </c>
      <c r="B546" s="4">
        <v>1852</v>
      </c>
      <c r="C546" s="4" t="s">
        <v>4810</v>
      </c>
      <c r="D546" s="4" t="s">
        <v>4811</v>
      </c>
      <c r="E546" s="4">
        <v>545</v>
      </c>
      <c r="F546" s="5">
        <v>1</v>
      </c>
      <c r="G546" s="5" t="s">
        <v>4812</v>
      </c>
      <c r="H546" s="5" t="s">
        <v>4813</v>
      </c>
      <c r="I546" s="5">
        <v>16</v>
      </c>
      <c r="L546" s="5">
        <v>5</v>
      </c>
      <c r="M546" s="4" t="s">
        <v>2314</v>
      </c>
      <c r="N546" s="4" t="s">
        <v>2315</v>
      </c>
      <c r="T546" s="5" t="s">
        <v>4814</v>
      </c>
      <c r="U546" s="5" t="s">
        <v>118</v>
      </c>
      <c r="V546" s="5" t="s">
        <v>119</v>
      </c>
      <c r="Y546" s="5" t="s">
        <v>1284</v>
      </c>
      <c r="Z546" s="5" t="s">
        <v>1285</v>
      </c>
      <c r="AC546" s="5">
        <v>19</v>
      </c>
      <c r="AD546" s="5" t="s">
        <v>300</v>
      </c>
      <c r="AE546" s="5" t="s">
        <v>301</v>
      </c>
      <c r="BB546" s="5" t="s">
        <v>180</v>
      </c>
      <c r="BC546" s="5" t="s">
        <v>181</v>
      </c>
      <c r="BF546" s="5" t="s">
        <v>184</v>
      </c>
    </row>
    <row r="547" spans="1:72" ht="13.5" customHeight="1">
      <c r="A547" s="7" t="str">
        <f>HYPERLINK("http://kyu.snu.ac.kr/sdhj/index.jsp?type=hj/GK14754_00IH_0001_0009a.jpg","1852_수현내면_0009a")</f>
        <v>1852_수현내면_0009a</v>
      </c>
      <c r="B547" s="4">
        <v>1852</v>
      </c>
      <c r="C547" s="4" t="s">
        <v>4130</v>
      </c>
      <c r="D547" s="4" t="s">
        <v>4131</v>
      </c>
      <c r="E547" s="4">
        <v>546</v>
      </c>
      <c r="F547" s="5">
        <v>1</v>
      </c>
      <c r="G547" s="5" t="s">
        <v>4132</v>
      </c>
      <c r="H547" s="5" t="s">
        <v>4133</v>
      </c>
      <c r="I547" s="5">
        <v>17</v>
      </c>
      <c r="J547" s="5" t="s">
        <v>2334</v>
      </c>
      <c r="K547" s="5" t="s">
        <v>4815</v>
      </c>
      <c r="L547" s="5">
        <v>1</v>
      </c>
      <c r="M547" s="4" t="s">
        <v>2335</v>
      </c>
      <c r="N547" s="4" t="s">
        <v>2336</v>
      </c>
      <c r="T547" s="5" t="s">
        <v>4156</v>
      </c>
      <c r="U547" s="5" t="s">
        <v>76</v>
      </c>
      <c r="V547" s="5" t="s">
        <v>77</v>
      </c>
      <c r="W547" s="5" t="s">
        <v>78</v>
      </c>
      <c r="X547" s="5" t="s">
        <v>79</v>
      </c>
      <c r="Y547" s="5" t="s">
        <v>2337</v>
      </c>
      <c r="Z547" s="5" t="s">
        <v>2338</v>
      </c>
      <c r="AC547" s="5">
        <v>48</v>
      </c>
      <c r="AD547" s="5" t="s">
        <v>268</v>
      </c>
      <c r="AE547" s="5" t="s">
        <v>269</v>
      </c>
      <c r="AJ547" s="5" t="s">
        <v>35</v>
      </c>
      <c r="AK547" s="5" t="s">
        <v>36</v>
      </c>
      <c r="AL547" s="5" t="s">
        <v>84</v>
      </c>
      <c r="AM547" s="5" t="s">
        <v>85</v>
      </c>
      <c r="AT547" s="5" t="s">
        <v>86</v>
      </c>
      <c r="AU547" s="5" t="s">
        <v>87</v>
      </c>
      <c r="AV547" s="5" t="s">
        <v>2339</v>
      </c>
      <c r="AW547" s="5" t="s">
        <v>2340</v>
      </c>
      <c r="AX547" s="5" t="s">
        <v>86</v>
      </c>
      <c r="AY547" s="5" t="s">
        <v>87</v>
      </c>
      <c r="AZ547" s="5" t="s">
        <v>2341</v>
      </c>
      <c r="BA547" s="5" t="s">
        <v>2342</v>
      </c>
      <c r="BG547" s="5" t="s">
        <v>86</v>
      </c>
      <c r="BH547" s="5" t="s">
        <v>87</v>
      </c>
      <c r="BI547" s="5" t="s">
        <v>2343</v>
      </c>
      <c r="BJ547" s="5" t="s">
        <v>2344</v>
      </c>
      <c r="BK547" s="5" t="s">
        <v>86</v>
      </c>
      <c r="BL547" s="5" t="s">
        <v>87</v>
      </c>
      <c r="BM547" s="5" t="s">
        <v>2345</v>
      </c>
      <c r="BN547" s="5" t="s">
        <v>2346</v>
      </c>
      <c r="BO547" s="5" t="s">
        <v>86</v>
      </c>
      <c r="BP547" s="5" t="s">
        <v>87</v>
      </c>
      <c r="BQ547" s="5" t="s">
        <v>2347</v>
      </c>
      <c r="BR547" s="5" t="s">
        <v>2348</v>
      </c>
      <c r="BS547" s="5" t="s">
        <v>477</v>
      </c>
      <c r="BT547" s="5" t="s">
        <v>478</v>
      </c>
    </row>
    <row r="548" spans="1:72" ht="13.5" customHeight="1">
      <c r="A548" s="7" t="str">
        <f>HYPERLINK("http://kyu.snu.ac.kr/sdhj/index.jsp?type=hj/GK14754_00IH_0001_0009a.jpg","1852_수현내면_0009a")</f>
        <v>1852_수현내면_0009a</v>
      </c>
      <c r="B548" s="4">
        <v>1852</v>
      </c>
      <c r="C548" s="4" t="s">
        <v>4709</v>
      </c>
      <c r="D548" s="4" t="s">
        <v>4710</v>
      </c>
      <c r="E548" s="4">
        <v>547</v>
      </c>
      <c r="F548" s="5">
        <v>1</v>
      </c>
      <c r="G548" s="5" t="s">
        <v>4711</v>
      </c>
      <c r="H548" s="5" t="s">
        <v>4712</v>
      </c>
      <c r="I548" s="5">
        <v>17</v>
      </c>
      <c r="L548" s="5">
        <v>1</v>
      </c>
      <c r="M548" s="4" t="s">
        <v>2335</v>
      </c>
      <c r="N548" s="4" t="s">
        <v>2336</v>
      </c>
      <c r="S548" s="5" t="s">
        <v>98</v>
      </c>
      <c r="T548" s="5" t="s">
        <v>99</v>
      </c>
      <c r="W548" s="5" t="s">
        <v>290</v>
      </c>
      <c r="X548" s="5" t="s">
        <v>291</v>
      </c>
      <c r="Y548" s="5" t="s">
        <v>102</v>
      </c>
      <c r="Z548" s="5" t="s">
        <v>103</v>
      </c>
      <c r="AC548" s="5">
        <v>63</v>
      </c>
      <c r="AD548" s="5" t="s">
        <v>1028</v>
      </c>
      <c r="AE548" s="5" t="s">
        <v>1029</v>
      </c>
    </row>
    <row r="549" spans="1:72" ht="13.5" customHeight="1">
      <c r="A549" s="7" t="str">
        <f>HYPERLINK("http://kyu.snu.ac.kr/sdhj/index.jsp?type=hj/GK14754_00IH_0001_0009a.jpg","1852_수현내면_0009a")</f>
        <v>1852_수현내면_0009a</v>
      </c>
      <c r="B549" s="4">
        <v>1852</v>
      </c>
      <c r="C549" s="4" t="s">
        <v>4163</v>
      </c>
      <c r="D549" s="4" t="s">
        <v>4164</v>
      </c>
      <c r="E549" s="4">
        <v>548</v>
      </c>
      <c r="F549" s="5">
        <v>1</v>
      </c>
      <c r="G549" s="5" t="s">
        <v>4165</v>
      </c>
      <c r="H549" s="5" t="s">
        <v>4166</v>
      </c>
      <c r="I549" s="5">
        <v>17</v>
      </c>
      <c r="L549" s="5">
        <v>1</v>
      </c>
      <c r="M549" s="4" t="s">
        <v>2335</v>
      </c>
      <c r="N549" s="4" t="s">
        <v>2336</v>
      </c>
      <c r="S549" s="5" t="s">
        <v>166</v>
      </c>
      <c r="T549" s="5" t="s">
        <v>167</v>
      </c>
      <c r="Y549" s="5" t="s">
        <v>2349</v>
      </c>
      <c r="Z549" s="5" t="s">
        <v>2350</v>
      </c>
      <c r="AC549" s="5">
        <v>15</v>
      </c>
      <c r="AD549" s="5" t="s">
        <v>104</v>
      </c>
      <c r="AE549" s="5" t="s">
        <v>105</v>
      </c>
    </row>
    <row r="550" spans="1:72" ht="13.5" customHeight="1">
      <c r="A550" s="7" t="str">
        <f>HYPERLINK("http://kyu.snu.ac.kr/sdhj/index.jsp?type=hj/GK14754_00IH_0001_0009a.jpg","1852_수현내면_0009a")</f>
        <v>1852_수현내면_0009a</v>
      </c>
      <c r="B550" s="4">
        <v>1852</v>
      </c>
      <c r="C550" s="4" t="s">
        <v>4163</v>
      </c>
      <c r="D550" s="4" t="s">
        <v>4164</v>
      </c>
      <c r="E550" s="4">
        <v>549</v>
      </c>
      <c r="F550" s="5">
        <v>1</v>
      </c>
      <c r="G550" s="5" t="s">
        <v>4165</v>
      </c>
      <c r="H550" s="5" t="s">
        <v>4166</v>
      </c>
      <c r="I550" s="5">
        <v>17</v>
      </c>
      <c r="L550" s="5">
        <v>2</v>
      </c>
      <c r="M550" s="4" t="s">
        <v>2334</v>
      </c>
      <c r="N550" s="4" t="s">
        <v>2351</v>
      </c>
      <c r="T550" s="5" t="s">
        <v>4816</v>
      </c>
      <c r="U550" s="5" t="s">
        <v>1782</v>
      </c>
      <c r="V550" s="5" t="s">
        <v>1783</v>
      </c>
      <c r="W550" s="5" t="s">
        <v>2352</v>
      </c>
      <c r="X550" s="5" t="s">
        <v>4817</v>
      </c>
      <c r="Y550" s="5" t="s">
        <v>2353</v>
      </c>
      <c r="Z550" s="5" t="s">
        <v>2354</v>
      </c>
      <c r="AC550" s="5">
        <v>69</v>
      </c>
      <c r="AD550" s="5" t="s">
        <v>280</v>
      </c>
      <c r="AE550" s="5" t="s">
        <v>281</v>
      </c>
      <c r="AJ550" s="5" t="s">
        <v>35</v>
      </c>
      <c r="AK550" s="5" t="s">
        <v>36</v>
      </c>
      <c r="AL550" s="5" t="s">
        <v>2355</v>
      </c>
      <c r="AM550" s="5" t="s">
        <v>2356</v>
      </c>
      <c r="AT550" s="5" t="s">
        <v>246</v>
      </c>
      <c r="AU550" s="5" t="s">
        <v>247</v>
      </c>
      <c r="AV550" s="5" t="s">
        <v>2357</v>
      </c>
      <c r="AW550" s="5" t="s">
        <v>2358</v>
      </c>
      <c r="BG550" s="5" t="s">
        <v>246</v>
      </c>
      <c r="BH550" s="5" t="s">
        <v>247</v>
      </c>
      <c r="BI550" s="5" t="s">
        <v>2359</v>
      </c>
      <c r="BJ550" s="5" t="s">
        <v>2360</v>
      </c>
      <c r="BK550" s="5" t="s">
        <v>246</v>
      </c>
      <c r="BL550" s="5" t="s">
        <v>247</v>
      </c>
      <c r="BM550" s="5" t="s">
        <v>2361</v>
      </c>
      <c r="BN550" s="5" t="s">
        <v>2362</v>
      </c>
      <c r="BO550" s="5" t="s">
        <v>246</v>
      </c>
      <c r="BP550" s="5" t="s">
        <v>247</v>
      </c>
      <c r="BQ550" s="5" t="s">
        <v>2363</v>
      </c>
      <c r="BR550" s="5" t="s">
        <v>4818</v>
      </c>
      <c r="BS550" s="5" t="s">
        <v>1838</v>
      </c>
      <c r="BT550" s="5" t="s">
        <v>1839</v>
      </c>
    </row>
    <row r="551" spans="1:72" ht="13.5" customHeight="1">
      <c r="A551" s="7" t="str">
        <f>HYPERLINK("http://kyu.snu.ac.kr/sdhj/index.jsp?type=hj/GK14754_00IH_0001_0009a.jpg","1852_수현내면_0009a")</f>
        <v>1852_수현내면_0009a</v>
      </c>
      <c r="B551" s="4">
        <v>1852</v>
      </c>
      <c r="C551" s="4" t="s">
        <v>4819</v>
      </c>
      <c r="D551" s="4" t="s">
        <v>4820</v>
      </c>
      <c r="E551" s="4">
        <v>550</v>
      </c>
      <c r="F551" s="5">
        <v>1</v>
      </c>
      <c r="G551" s="5" t="s">
        <v>4821</v>
      </c>
      <c r="H551" s="5" t="s">
        <v>4822</v>
      </c>
      <c r="I551" s="5">
        <v>17</v>
      </c>
      <c r="L551" s="5">
        <v>2</v>
      </c>
      <c r="M551" s="4" t="s">
        <v>2334</v>
      </c>
      <c r="N551" s="4" t="s">
        <v>2351</v>
      </c>
      <c r="S551" s="5" t="s">
        <v>144</v>
      </c>
      <c r="T551" s="5" t="s">
        <v>145</v>
      </c>
      <c r="W551" s="5" t="s">
        <v>163</v>
      </c>
      <c r="X551" s="5" t="s">
        <v>4823</v>
      </c>
      <c r="Y551" s="5" t="s">
        <v>364</v>
      </c>
      <c r="Z551" s="5" t="s">
        <v>365</v>
      </c>
      <c r="AC551" s="5">
        <v>69</v>
      </c>
      <c r="AD551" s="5" t="s">
        <v>280</v>
      </c>
      <c r="AE551" s="5" t="s">
        <v>281</v>
      </c>
      <c r="AJ551" s="5" t="s">
        <v>35</v>
      </c>
      <c r="AK551" s="5" t="s">
        <v>36</v>
      </c>
      <c r="AL551" s="5" t="s">
        <v>335</v>
      </c>
      <c r="AM551" s="5" t="s">
        <v>336</v>
      </c>
      <c r="AT551" s="5" t="s">
        <v>246</v>
      </c>
      <c r="AU551" s="5" t="s">
        <v>247</v>
      </c>
      <c r="AV551" s="5" t="s">
        <v>2364</v>
      </c>
      <c r="AW551" s="5" t="s">
        <v>2365</v>
      </c>
      <c r="BG551" s="5" t="s">
        <v>246</v>
      </c>
      <c r="BH551" s="5" t="s">
        <v>247</v>
      </c>
      <c r="BI551" s="5" t="s">
        <v>2009</v>
      </c>
      <c r="BJ551" s="5" t="s">
        <v>322</v>
      </c>
      <c r="BK551" s="5" t="s">
        <v>246</v>
      </c>
      <c r="BL551" s="5" t="s">
        <v>247</v>
      </c>
      <c r="BM551" s="5" t="s">
        <v>2366</v>
      </c>
      <c r="BN551" s="5" t="s">
        <v>2367</v>
      </c>
      <c r="BO551" s="5" t="s">
        <v>246</v>
      </c>
      <c r="BP551" s="5" t="s">
        <v>247</v>
      </c>
      <c r="BQ551" s="5" t="s">
        <v>2368</v>
      </c>
      <c r="BR551" s="5" t="s">
        <v>2369</v>
      </c>
      <c r="BS551" s="5" t="s">
        <v>222</v>
      </c>
      <c r="BT551" s="5" t="s">
        <v>223</v>
      </c>
    </row>
    <row r="552" spans="1:72" ht="13.5" customHeight="1">
      <c r="A552" s="7" t="str">
        <f>HYPERLINK("http://kyu.snu.ac.kr/sdhj/index.jsp?type=hj/GK14754_00IH_0001_0009a.jpg","1852_수현내면_0009a")</f>
        <v>1852_수현내면_0009a</v>
      </c>
      <c r="B552" s="4">
        <v>1852</v>
      </c>
      <c r="C552" s="4" t="s">
        <v>4158</v>
      </c>
      <c r="D552" s="4" t="s">
        <v>4159</v>
      </c>
      <c r="E552" s="4">
        <v>551</v>
      </c>
      <c r="F552" s="5">
        <v>1</v>
      </c>
      <c r="G552" s="5" t="s">
        <v>4160</v>
      </c>
      <c r="H552" s="5" t="s">
        <v>4161</v>
      </c>
      <c r="I552" s="5">
        <v>17</v>
      </c>
      <c r="L552" s="5">
        <v>2</v>
      </c>
      <c r="M552" s="4" t="s">
        <v>2334</v>
      </c>
      <c r="N552" s="4" t="s">
        <v>2351</v>
      </c>
      <c r="S552" s="5" t="s">
        <v>166</v>
      </c>
      <c r="T552" s="5" t="s">
        <v>167</v>
      </c>
      <c r="U552" s="5" t="s">
        <v>331</v>
      </c>
      <c r="V552" s="5" t="s">
        <v>332</v>
      </c>
      <c r="Y552" s="5" t="s">
        <v>2370</v>
      </c>
      <c r="Z552" s="5" t="s">
        <v>2371</v>
      </c>
      <c r="AC552" s="5">
        <v>26</v>
      </c>
      <c r="AD552" s="5" t="s">
        <v>534</v>
      </c>
      <c r="AE552" s="5" t="s">
        <v>535</v>
      </c>
    </row>
    <row r="553" spans="1:72" ht="13.5" customHeight="1">
      <c r="A553" s="7" t="str">
        <f>HYPERLINK("http://kyu.snu.ac.kr/sdhj/index.jsp?type=hj/GK14754_00IH_0001_0009a.jpg","1852_수현내면_0009a")</f>
        <v>1852_수현내면_0009a</v>
      </c>
      <c r="B553" s="4">
        <v>1852</v>
      </c>
      <c r="C553" s="4" t="s">
        <v>4485</v>
      </c>
      <c r="D553" s="4" t="s">
        <v>4486</v>
      </c>
      <c r="E553" s="4">
        <v>552</v>
      </c>
      <c r="F553" s="5">
        <v>1</v>
      </c>
      <c r="G553" s="5" t="s">
        <v>4487</v>
      </c>
      <c r="H553" s="5" t="s">
        <v>4488</v>
      </c>
      <c r="I553" s="5">
        <v>17</v>
      </c>
      <c r="L553" s="5">
        <v>3</v>
      </c>
      <c r="M553" s="4" t="s">
        <v>2372</v>
      </c>
      <c r="N553" s="4" t="s">
        <v>2373</v>
      </c>
      <c r="T553" s="5" t="s">
        <v>4816</v>
      </c>
      <c r="U553" s="5" t="s">
        <v>2374</v>
      </c>
      <c r="V553" s="5" t="s">
        <v>2375</v>
      </c>
      <c r="W553" s="5" t="s">
        <v>163</v>
      </c>
      <c r="X553" s="5" t="s">
        <v>4823</v>
      </c>
      <c r="Y553" s="5" t="s">
        <v>102</v>
      </c>
      <c r="Z553" s="5" t="s">
        <v>103</v>
      </c>
      <c r="AC553" s="5">
        <v>64</v>
      </c>
      <c r="AD553" s="5" t="s">
        <v>886</v>
      </c>
      <c r="AE553" s="5" t="s">
        <v>887</v>
      </c>
      <c r="AJ553" s="5" t="s">
        <v>35</v>
      </c>
      <c r="AK553" s="5" t="s">
        <v>36</v>
      </c>
      <c r="AL553" s="5" t="s">
        <v>563</v>
      </c>
      <c r="AM553" s="5" t="s">
        <v>564</v>
      </c>
      <c r="AT553" s="5" t="s">
        <v>86</v>
      </c>
      <c r="AU553" s="5" t="s">
        <v>87</v>
      </c>
      <c r="AV553" s="5" t="s">
        <v>2376</v>
      </c>
      <c r="AW553" s="5" t="s">
        <v>2377</v>
      </c>
      <c r="BG553" s="5" t="s">
        <v>86</v>
      </c>
      <c r="BH553" s="5" t="s">
        <v>87</v>
      </c>
      <c r="BI553" s="5" t="s">
        <v>2378</v>
      </c>
      <c r="BJ553" s="5" t="s">
        <v>2379</v>
      </c>
      <c r="BK553" s="5" t="s">
        <v>86</v>
      </c>
      <c r="BL553" s="5" t="s">
        <v>87</v>
      </c>
      <c r="BM553" s="5" t="s">
        <v>2380</v>
      </c>
      <c r="BN553" s="5" t="s">
        <v>2381</v>
      </c>
      <c r="BO553" s="5" t="s">
        <v>86</v>
      </c>
      <c r="BP553" s="5" t="s">
        <v>87</v>
      </c>
      <c r="BQ553" s="5" t="s">
        <v>2382</v>
      </c>
      <c r="BR553" s="5" t="s">
        <v>2383</v>
      </c>
      <c r="BS553" s="5" t="s">
        <v>335</v>
      </c>
      <c r="BT553" s="5" t="s">
        <v>336</v>
      </c>
    </row>
    <row r="554" spans="1:72" ht="13.5" customHeight="1">
      <c r="A554" s="7" t="str">
        <f>HYPERLINK("http://kyu.snu.ac.kr/sdhj/index.jsp?type=hj/GK14754_00IH_0001_0009a.jpg","1852_수현내면_0009a")</f>
        <v>1852_수현내면_0009a</v>
      </c>
      <c r="B554" s="4">
        <v>1852</v>
      </c>
      <c r="C554" s="4" t="s">
        <v>4393</v>
      </c>
      <c r="D554" s="4" t="s">
        <v>4394</v>
      </c>
      <c r="E554" s="4">
        <v>553</v>
      </c>
      <c r="F554" s="5">
        <v>1</v>
      </c>
      <c r="G554" s="5" t="s">
        <v>4395</v>
      </c>
      <c r="H554" s="5" t="s">
        <v>4396</v>
      </c>
      <c r="I554" s="5">
        <v>17</v>
      </c>
      <c r="L554" s="5">
        <v>3</v>
      </c>
      <c r="M554" s="4" t="s">
        <v>2372</v>
      </c>
      <c r="N554" s="4" t="s">
        <v>2373</v>
      </c>
      <c r="T554" s="5" t="s">
        <v>4397</v>
      </c>
      <c r="U554" s="5" t="s">
        <v>118</v>
      </c>
      <c r="V554" s="5" t="s">
        <v>119</v>
      </c>
      <c r="Y554" s="5" t="s">
        <v>2384</v>
      </c>
      <c r="Z554" s="5" t="s">
        <v>2385</v>
      </c>
      <c r="AC554" s="5">
        <v>48</v>
      </c>
      <c r="AD554" s="5" t="s">
        <v>268</v>
      </c>
      <c r="AE554" s="5" t="s">
        <v>269</v>
      </c>
    </row>
    <row r="555" spans="1:72" ht="13.5" customHeight="1">
      <c r="A555" s="7" t="str">
        <f>HYPERLINK("http://kyu.snu.ac.kr/sdhj/index.jsp?type=hj/GK14754_00IH_0001_0009a.jpg","1852_수현내면_0009a")</f>
        <v>1852_수현내면_0009a</v>
      </c>
      <c r="B555" s="4">
        <v>1852</v>
      </c>
      <c r="C555" s="4" t="s">
        <v>4393</v>
      </c>
      <c r="D555" s="4" t="s">
        <v>4394</v>
      </c>
      <c r="E555" s="4">
        <v>554</v>
      </c>
      <c r="F555" s="5">
        <v>1</v>
      </c>
      <c r="G555" s="5" t="s">
        <v>4395</v>
      </c>
      <c r="H555" s="5" t="s">
        <v>4396</v>
      </c>
      <c r="I555" s="5">
        <v>17</v>
      </c>
      <c r="L555" s="5">
        <v>3</v>
      </c>
      <c r="M555" s="4" t="s">
        <v>2372</v>
      </c>
      <c r="N555" s="4" t="s">
        <v>2373</v>
      </c>
      <c r="T555" s="5" t="s">
        <v>4397</v>
      </c>
      <c r="U555" s="5" t="s">
        <v>118</v>
      </c>
      <c r="V555" s="5" t="s">
        <v>119</v>
      </c>
      <c r="Y555" s="5" t="s">
        <v>1004</v>
      </c>
      <c r="Z555" s="5" t="s">
        <v>1005</v>
      </c>
      <c r="AC555" s="5">
        <v>40</v>
      </c>
      <c r="AD555" s="5" t="s">
        <v>910</v>
      </c>
      <c r="AE555" s="5" t="s">
        <v>911</v>
      </c>
    </row>
    <row r="556" spans="1:72" ht="13.5" customHeight="1">
      <c r="A556" s="7" t="str">
        <f>HYPERLINK("http://kyu.snu.ac.kr/sdhj/index.jsp?type=hj/GK14754_00IH_0001_0009a.jpg","1852_수현내면_0009a")</f>
        <v>1852_수현내면_0009a</v>
      </c>
      <c r="B556" s="4">
        <v>1852</v>
      </c>
      <c r="C556" s="4" t="s">
        <v>4393</v>
      </c>
      <c r="D556" s="4" t="s">
        <v>4394</v>
      </c>
      <c r="E556" s="4">
        <v>555</v>
      </c>
      <c r="F556" s="5">
        <v>1</v>
      </c>
      <c r="G556" s="5" t="s">
        <v>4395</v>
      </c>
      <c r="H556" s="5" t="s">
        <v>4396</v>
      </c>
      <c r="I556" s="5">
        <v>17</v>
      </c>
      <c r="L556" s="5">
        <v>3</v>
      </c>
      <c r="M556" s="4" t="s">
        <v>2372</v>
      </c>
      <c r="N556" s="4" t="s">
        <v>2373</v>
      </c>
      <c r="T556" s="5" t="s">
        <v>4397</v>
      </c>
      <c r="U556" s="5" t="s">
        <v>118</v>
      </c>
      <c r="V556" s="5" t="s">
        <v>119</v>
      </c>
      <c r="Y556" s="5" t="s">
        <v>2202</v>
      </c>
      <c r="Z556" s="5" t="s">
        <v>2203</v>
      </c>
      <c r="AC556" s="5">
        <v>30</v>
      </c>
      <c r="AD556" s="5" t="s">
        <v>125</v>
      </c>
      <c r="AE556" s="5" t="s">
        <v>126</v>
      </c>
    </row>
    <row r="557" spans="1:72" ht="13.5" customHeight="1">
      <c r="A557" s="7" t="str">
        <f>HYPERLINK("http://kyu.snu.ac.kr/sdhj/index.jsp?type=hj/GK14754_00IH_0001_0009a.jpg","1852_수현내면_0009a")</f>
        <v>1852_수현내면_0009a</v>
      </c>
      <c r="B557" s="4">
        <v>1852</v>
      </c>
      <c r="C557" s="4" t="s">
        <v>4393</v>
      </c>
      <c r="D557" s="4" t="s">
        <v>4394</v>
      </c>
      <c r="E557" s="4">
        <v>556</v>
      </c>
      <c r="F557" s="5">
        <v>1</v>
      </c>
      <c r="G557" s="5" t="s">
        <v>4395</v>
      </c>
      <c r="H557" s="5" t="s">
        <v>4396</v>
      </c>
      <c r="I557" s="5">
        <v>17</v>
      </c>
      <c r="L557" s="5">
        <v>4</v>
      </c>
      <c r="M557" s="4" t="s">
        <v>2386</v>
      </c>
      <c r="N557" s="4" t="s">
        <v>2387</v>
      </c>
      <c r="O557" s="5" t="s">
        <v>14</v>
      </c>
      <c r="P557" s="5" t="s">
        <v>15</v>
      </c>
      <c r="T557" s="5" t="s">
        <v>4824</v>
      </c>
      <c r="U557" s="5" t="s">
        <v>76</v>
      </c>
      <c r="V557" s="5" t="s">
        <v>77</v>
      </c>
      <c r="W557" s="5" t="s">
        <v>78</v>
      </c>
      <c r="X557" s="5" t="s">
        <v>79</v>
      </c>
      <c r="Y557" s="5" t="s">
        <v>2388</v>
      </c>
      <c r="Z557" s="5" t="s">
        <v>2389</v>
      </c>
      <c r="AC557" s="5">
        <v>56</v>
      </c>
      <c r="AD557" s="5" t="s">
        <v>424</v>
      </c>
      <c r="AE557" s="5" t="s">
        <v>425</v>
      </c>
      <c r="AJ557" s="5" t="s">
        <v>35</v>
      </c>
      <c r="AK557" s="5" t="s">
        <v>36</v>
      </c>
      <c r="AL557" s="5" t="s">
        <v>84</v>
      </c>
      <c r="AM557" s="5" t="s">
        <v>85</v>
      </c>
      <c r="AT557" s="5" t="s">
        <v>86</v>
      </c>
      <c r="AU557" s="5" t="s">
        <v>87</v>
      </c>
      <c r="AV557" s="5" t="s">
        <v>2390</v>
      </c>
      <c r="AW557" s="5" t="s">
        <v>2391</v>
      </c>
      <c r="BG557" s="5" t="s">
        <v>86</v>
      </c>
      <c r="BH557" s="5" t="s">
        <v>87</v>
      </c>
      <c r="BI557" s="5" t="s">
        <v>2392</v>
      </c>
      <c r="BJ557" s="5" t="s">
        <v>2393</v>
      </c>
      <c r="BK557" s="5" t="s">
        <v>86</v>
      </c>
      <c r="BL557" s="5" t="s">
        <v>87</v>
      </c>
      <c r="BM557" s="5" t="s">
        <v>2394</v>
      </c>
      <c r="BN557" s="5" t="s">
        <v>2395</v>
      </c>
      <c r="BO557" s="5" t="s">
        <v>86</v>
      </c>
      <c r="BP557" s="5" t="s">
        <v>87</v>
      </c>
      <c r="BQ557" s="5" t="s">
        <v>2396</v>
      </c>
      <c r="BR557" s="5" t="s">
        <v>4825</v>
      </c>
      <c r="BS557" s="5" t="s">
        <v>2397</v>
      </c>
      <c r="BT557" s="5" t="s">
        <v>2398</v>
      </c>
    </row>
    <row r="558" spans="1:72" ht="13.5" customHeight="1">
      <c r="A558" s="7" t="str">
        <f>HYPERLINK("http://kyu.snu.ac.kr/sdhj/index.jsp?type=hj/GK14754_00IH_0001_0009a.jpg","1852_수현내면_0009a")</f>
        <v>1852_수현내면_0009a</v>
      </c>
      <c r="B558" s="4">
        <v>1852</v>
      </c>
      <c r="C558" s="4" t="s">
        <v>4826</v>
      </c>
      <c r="D558" s="4" t="s">
        <v>4827</v>
      </c>
      <c r="E558" s="4">
        <v>557</v>
      </c>
      <c r="F558" s="5">
        <v>1</v>
      </c>
      <c r="G558" s="5" t="s">
        <v>4828</v>
      </c>
      <c r="H558" s="5" t="s">
        <v>4829</v>
      </c>
      <c r="I558" s="5">
        <v>17</v>
      </c>
      <c r="L558" s="5">
        <v>4</v>
      </c>
      <c r="M558" s="4" t="s">
        <v>2386</v>
      </c>
      <c r="N558" s="4" t="s">
        <v>2387</v>
      </c>
      <c r="T558" s="5" t="s">
        <v>4830</v>
      </c>
      <c r="U558" s="5" t="s">
        <v>118</v>
      </c>
      <c r="V558" s="5" t="s">
        <v>119</v>
      </c>
      <c r="Y558" s="5" t="s">
        <v>2399</v>
      </c>
      <c r="Z558" s="5" t="s">
        <v>2400</v>
      </c>
      <c r="AC558" s="5">
        <v>40</v>
      </c>
      <c r="AD558" s="5" t="s">
        <v>910</v>
      </c>
      <c r="AE558" s="5" t="s">
        <v>911</v>
      </c>
    </row>
    <row r="559" spans="1:72" ht="13.5" customHeight="1">
      <c r="A559" s="7" t="str">
        <f>HYPERLINK("http://kyu.snu.ac.kr/sdhj/index.jsp?type=hj/GK14754_00IH_0001_0009b.jpg","1852_수현내면_0009b")</f>
        <v>1852_수현내면_0009b</v>
      </c>
      <c r="B559" s="4">
        <v>1852</v>
      </c>
      <c r="C559" s="4" t="s">
        <v>4276</v>
      </c>
      <c r="D559" s="4" t="s">
        <v>4277</v>
      </c>
      <c r="E559" s="4">
        <v>558</v>
      </c>
      <c r="F559" s="5">
        <v>1</v>
      </c>
      <c r="G559" s="5" t="s">
        <v>4278</v>
      </c>
      <c r="H559" s="5" t="s">
        <v>4279</v>
      </c>
      <c r="I559" s="5">
        <v>17</v>
      </c>
      <c r="L559" s="5">
        <v>5</v>
      </c>
      <c r="M559" s="4" t="s">
        <v>2401</v>
      </c>
      <c r="N559" s="4" t="s">
        <v>2402</v>
      </c>
      <c r="O559" s="5" t="s">
        <v>14</v>
      </c>
      <c r="P559" s="5" t="s">
        <v>15</v>
      </c>
      <c r="T559" s="5" t="s">
        <v>4471</v>
      </c>
      <c r="U559" s="5" t="s">
        <v>2403</v>
      </c>
      <c r="V559" s="5" t="s">
        <v>2404</v>
      </c>
      <c r="W559" s="5" t="s">
        <v>290</v>
      </c>
      <c r="X559" s="5" t="s">
        <v>291</v>
      </c>
      <c r="Y559" s="5" t="s">
        <v>2405</v>
      </c>
      <c r="Z559" s="5" t="s">
        <v>2406</v>
      </c>
      <c r="AC559" s="5">
        <v>46</v>
      </c>
      <c r="AD559" s="5" t="s">
        <v>347</v>
      </c>
      <c r="AE559" s="5" t="s">
        <v>348</v>
      </c>
      <c r="AJ559" s="5" t="s">
        <v>35</v>
      </c>
      <c r="AK559" s="5" t="s">
        <v>36</v>
      </c>
      <c r="AL559" s="5" t="s">
        <v>924</v>
      </c>
      <c r="AM559" s="5" t="s">
        <v>925</v>
      </c>
      <c r="AT559" s="5" t="s">
        <v>86</v>
      </c>
      <c r="AU559" s="5" t="s">
        <v>87</v>
      </c>
      <c r="AV559" s="5" t="s">
        <v>2407</v>
      </c>
      <c r="AW559" s="5" t="s">
        <v>2408</v>
      </c>
      <c r="BG559" s="5" t="s">
        <v>86</v>
      </c>
      <c r="BH559" s="5" t="s">
        <v>87</v>
      </c>
      <c r="BI559" s="5" t="s">
        <v>2409</v>
      </c>
      <c r="BJ559" s="5" t="s">
        <v>2410</v>
      </c>
      <c r="BK559" s="5" t="s">
        <v>86</v>
      </c>
      <c r="BL559" s="5" t="s">
        <v>87</v>
      </c>
      <c r="BM559" s="5" t="s">
        <v>2411</v>
      </c>
      <c r="BN559" s="5" t="s">
        <v>2412</v>
      </c>
      <c r="BO559" s="5" t="s">
        <v>734</v>
      </c>
      <c r="BP559" s="5" t="s">
        <v>735</v>
      </c>
      <c r="BQ559" s="5" t="s">
        <v>2413</v>
      </c>
      <c r="BR559" s="5" t="s">
        <v>2414</v>
      </c>
      <c r="BS559" s="5" t="s">
        <v>96</v>
      </c>
      <c r="BT559" s="5" t="s">
        <v>97</v>
      </c>
    </row>
    <row r="560" spans="1:72" ht="13.5" customHeight="1">
      <c r="A560" s="7" t="str">
        <f>HYPERLINK("http://kyu.snu.ac.kr/sdhj/index.jsp?type=hj/GK14754_00IH_0001_0009b.jpg","1852_수현내면_0009b")</f>
        <v>1852_수현내면_0009b</v>
      </c>
      <c r="B560" s="4">
        <v>1852</v>
      </c>
      <c r="C560" s="4" t="s">
        <v>4287</v>
      </c>
      <c r="D560" s="4" t="s">
        <v>4288</v>
      </c>
      <c r="E560" s="4">
        <v>559</v>
      </c>
      <c r="F560" s="5">
        <v>1</v>
      </c>
      <c r="G560" s="5" t="s">
        <v>4289</v>
      </c>
      <c r="H560" s="5" t="s">
        <v>4290</v>
      </c>
      <c r="I560" s="5">
        <v>17</v>
      </c>
      <c r="L560" s="5">
        <v>5</v>
      </c>
      <c r="M560" s="4" t="s">
        <v>2401</v>
      </c>
      <c r="N560" s="4" t="s">
        <v>2402</v>
      </c>
      <c r="S560" s="5" t="s">
        <v>144</v>
      </c>
      <c r="T560" s="5" t="s">
        <v>145</v>
      </c>
      <c r="W560" s="5" t="s">
        <v>163</v>
      </c>
      <c r="X560" s="5" t="s">
        <v>4472</v>
      </c>
      <c r="Y560" s="5" t="s">
        <v>102</v>
      </c>
      <c r="Z560" s="5" t="s">
        <v>103</v>
      </c>
      <c r="AC560" s="5">
        <v>41</v>
      </c>
      <c r="AD560" s="5" t="s">
        <v>577</v>
      </c>
      <c r="AE560" s="5" t="s">
        <v>578</v>
      </c>
      <c r="AJ560" s="5" t="s">
        <v>35</v>
      </c>
      <c r="AK560" s="5" t="s">
        <v>36</v>
      </c>
      <c r="AL560" s="5" t="s">
        <v>335</v>
      </c>
      <c r="AM560" s="5" t="s">
        <v>336</v>
      </c>
      <c r="AT560" s="5" t="s">
        <v>1471</v>
      </c>
      <c r="AU560" s="5" t="s">
        <v>1472</v>
      </c>
      <c r="AV560" s="5" t="s">
        <v>2415</v>
      </c>
      <c r="AW560" s="5" t="s">
        <v>2416</v>
      </c>
      <c r="BG560" s="5" t="s">
        <v>1471</v>
      </c>
      <c r="BH560" s="5" t="s">
        <v>1472</v>
      </c>
      <c r="BI560" s="5" t="s">
        <v>2417</v>
      </c>
      <c r="BJ560" s="5" t="s">
        <v>2418</v>
      </c>
      <c r="BK560" s="5" t="s">
        <v>86</v>
      </c>
      <c r="BL560" s="5" t="s">
        <v>87</v>
      </c>
      <c r="BM560" s="5" t="s">
        <v>1888</v>
      </c>
      <c r="BN560" s="5" t="s">
        <v>1889</v>
      </c>
      <c r="BO560" s="5" t="s">
        <v>86</v>
      </c>
      <c r="BP560" s="5" t="s">
        <v>87</v>
      </c>
      <c r="BQ560" s="5" t="s">
        <v>2419</v>
      </c>
      <c r="BR560" s="5" t="s">
        <v>2420</v>
      </c>
      <c r="BS560" s="5" t="s">
        <v>256</v>
      </c>
      <c r="BT560" s="5" t="s">
        <v>257</v>
      </c>
    </row>
    <row r="561" spans="1:72" ht="13.5" customHeight="1">
      <c r="A561" s="7" t="str">
        <f>HYPERLINK("http://kyu.snu.ac.kr/sdhj/index.jsp?type=hj/GK14754_00IH_0001_0009b.jpg","1852_수현내면_0009b")</f>
        <v>1852_수현내면_0009b</v>
      </c>
      <c r="B561" s="4">
        <v>1852</v>
      </c>
      <c r="C561" s="4" t="s">
        <v>4624</v>
      </c>
      <c r="D561" s="4" t="s">
        <v>4625</v>
      </c>
      <c r="E561" s="4">
        <v>560</v>
      </c>
      <c r="F561" s="5">
        <v>1</v>
      </c>
      <c r="G561" s="5" t="s">
        <v>4626</v>
      </c>
      <c r="H561" s="5" t="s">
        <v>4627</v>
      </c>
      <c r="I561" s="5">
        <v>17</v>
      </c>
      <c r="L561" s="5">
        <v>5</v>
      </c>
      <c r="M561" s="4" t="s">
        <v>2401</v>
      </c>
      <c r="N561" s="4" t="s">
        <v>2402</v>
      </c>
      <c r="S561" s="5" t="s">
        <v>166</v>
      </c>
      <c r="T561" s="5" t="s">
        <v>167</v>
      </c>
      <c r="Y561" s="5" t="s">
        <v>2421</v>
      </c>
      <c r="Z561" s="5" t="s">
        <v>2422</v>
      </c>
      <c r="AC561" s="5">
        <v>13</v>
      </c>
      <c r="AD561" s="5" t="s">
        <v>388</v>
      </c>
      <c r="AE561" s="5" t="s">
        <v>389</v>
      </c>
    </row>
    <row r="562" spans="1:72" ht="13.5" customHeight="1">
      <c r="A562" s="7" t="str">
        <f>HYPERLINK("http://kyu.snu.ac.kr/sdhj/index.jsp?type=hj/GK14754_00IH_0001_0009b.jpg","1852_수현내면_0009b")</f>
        <v>1852_수현내면_0009b</v>
      </c>
      <c r="B562" s="4">
        <v>1852</v>
      </c>
      <c r="C562" s="4" t="s">
        <v>4478</v>
      </c>
      <c r="D562" s="4" t="s">
        <v>4479</v>
      </c>
      <c r="E562" s="4">
        <v>561</v>
      </c>
      <c r="F562" s="5">
        <v>1</v>
      </c>
      <c r="G562" s="5" t="s">
        <v>4480</v>
      </c>
      <c r="H562" s="5" t="s">
        <v>4481</v>
      </c>
      <c r="I562" s="5">
        <v>17</v>
      </c>
      <c r="L562" s="5">
        <v>5</v>
      </c>
      <c r="M562" s="4" t="s">
        <v>2401</v>
      </c>
      <c r="N562" s="4" t="s">
        <v>2402</v>
      </c>
      <c r="T562" s="5" t="s">
        <v>4831</v>
      </c>
      <c r="U562" s="5" t="s">
        <v>118</v>
      </c>
      <c r="V562" s="5" t="s">
        <v>119</v>
      </c>
      <c r="Y562" s="5" t="s">
        <v>2423</v>
      </c>
      <c r="Z562" s="5" t="s">
        <v>2424</v>
      </c>
      <c r="AC562" s="5">
        <v>29</v>
      </c>
      <c r="AD562" s="5" t="s">
        <v>240</v>
      </c>
      <c r="AE562" s="5" t="s">
        <v>241</v>
      </c>
    </row>
    <row r="563" spans="1:72" ht="13.5" customHeight="1">
      <c r="A563" s="7" t="str">
        <f>HYPERLINK("http://kyu.snu.ac.kr/sdhj/index.jsp?type=hj/GK14754_00IH_0001_0009b.jpg","1852_수현내면_0009b")</f>
        <v>1852_수현내면_0009b</v>
      </c>
      <c r="B563" s="4">
        <v>1852</v>
      </c>
      <c r="C563" s="4" t="s">
        <v>4478</v>
      </c>
      <c r="D563" s="4" t="s">
        <v>4479</v>
      </c>
      <c r="E563" s="4">
        <v>562</v>
      </c>
      <c r="F563" s="5">
        <v>1</v>
      </c>
      <c r="G563" s="5" t="s">
        <v>4480</v>
      </c>
      <c r="H563" s="5" t="s">
        <v>4481</v>
      </c>
      <c r="I563" s="5">
        <v>18</v>
      </c>
      <c r="J563" s="5" t="s">
        <v>2425</v>
      </c>
      <c r="K563" s="5" t="s">
        <v>2426</v>
      </c>
      <c r="L563" s="5">
        <v>1</v>
      </c>
      <c r="M563" s="4" t="s">
        <v>2427</v>
      </c>
      <c r="N563" s="4" t="s">
        <v>2428</v>
      </c>
      <c r="T563" s="5" t="s">
        <v>4207</v>
      </c>
      <c r="U563" s="5" t="s">
        <v>1467</v>
      </c>
      <c r="V563" s="5" t="s">
        <v>1468</v>
      </c>
      <c r="W563" s="5" t="s">
        <v>163</v>
      </c>
      <c r="X563" s="5" t="s">
        <v>4832</v>
      </c>
      <c r="Y563" s="5" t="s">
        <v>2429</v>
      </c>
      <c r="Z563" s="5" t="s">
        <v>2430</v>
      </c>
      <c r="AC563" s="5">
        <v>56</v>
      </c>
      <c r="AD563" s="5" t="s">
        <v>424</v>
      </c>
      <c r="AE563" s="5" t="s">
        <v>425</v>
      </c>
      <c r="AJ563" s="5" t="s">
        <v>35</v>
      </c>
      <c r="AK563" s="5" t="s">
        <v>36</v>
      </c>
      <c r="AL563" s="5" t="s">
        <v>563</v>
      </c>
      <c r="AM563" s="5" t="s">
        <v>564</v>
      </c>
      <c r="AT563" s="5" t="s">
        <v>246</v>
      </c>
      <c r="AU563" s="5" t="s">
        <v>247</v>
      </c>
      <c r="AV563" s="5" t="s">
        <v>2431</v>
      </c>
      <c r="AW563" s="5" t="s">
        <v>2432</v>
      </c>
      <c r="BG563" s="5" t="s">
        <v>246</v>
      </c>
      <c r="BH563" s="5" t="s">
        <v>247</v>
      </c>
      <c r="BI563" s="5" t="s">
        <v>786</v>
      </c>
      <c r="BJ563" s="5" t="s">
        <v>787</v>
      </c>
      <c r="BK563" s="5" t="s">
        <v>246</v>
      </c>
      <c r="BL563" s="5" t="s">
        <v>247</v>
      </c>
      <c r="BM563" s="5" t="s">
        <v>2433</v>
      </c>
      <c r="BN563" s="5" t="s">
        <v>2434</v>
      </c>
      <c r="BO563" s="5" t="s">
        <v>246</v>
      </c>
      <c r="BP563" s="5" t="s">
        <v>247</v>
      </c>
      <c r="BQ563" s="5" t="s">
        <v>2435</v>
      </c>
      <c r="BR563" s="5" t="s">
        <v>2436</v>
      </c>
      <c r="BS563" s="5" t="s">
        <v>96</v>
      </c>
      <c r="BT563" s="5" t="s">
        <v>97</v>
      </c>
    </row>
    <row r="564" spans="1:72" ht="13.5" customHeight="1">
      <c r="A564" s="7" t="str">
        <f>HYPERLINK("http://kyu.snu.ac.kr/sdhj/index.jsp?type=hj/GK14754_00IH_0001_0009b.jpg","1852_수현내면_0009b")</f>
        <v>1852_수현내면_0009b</v>
      </c>
      <c r="B564" s="4">
        <v>1852</v>
      </c>
      <c r="C564" s="4" t="s">
        <v>4833</v>
      </c>
      <c r="D564" s="4" t="s">
        <v>4834</v>
      </c>
      <c r="E564" s="4">
        <v>563</v>
      </c>
      <c r="F564" s="5">
        <v>1</v>
      </c>
      <c r="G564" s="5" t="s">
        <v>4835</v>
      </c>
      <c r="H564" s="5" t="s">
        <v>4836</v>
      </c>
      <c r="I564" s="5">
        <v>18</v>
      </c>
      <c r="L564" s="5">
        <v>1</v>
      </c>
      <c r="M564" s="4" t="s">
        <v>2427</v>
      </c>
      <c r="N564" s="4" t="s">
        <v>2428</v>
      </c>
      <c r="S564" s="5" t="s">
        <v>144</v>
      </c>
      <c r="T564" s="5" t="s">
        <v>145</v>
      </c>
      <c r="W564" s="5" t="s">
        <v>465</v>
      </c>
      <c r="X564" s="5" t="s">
        <v>4229</v>
      </c>
      <c r="Y564" s="5" t="s">
        <v>364</v>
      </c>
      <c r="Z564" s="5" t="s">
        <v>365</v>
      </c>
      <c r="AC564" s="5">
        <v>57</v>
      </c>
      <c r="AD564" s="5" t="s">
        <v>848</v>
      </c>
      <c r="AE564" s="5" t="s">
        <v>849</v>
      </c>
      <c r="AJ564" s="5" t="s">
        <v>35</v>
      </c>
      <c r="AK564" s="5" t="s">
        <v>36</v>
      </c>
      <c r="AL564" s="5" t="s">
        <v>468</v>
      </c>
      <c r="AM564" s="5" t="s">
        <v>469</v>
      </c>
      <c r="AT564" s="5" t="s">
        <v>246</v>
      </c>
      <c r="AU564" s="5" t="s">
        <v>247</v>
      </c>
      <c r="AV564" s="5" t="s">
        <v>470</v>
      </c>
      <c r="AW564" s="5" t="s">
        <v>471</v>
      </c>
      <c r="BG564" s="5" t="s">
        <v>246</v>
      </c>
      <c r="BH564" s="5" t="s">
        <v>247</v>
      </c>
      <c r="BI564" s="5" t="s">
        <v>2437</v>
      </c>
      <c r="BJ564" s="5" t="s">
        <v>473</v>
      </c>
      <c r="BK564" s="5" t="s">
        <v>246</v>
      </c>
      <c r="BL564" s="5" t="s">
        <v>247</v>
      </c>
      <c r="BM564" s="5" t="s">
        <v>2438</v>
      </c>
      <c r="BN564" s="5" t="s">
        <v>2439</v>
      </c>
      <c r="BO564" s="5" t="s">
        <v>246</v>
      </c>
      <c r="BP564" s="5" t="s">
        <v>247</v>
      </c>
      <c r="BQ564" s="5" t="s">
        <v>2440</v>
      </c>
      <c r="BR564" s="5" t="s">
        <v>2441</v>
      </c>
      <c r="BS564" s="5" t="s">
        <v>477</v>
      </c>
      <c r="BT564" s="5" t="s">
        <v>478</v>
      </c>
    </row>
    <row r="565" spans="1:72" ht="13.5" customHeight="1">
      <c r="A565" s="7" t="str">
        <f>HYPERLINK("http://kyu.snu.ac.kr/sdhj/index.jsp?type=hj/GK14754_00IH_0001_0009b.jpg","1852_수현내면_0009b")</f>
        <v>1852_수현내면_0009b</v>
      </c>
      <c r="B565" s="4">
        <v>1852</v>
      </c>
      <c r="C565" s="4" t="s">
        <v>4320</v>
      </c>
      <c r="D565" s="4" t="s">
        <v>4321</v>
      </c>
      <c r="E565" s="4">
        <v>564</v>
      </c>
      <c r="F565" s="5">
        <v>1</v>
      </c>
      <c r="G565" s="5" t="s">
        <v>4322</v>
      </c>
      <c r="H565" s="5" t="s">
        <v>4323</v>
      </c>
      <c r="I565" s="5">
        <v>18</v>
      </c>
      <c r="L565" s="5">
        <v>1</v>
      </c>
      <c r="M565" s="4" t="s">
        <v>2427</v>
      </c>
      <c r="N565" s="4" t="s">
        <v>2428</v>
      </c>
      <c r="S565" s="5" t="s">
        <v>166</v>
      </c>
      <c r="T565" s="5" t="s">
        <v>167</v>
      </c>
      <c r="U565" s="5" t="s">
        <v>2442</v>
      </c>
      <c r="V565" s="5" t="s">
        <v>2443</v>
      </c>
      <c r="Y565" s="5" t="s">
        <v>2444</v>
      </c>
      <c r="Z565" s="5" t="s">
        <v>2445</v>
      </c>
      <c r="AC565" s="5">
        <v>29</v>
      </c>
      <c r="AD565" s="5" t="s">
        <v>240</v>
      </c>
      <c r="AE565" s="5" t="s">
        <v>241</v>
      </c>
    </row>
    <row r="566" spans="1:72" ht="13.5" customHeight="1">
      <c r="A566" s="7" t="str">
        <f>HYPERLINK("http://kyu.snu.ac.kr/sdhj/index.jsp?type=hj/GK14754_00IH_0001_0009b.jpg","1852_수현내면_0009b")</f>
        <v>1852_수현내면_0009b</v>
      </c>
      <c r="B566" s="4">
        <v>1852</v>
      </c>
      <c r="C566" s="4" t="s">
        <v>4217</v>
      </c>
      <c r="D566" s="4" t="s">
        <v>4218</v>
      </c>
      <c r="E566" s="4">
        <v>565</v>
      </c>
      <c r="F566" s="5">
        <v>1</v>
      </c>
      <c r="G566" s="5" t="s">
        <v>4219</v>
      </c>
      <c r="H566" s="5" t="s">
        <v>4220</v>
      </c>
      <c r="I566" s="5">
        <v>18</v>
      </c>
      <c r="L566" s="5">
        <v>2</v>
      </c>
      <c r="M566" s="4" t="s">
        <v>2107</v>
      </c>
      <c r="N566" s="4" t="s">
        <v>2108</v>
      </c>
      <c r="T566" s="5" t="s">
        <v>4207</v>
      </c>
      <c r="U566" s="5" t="s">
        <v>1782</v>
      </c>
      <c r="V566" s="5" t="s">
        <v>1783</v>
      </c>
      <c r="Y566" s="5" t="s">
        <v>2107</v>
      </c>
      <c r="Z566" s="5" t="s">
        <v>2108</v>
      </c>
      <c r="AC566" s="5">
        <v>63</v>
      </c>
      <c r="AD566" s="5" t="s">
        <v>1028</v>
      </c>
      <c r="AE566" s="5" t="s">
        <v>1029</v>
      </c>
      <c r="AT566" s="5" t="s">
        <v>246</v>
      </c>
      <c r="AU566" s="5" t="s">
        <v>247</v>
      </c>
      <c r="AV566" s="5" t="s">
        <v>2446</v>
      </c>
      <c r="AW566" s="5" t="s">
        <v>2447</v>
      </c>
      <c r="BG566" s="5" t="s">
        <v>246</v>
      </c>
      <c r="BH566" s="5" t="s">
        <v>247</v>
      </c>
      <c r="BI566" s="5" t="s">
        <v>2448</v>
      </c>
      <c r="BJ566" s="5" t="s">
        <v>787</v>
      </c>
      <c r="BK566" s="5" t="s">
        <v>246</v>
      </c>
      <c r="BL566" s="5" t="s">
        <v>247</v>
      </c>
      <c r="BM566" s="5" t="s">
        <v>2449</v>
      </c>
      <c r="BN566" s="5" t="s">
        <v>2450</v>
      </c>
      <c r="BO566" s="5" t="s">
        <v>246</v>
      </c>
      <c r="BP566" s="5" t="s">
        <v>247</v>
      </c>
      <c r="BQ566" s="5" t="s">
        <v>2451</v>
      </c>
      <c r="BR566" s="5" t="s">
        <v>2452</v>
      </c>
      <c r="BS566" s="5" t="s">
        <v>411</v>
      </c>
      <c r="BT566" s="5" t="s">
        <v>412</v>
      </c>
    </row>
    <row r="567" spans="1:72" ht="13.5" customHeight="1">
      <c r="A567" s="7" t="str">
        <f>HYPERLINK("http://kyu.snu.ac.kr/sdhj/index.jsp?type=hj/GK14754_00IH_0001_0009b.jpg","1852_수현내면_0009b")</f>
        <v>1852_수현내면_0009b</v>
      </c>
      <c r="B567" s="4">
        <v>1852</v>
      </c>
      <c r="C567" s="4" t="s">
        <v>4837</v>
      </c>
      <c r="D567" s="4" t="s">
        <v>4838</v>
      </c>
      <c r="E567" s="4">
        <v>566</v>
      </c>
      <c r="F567" s="5">
        <v>1</v>
      </c>
      <c r="G567" s="5" t="s">
        <v>4839</v>
      </c>
      <c r="H567" s="5" t="s">
        <v>4840</v>
      </c>
      <c r="I567" s="5">
        <v>18</v>
      </c>
      <c r="L567" s="5">
        <v>2</v>
      </c>
      <c r="M567" s="4" t="s">
        <v>2107</v>
      </c>
      <c r="N567" s="4" t="s">
        <v>2108</v>
      </c>
      <c r="S567" s="5" t="s">
        <v>258</v>
      </c>
      <c r="T567" s="5" t="s">
        <v>259</v>
      </c>
      <c r="W567" s="5" t="s">
        <v>407</v>
      </c>
      <c r="X567" s="5" t="s">
        <v>408</v>
      </c>
      <c r="Y567" s="5" t="s">
        <v>364</v>
      </c>
      <c r="Z567" s="5" t="s">
        <v>365</v>
      </c>
      <c r="AC567" s="5">
        <v>91</v>
      </c>
      <c r="AD567" s="5" t="s">
        <v>236</v>
      </c>
      <c r="AE567" s="5" t="s">
        <v>237</v>
      </c>
    </row>
    <row r="568" spans="1:72" ht="13.5" customHeight="1">
      <c r="A568" s="7" t="str">
        <f>HYPERLINK("http://kyu.snu.ac.kr/sdhj/index.jsp?type=hj/GK14754_00IH_0001_0009b.jpg","1852_수현내면_0009b")</f>
        <v>1852_수현내면_0009b</v>
      </c>
      <c r="B568" s="4">
        <v>1852</v>
      </c>
      <c r="C568" s="4" t="s">
        <v>4837</v>
      </c>
      <c r="D568" s="4" t="s">
        <v>4838</v>
      </c>
      <c r="E568" s="4">
        <v>567</v>
      </c>
      <c r="F568" s="5">
        <v>1</v>
      </c>
      <c r="G568" s="5" t="s">
        <v>4839</v>
      </c>
      <c r="H568" s="5" t="s">
        <v>4840</v>
      </c>
      <c r="I568" s="5">
        <v>18</v>
      </c>
      <c r="L568" s="5">
        <v>2</v>
      </c>
      <c r="M568" s="4" t="s">
        <v>2107</v>
      </c>
      <c r="N568" s="4" t="s">
        <v>2108</v>
      </c>
      <c r="S568" s="5" t="s">
        <v>144</v>
      </c>
      <c r="T568" s="5" t="s">
        <v>145</v>
      </c>
      <c r="W568" s="5" t="s">
        <v>858</v>
      </c>
      <c r="X568" s="5" t="s">
        <v>859</v>
      </c>
      <c r="Y568" s="5" t="s">
        <v>364</v>
      </c>
      <c r="Z568" s="5" t="s">
        <v>365</v>
      </c>
      <c r="AC568" s="5">
        <v>54</v>
      </c>
      <c r="AD568" s="5" t="s">
        <v>262</v>
      </c>
      <c r="AE568" s="5" t="s">
        <v>263</v>
      </c>
    </row>
    <row r="569" spans="1:72" ht="13.5" customHeight="1">
      <c r="A569" s="7" t="str">
        <f>HYPERLINK("http://kyu.snu.ac.kr/sdhj/index.jsp?type=hj/GK14754_00IH_0001_0009b.jpg","1852_수현내면_0009b")</f>
        <v>1852_수현내면_0009b</v>
      </c>
      <c r="B569" s="4">
        <v>1852</v>
      </c>
      <c r="C569" s="4" t="s">
        <v>4837</v>
      </c>
      <c r="D569" s="4" t="s">
        <v>4838</v>
      </c>
      <c r="E569" s="4">
        <v>568</v>
      </c>
      <c r="F569" s="5">
        <v>1</v>
      </c>
      <c r="G569" s="5" t="s">
        <v>4839</v>
      </c>
      <c r="H569" s="5" t="s">
        <v>4840</v>
      </c>
      <c r="I569" s="5">
        <v>18</v>
      </c>
      <c r="L569" s="5">
        <v>2</v>
      </c>
      <c r="M569" s="4" t="s">
        <v>2107</v>
      </c>
      <c r="N569" s="4" t="s">
        <v>2108</v>
      </c>
      <c r="S569" s="5" t="s">
        <v>166</v>
      </c>
      <c r="T569" s="5" t="s">
        <v>167</v>
      </c>
      <c r="U569" s="5" t="s">
        <v>2453</v>
      </c>
      <c r="V569" s="5" t="s">
        <v>2454</v>
      </c>
      <c r="Y569" s="5" t="s">
        <v>884</v>
      </c>
      <c r="Z569" s="5" t="s">
        <v>885</v>
      </c>
      <c r="AC569" s="5">
        <v>15</v>
      </c>
      <c r="AD569" s="5" t="s">
        <v>104</v>
      </c>
      <c r="AE569" s="5" t="s">
        <v>105</v>
      </c>
    </row>
    <row r="570" spans="1:72" ht="13.5" customHeight="1">
      <c r="A570" s="7" t="str">
        <f>HYPERLINK("http://kyu.snu.ac.kr/sdhj/index.jsp?type=hj/GK14754_00IH_0001_0009b.jpg","1852_수현내면_0009b")</f>
        <v>1852_수현내면_0009b</v>
      </c>
      <c r="B570" s="4">
        <v>1852</v>
      </c>
      <c r="C570" s="4" t="s">
        <v>4801</v>
      </c>
      <c r="D570" s="4" t="s">
        <v>4802</v>
      </c>
      <c r="E570" s="4">
        <v>569</v>
      </c>
      <c r="F570" s="5">
        <v>1</v>
      </c>
      <c r="G570" s="5" t="s">
        <v>4803</v>
      </c>
      <c r="H570" s="5" t="s">
        <v>4804</v>
      </c>
      <c r="I570" s="5">
        <v>18</v>
      </c>
      <c r="L570" s="5">
        <v>3</v>
      </c>
      <c r="M570" s="4" t="s">
        <v>2455</v>
      </c>
      <c r="N570" s="4" t="s">
        <v>2456</v>
      </c>
      <c r="T570" s="5" t="s">
        <v>4841</v>
      </c>
      <c r="U570" s="5" t="s">
        <v>76</v>
      </c>
      <c r="V570" s="5" t="s">
        <v>77</v>
      </c>
      <c r="W570" s="5" t="s">
        <v>163</v>
      </c>
      <c r="X570" s="5" t="s">
        <v>4842</v>
      </c>
      <c r="Y570" s="5" t="s">
        <v>2457</v>
      </c>
      <c r="Z570" s="5" t="s">
        <v>2458</v>
      </c>
      <c r="AC570" s="5">
        <v>51</v>
      </c>
      <c r="AD570" s="5" t="s">
        <v>636</v>
      </c>
      <c r="AE570" s="5" t="s">
        <v>637</v>
      </c>
      <c r="AJ570" s="5" t="s">
        <v>35</v>
      </c>
      <c r="AK570" s="5" t="s">
        <v>36</v>
      </c>
      <c r="AL570" s="5" t="s">
        <v>437</v>
      </c>
      <c r="AM570" s="5" t="s">
        <v>438</v>
      </c>
      <c r="AT570" s="5" t="s">
        <v>86</v>
      </c>
      <c r="AU570" s="5" t="s">
        <v>87</v>
      </c>
      <c r="AV570" s="5" t="s">
        <v>2459</v>
      </c>
      <c r="AW570" s="5" t="s">
        <v>2460</v>
      </c>
      <c r="BG570" s="5" t="s">
        <v>86</v>
      </c>
      <c r="BH570" s="5" t="s">
        <v>87</v>
      </c>
      <c r="BI570" s="5" t="s">
        <v>2461</v>
      </c>
      <c r="BJ570" s="5" t="s">
        <v>2462</v>
      </c>
      <c r="BK570" s="5" t="s">
        <v>86</v>
      </c>
      <c r="BL570" s="5" t="s">
        <v>87</v>
      </c>
      <c r="BM570" s="5" t="s">
        <v>2463</v>
      </c>
      <c r="BN570" s="5" t="s">
        <v>2464</v>
      </c>
      <c r="BO570" s="5" t="s">
        <v>86</v>
      </c>
      <c r="BP570" s="5" t="s">
        <v>87</v>
      </c>
      <c r="BQ570" s="5" t="s">
        <v>2465</v>
      </c>
      <c r="BR570" s="5" t="s">
        <v>2466</v>
      </c>
      <c r="BS570" s="5" t="s">
        <v>1258</v>
      </c>
      <c r="BT570" s="5" t="s">
        <v>1259</v>
      </c>
    </row>
    <row r="571" spans="1:72" ht="13.5" customHeight="1">
      <c r="A571" s="7" t="str">
        <f>HYPERLINK("http://kyu.snu.ac.kr/sdhj/index.jsp?type=hj/GK14754_00IH_0001_0009b.jpg","1852_수현내면_0009b")</f>
        <v>1852_수현내면_0009b</v>
      </c>
      <c r="B571" s="4">
        <v>1852</v>
      </c>
      <c r="C571" s="4" t="s">
        <v>4843</v>
      </c>
      <c r="D571" s="4" t="s">
        <v>4844</v>
      </c>
      <c r="E571" s="4">
        <v>570</v>
      </c>
      <c r="F571" s="5">
        <v>1</v>
      </c>
      <c r="G571" s="5" t="s">
        <v>4845</v>
      </c>
      <c r="H571" s="5" t="s">
        <v>4846</v>
      </c>
      <c r="I571" s="5">
        <v>18</v>
      </c>
      <c r="L571" s="5">
        <v>3</v>
      </c>
      <c r="M571" s="4" t="s">
        <v>2455</v>
      </c>
      <c r="N571" s="4" t="s">
        <v>2456</v>
      </c>
      <c r="S571" s="5" t="s">
        <v>144</v>
      </c>
      <c r="T571" s="5" t="s">
        <v>145</v>
      </c>
      <c r="W571" s="5" t="s">
        <v>146</v>
      </c>
      <c r="X571" s="5" t="s">
        <v>4847</v>
      </c>
      <c r="Y571" s="5" t="s">
        <v>102</v>
      </c>
      <c r="Z571" s="5" t="s">
        <v>103</v>
      </c>
      <c r="AC571" s="5">
        <v>47</v>
      </c>
      <c r="AD571" s="5" t="s">
        <v>552</v>
      </c>
      <c r="AE571" s="5" t="s">
        <v>553</v>
      </c>
      <c r="AJ571" s="5" t="s">
        <v>35</v>
      </c>
      <c r="AK571" s="5" t="s">
        <v>36</v>
      </c>
      <c r="AL571" s="5" t="s">
        <v>256</v>
      </c>
      <c r="AM571" s="5" t="s">
        <v>257</v>
      </c>
      <c r="AT571" s="5" t="s">
        <v>86</v>
      </c>
      <c r="AU571" s="5" t="s">
        <v>87</v>
      </c>
      <c r="AV571" s="5" t="s">
        <v>2467</v>
      </c>
      <c r="AW571" s="5" t="s">
        <v>2468</v>
      </c>
      <c r="BG571" s="5" t="s">
        <v>86</v>
      </c>
      <c r="BH571" s="5" t="s">
        <v>87</v>
      </c>
      <c r="BI571" s="5" t="s">
        <v>4848</v>
      </c>
      <c r="BJ571" s="5" t="s">
        <v>2469</v>
      </c>
      <c r="BK571" s="5" t="s">
        <v>86</v>
      </c>
      <c r="BL571" s="5" t="s">
        <v>87</v>
      </c>
      <c r="BM571" s="5" t="s">
        <v>2470</v>
      </c>
      <c r="BN571" s="5" t="s">
        <v>2471</v>
      </c>
      <c r="BO571" s="5" t="s">
        <v>86</v>
      </c>
      <c r="BP571" s="5" t="s">
        <v>87</v>
      </c>
      <c r="BQ571" s="5" t="s">
        <v>2472</v>
      </c>
      <c r="BR571" s="5" t="s">
        <v>2473</v>
      </c>
      <c r="BS571" s="5" t="s">
        <v>96</v>
      </c>
      <c r="BT571" s="5" t="s">
        <v>97</v>
      </c>
    </row>
    <row r="572" spans="1:72" ht="13.5" customHeight="1">
      <c r="A572" s="7" t="str">
        <f>HYPERLINK("http://kyu.snu.ac.kr/sdhj/index.jsp?type=hj/GK14754_00IH_0001_0009b.jpg","1852_수현내면_0009b")</f>
        <v>1852_수현내면_0009b</v>
      </c>
      <c r="B572" s="4">
        <v>1852</v>
      </c>
      <c r="C572" s="4" t="s">
        <v>4539</v>
      </c>
      <c r="D572" s="4" t="s">
        <v>4540</v>
      </c>
      <c r="E572" s="4">
        <v>571</v>
      </c>
      <c r="F572" s="5">
        <v>1</v>
      </c>
      <c r="G572" s="5" t="s">
        <v>4541</v>
      </c>
      <c r="H572" s="5" t="s">
        <v>4542</v>
      </c>
      <c r="I572" s="5">
        <v>18</v>
      </c>
      <c r="L572" s="5">
        <v>3</v>
      </c>
      <c r="M572" s="4" t="s">
        <v>2455</v>
      </c>
      <c r="N572" s="4" t="s">
        <v>2456</v>
      </c>
      <c r="S572" s="5" t="s">
        <v>166</v>
      </c>
      <c r="T572" s="5" t="s">
        <v>167</v>
      </c>
      <c r="Y572" s="5" t="s">
        <v>2474</v>
      </c>
      <c r="Z572" s="5" t="s">
        <v>2475</v>
      </c>
      <c r="AC572" s="5">
        <v>18</v>
      </c>
      <c r="AD572" s="5" t="s">
        <v>329</v>
      </c>
      <c r="AE572" s="5" t="s">
        <v>330</v>
      </c>
    </row>
    <row r="573" spans="1:72" ht="13.5" customHeight="1">
      <c r="A573" s="7" t="str">
        <f>HYPERLINK("http://kyu.snu.ac.kr/sdhj/index.jsp?type=hj/GK14754_00IH_0001_0009b.jpg","1852_수현내면_0009b")</f>
        <v>1852_수현내면_0009b</v>
      </c>
      <c r="B573" s="4">
        <v>1852</v>
      </c>
      <c r="C573" s="4" t="s">
        <v>4849</v>
      </c>
      <c r="D573" s="4" t="s">
        <v>4850</v>
      </c>
      <c r="E573" s="4">
        <v>572</v>
      </c>
      <c r="F573" s="5">
        <v>1</v>
      </c>
      <c r="G573" s="5" t="s">
        <v>4851</v>
      </c>
      <c r="H573" s="5" t="s">
        <v>4852</v>
      </c>
      <c r="I573" s="5">
        <v>18</v>
      </c>
      <c r="L573" s="5">
        <v>3</v>
      </c>
      <c r="M573" s="4" t="s">
        <v>2455</v>
      </c>
      <c r="N573" s="4" t="s">
        <v>2456</v>
      </c>
      <c r="T573" s="5" t="s">
        <v>4853</v>
      </c>
      <c r="U573" s="5" t="s">
        <v>118</v>
      </c>
      <c r="V573" s="5" t="s">
        <v>119</v>
      </c>
      <c r="Y573" s="5" t="s">
        <v>2476</v>
      </c>
      <c r="Z573" s="5" t="s">
        <v>2477</v>
      </c>
      <c r="AC573" s="5">
        <v>89</v>
      </c>
      <c r="AD573" s="5" t="s">
        <v>240</v>
      </c>
      <c r="AE573" s="5" t="s">
        <v>241</v>
      </c>
    </row>
    <row r="574" spans="1:72" ht="13.5" customHeight="1">
      <c r="A574" s="7" t="str">
        <f>HYPERLINK("http://kyu.snu.ac.kr/sdhj/index.jsp?type=hj/GK14754_00IH_0001_0009b.jpg","1852_수현내면_0009b")</f>
        <v>1852_수현내면_0009b</v>
      </c>
      <c r="B574" s="4">
        <v>1852</v>
      </c>
      <c r="C574" s="4" t="s">
        <v>4849</v>
      </c>
      <c r="D574" s="4" t="s">
        <v>4850</v>
      </c>
      <c r="E574" s="4">
        <v>573</v>
      </c>
      <c r="F574" s="5">
        <v>1</v>
      </c>
      <c r="G574" s="5" t="s">
        <v>4851</v>
      </c>
      <c r="H574" s="5" t="s">
        <v>4852</v>
      </c>
      <c r="I574" s="5">
        <v>18</v>
      </c>
      <c r="L574" s="5">
        <v>3</v>
      </c>
      <c r="M574" s="4" t="s">
        <v>2455</v>
      </c>
      <c r="N574" s="4" t="s">
        <v>2456</v>
      </c>
      <c r="T574" s="5" t="s">
        <v>4853</v>
      </c>
      <c r="U574" s="5" t="s">
        <v>118</v>
      </c>
      <c r="V574" s="5" t="s">
        <v>119</v>
      </c>
      <c r="Y574" s="5" t="s">
        <v>2478</v>
      </c>
      <c r="Z574" s="5" t="s">
        <v>2479</v>
      </c>
      <c r="AC574" s="5">
        <v>62</v>
      </c>
      <c r="AD574" s="5" t="s">
        <v>577</v>
      </c>
      <c r="AE574" s="5" t="s">
        <v>578</v>
      </c>
    </row>
    <row r="575" spans="1:72" ht="13.5" customHeight="1">
      <c r="A575" s="7" t="str">
        <f>HYPERLINK("http://kyu.snu.ac.kr/sdhj/index.jsp?type=hj/GK14754_00IH_0001_0009b.jpg","1852_수현내면_0009b")</f>
        <v>1852_수현내면_0009b</v>
      </c>
      <c r="B575" s="4">
        <v>1852</v>
      </c>
      <c r="C575" s="4" t="s">
        <v>4849</v>
      </c>
      <c r="D575" s="4" t="s">
        <v>4850</v>
      </c>
      <c r="E575" s="4">
        <v>574</v>
      </c>
      <c r="F575" s="5">
        <v>1</v>
      </c>
      <c r="G575" s="5" t="s">
        <v>4851</v>
      </c>
      <c r="H575" s="5" t="s">
        <v>4852</v>
      </c>
      <c r="I575" s="5">
        <v>18</v>
      </c>
      <c r="L575" s="5">
        <v>3</v>
      </c>
      <c r="M575" s="4" t="s">
        <v>2455</v>
      </c>
      <c r="N575" s="4" t="s">
        <v>2456</v>
      </c>
      <c r="T575" s="5" t="s">
        <v>4853</v>
      </c>
      <c r="U575" s="5" t="s">
        <v>118</v>
      </c>
      <c r="V575" s="5" t="s">
        <v>119</v>
      </c>
      <c r="Y575" s="5" t="s">
        <v>2480</v>
      </c>
      <c r="Z575" s="5" t="s">
        <v>2481</v>
      </c>
      <c r="AC575" s="5">
        <v>18</v>
      </c>
      <c r="AD575" s="5" t="s">
        <v>435</v>
      </c>
      <c r="AE575" s="5" t="s">
        <v>436</v>
      </c>
    </row>
    <row r="576" spans="1:72" ht="13.5" customHeight="1">
      <c r="A576" s="7" t="str">
        <f>HYPERLINK("http://kyu.snu.ac.kr/sdhj/index.jsp?type=hj/GK14754_00IH_0001_0009b.jpg","1852_수현내면_0009b")</f>
        <v>1852_수현내면_0009b</v>
      </c>
      <c r="B576" s="4">
        <v>1852</v>
      </c>
      <c r="C576" s="4" t="s">
        <v>4849</v>
      </c>
      <c r="D576" s="4" t="s">
        <v>4850</v>
      </c>
      <c r="E576" s="4">
        <v>575</v>
      </c>
      <c r="F576" s="5">
        <v>1</v>
      </c>
      <c r="G576" s="5" t="s">
        <v>4851</v>
      </c>
      <c r="H576" s="5" t="s">
        <v>4852</v>
      </c>
      <c r="I576" s="5">
        <v>18</v>
      </c>
      <c r="L576" s="5">
        <v>4</v>
      </c>
      <c r="M576" s="4" t="s">
        <v>2482</v>
      </c>
      <c r="N576" s="4" t="s">
        <v>2483</v>
      </c>
      <c r="T576" s="5" t="s">
        <v>4854</v>
      </c>
      <c r="U576" s="5" t="s">
        <v>76</v>
      </c>
      <c r="V576" s="5" t="s">
        <v>77</v>
      </c>
      <c r="W576" s="5" t="s">
        <v>78</v>
      </c>
      <c r="X576" s="5" t="s">
        <v>79</v>
      </c>
      <c r="Y576" s="5" t="s">
        <v>2484</v>
      </c>
      <c r="Z576" s="5" t="s">
        <v>870</v>
      </c>
      <c r="AC576" s="5">
        <v>34</v>
      </c>
      <c r="AD576" s="5" t="s">
        <v>704</v>
      </c>
      <c r="AE576" s="5" t="s">
        <v>705</v>
      </c>
      <c r="AJ576" s="5" t="s">
        <v>35</v>
      </c>
      <c r="AK576" s="5" t="s">
        <v>36</v>
      </c>
      <c r="AL576" s="5" t="s">
        <v>84</v>
      </c>
      <c r="AM576" s="5" t="s">
        <v>85</v>
      </c>
      <c r="AT576" s="5" t="s">
        <v>86</v>
      </c>
      <c r="AU576" s="5" t="s">
        <v>87</v>
      </c>
      <c r="AV576" s="5" t="s">
        <v>2485</v>
      </c>
      <c r="AW576" s="5" t="s">
        <v>909</v>
      </c>
      <c r="AX576" s="5" t="s">
        <v>86</v>
      </c>
      <c r="AY576" s="5" t="s">
        <v>87</v>
      </c>
      <c r="AZ576" s="5" t="s">
        <v>2486</v>
      </c>
      <c r="BA576" s="5" t="s">
        <v>2487</v>
      </c>
      <c r="BG576" s="5" t="s">
        <v>86</v>
      </c>
      <c r="BH576" s="5" t="s">
        <v>87</v>
      </c>
      <c r="BI576" s="5" t="s">
        <v>2488</v>
      </c>
      <c r="BJ576" s="5" t="s">
        <v>2489</v>
      </c>
      <c r="BK576" s="5" t="s">
        <v>86</v>
      </c>
      <c r="BL576" s="5" t="s">
        <v>87</v>
      </c>
      <c r="BM576" s="5" t="s">
        <v>2490</v>
      </c>
      <c r="BN576" s="5" t="s">
        <v>2491</v>
      </c>
      <c r="BO576" s="5" t="s">
        <v>86</v>
      </c>
      <c r="BP576" s="5" t="s">
        <v>87</v>
      </c>
      <c r="BQ576" s="5" t="s">
        <v>2492</v>
      </c>
      <c r="BR576" s="5" t="s">
        <v>2493</v>
      </c>
      <c r="BS576" s="5" t="s">
        <v>2494</v>
      </c>
      <c r="BT576" s="5" t="s">
        <v>616</v>
      </c>
    </row>
    <row r="577" spans="1:72" ht="13.5" customHeight="1">
      <c r="A577" s="7" t="str">
        <f>HYPERLINK("http://kyu.snu.ac.kr/sdhj/index.jsp?type=hj/GK14754_00IH_0001_0009b.jpg","1852_수현내면_0009b")</f>
        <v>1852_수현내면_0009b</v>
      </c>
      <c r="B577" s="4">
        <v>1852</v>
      </c>
      <c r="C577" s="4" t="s">
        <v>4855</v>
      </c>
      <c r="D577" s="4" t="s">
        <v>4856</v>
      </c>
      <c r="E577" s="4">
        <v>576</v>
      </c>
      <c r="F577" s="5">
        <v>1</v>
      </c>
      <c r="G577" s="5" t="s">
        <v>4857</v>
      </c>
      <c r="H577" s="5" t="s">
        <v>4858</v>
      </c>
      <c r="I577" s="5">
        <v>18</v>
      </c>
      <c r="L577" s="5">
        <v>4</v>
      </c>
      <c r="M577" s="4" t="s">
        <v>2482</v>
      </c>
      <c r="N577" s="4" t="s">
        <v>2483</v>
      </c>
      <c r="S577" s="5" t="s">
        <v>144</v>
      </c>
      <c r="T577" s="5" t="s">
        <v>145</v>
      </c>
      <c r="W577" s="5" t="s">
        <v>163</v>
      </c>
      <c r="X577" s="5" t="s">
        <v>4859</v>
      </c>
      <c r="Y577" s="5" t="s">
        <v>102</v>
      </c>
      <c r="Z577" s="5" t="s">
        <v>103</v>
      </c>
      <c r="AC577" s="5">
        <v>34</v>
      </c>
      <c r="AD577" s="5" t="s">
        <v>704</v>
      </c>
      <c r="AE577" s="5" t="s">
        <v>705</v>
      </c>
      <c r="AJ577" s="5" t="s">
        <v>35</v>
      </c>
      <c r="AK577" s="5" t="s">
        <v>36</v>
      </c>
      <c r="AL577" s="5" t="s">
        <v>1590</v>
      </c>
      <c r="AM577" s="5" t="s">
        <v>1591</v>
      </c>
      <c r="AT577" s="5" t="s">
        <v>86</v>
      </c>
      <c r="AU577" s="5" t="s">
        <v>87</v>
      </c>
      <c r="AV577" s="5" t="s">
        <v>2495</v>
      </c>
      <c r="AW577" s="5" t="s">
        <v>2496</v>
      </c>
      <c r="BG577" s="5" t="s">
        <v>86</v>
      </c>
      <c r="BH577" s="5" t="s">
        <v>87</v>
      </c>
      <c r="BI577" s="5" t="s">
        <v>2497</v>
      </c>
      <c r="BJ577" s="5" t="s">
        <v>2498</v>
      </c>
      <c r="BK577" s="5" t="s">
        <v>86</v>
      </c>
      <c r="BL577" s="5" t="s">
        <v>87</v>
      </c>
      <c r="BM577" s="5" t="s">
        <v>2194</v>
      </c>
      <c r="BN577" s="5" t="s">
        <v>2195</v>
      </c>
      <c r="BO577" s="5" t="s">
        <v>86</v>
      </c>
      <c r="BP577" s="5" t="s">
        <v>87</v>
      </c>
      <c r="BQ577" s="5" t="s">
        <v>2499</v>
      </c>
      <c r="BR577" s="5" t="s">
        <v>2500</v>
      </c>
      <c r="BS577" s="5" t="s">
        <v>1169</v>
      </c>
      <c r="BT577" s="5" t="s">
        <v>1170</v>
      </c>
    </row>
    <row r="578" spans="1:72" ht="13.5" customHeight="1">
      <c r="A578" s="7" t="str">
        <f>HYPERLINK("http://kyu.snu.ac.kr/sdhj/index.jsp?type=hj/GK14754_00IH_0001_0009b.jpg","1852_수현내면_0009b")</f>
        <v>1852_수현내면_0009b</v>
      </c>
      <c r="B578" s="4">
        <v>1852</v>
      </c>
      <c r="C578" s="4" t="s">
        <v>4404</v>
      </c>
      <c r="D578" s="4" t="s">
        <v>4094</v>
      </c>
      <c r="E578" s="4">
        <v>577</v>
      </c>
      <c r="F578" s="5">
        <v>1</v>
      </c>
      <c r="G578" s="5" t="s">
        <v>4093</v>
      </c>
      <c r="H578" s="5" t="s">
        <v>4405</v>
      </c>
      <c r="I578" s="5">
        <v>18</v>
      </c>
      <c r="L578" s="5">
        <v>4</v>
      </c>
      <c r="M578" s="4" t="s">
        <v>2482</v>
      </c>
      <c r="N578" s="4" t="s">
        <v>2483</v>
      </c>
      <c r="T578" s="5" t="s">
        <v>4860</v>
      </c>
      <c r="U578" s="5" t="s">
        <v>118</v>
      </c>
      <c r="V578" s="5" t="s">
        <v>119</v>
      </c>
      <c r="Y578" s="5" t="s">
        <v>2501</v>
      </c>
      <c r="Z578" s="5" t="s">
        <v>2502</v>
      </c>
      <c r="AC578" s="5">
        <v>19</v>
      </c>
      <c r="AD578" s="5" t="s">
        <v>300</v>
      </c>
      <c r="AE578" s="5" t="s">
        <v>301</v>
      </c>
    </row>
    <row r="579" spans="1:72" ht="13.5" customHeight="1">
      <c r="A579" s="7" t="str">
        <f>HYPERLINK("http://kyu.snu.ac.kr/sdhj/index.jsp?type=hj/GK14754_00IH_0001_0009b.jpg","1852_수현내면_0009b")</f>
        <v>1852_수현내면_0009b</v>
      </c>
      <c r="B579" s="4">
        <v>1852</v>
      </c>
      <c r="C579" s="4" t="s">
        <v>4861</v>
      </c>
      <c r="D579" s="4" t="s">
        <v>4862</v>
      </c>
      <c r="E579" s="4">
        <v>578</v>
      </c>
      <c r="F579" s="5">
        <v>1</v>
      </c>
      <c r="G579" s="5" t="s">
        <v>4863</v>
      </c>
      <c r="H579" s="5" t="s">
        <v>4864</v>
      </c>
      <c r="I579" s="5">
        <v>18</v>
      </c>
      <c r="L579" s="5">
        <v>4</v>
      </c>
      <c r="M579" s="4" t="s">
        <v>2482</v>
      </c>
      <c r="N579" s="4" t="s">
        <v>2483</v>
      </c>
      <c r="T579" s="5" t="s">
        <v>4860</v>
      </c>
      <c r="U579" s="5" t="s">
        <v>118</v>
      </c>
      <c r="V579" s="5" t="s">
        <v>119</v>
      </c>
      <c r="Y579" s="5" t="s">
        <v>2298</v>
      </c>
      <c r="Z579" s="5" t="s">
        <v>2299</v>
      </c>
      <c r="AC579" s="5">
        <v>34</v>
      </c>
      <c r="AD579" s="5" t="s">
        <v>704</v>
      </c>
      <c r="AE579" s="5" t="s">
        <v>705</v>
      </c>
    </row>
    <row r="580" spans="1:72" ht="13.5" customHeight="1">
      <c r="A580" s="7" t="str">
        <f>HYPERLINK("http://kyu.snu.ac.kr/sdhj/index.jsp?type=hj/GK14754_00IH_0001_0009b.jpg","1852_수현내면_0009b")</f>
        <v>1852_수현내면_0009b</v>
      </c>
      <c r="B580" s="4">
        <v>1852</v>
      </c>
      <c r="C580" s="4" t="s">
        <v>4861</v>
      </c>
      <c r="D580" s="4" t="s">
        <v>4862</v>
      </c>
      <c r="E580" s="4">
        <v>579</v>
      </c>
      <c r="F580" s="5">
        <v>1</v>
      </c>
      <c r="G580" s="5" t="s">
        <v>4863</v>
      </c>
      <c r="H580" s="5" t="s">
        <v>4864</v>
      </c>
      <c r="I580" s="5">
        <v>18</v>
      </c>
      <c r="L580" s="5">
        <v>5</v>
      </c>
      <c r="M580" s="4" t="s">
        <v>2503</v>
      </c>
      <c r="N580" s="4" t="s">
        <v>2504</v>
      </c>
      <c r="T580" s="5" t="s">
        <v>4854</v>
      </c>
      <c r="U580" s="5" t="s">
        <v>76</v>
      </c>
      <c r="V580" s="5" t="s">
        <v>77</v>
      </c>
      <c r="W580" s="5" t="s">
        <v>100</v>
      </c>
      <c r="X580" s="5" t="s">
        <v>101</v>
      </c>
      <c r="Y580" s="5" t="s">
        <v>2505</v>
      </c>
      <c r="Z580" s="5" t="s">
        <v>2506</v>
      </c>
      <c r="AC580" s="5">
        <v>37</v>
      </c>
      <c r="AD580" s="5" t="s">
        <v>210</v>
      </c>
      <c r="AE580" s="5" t="s">
        <v>211</v>
      </c>
      <c r="AJ580" s="5" t="s">
        <v>35</v>
      </c>
      <c r="AK580" s="5" t="s">
        <v>36</v>
      </c>
      <c r="AL580" s="5" t="s">
        <v>96</v>
      </c>
      <c r="AM580" s="5" t="s">
        <v>97</v>
      </c>
      <c r="AT580" s="5" t="s">
        <v>76</v>
      </c>
      <c r="AU580" s="5" t="s">
        <v>77</v>
      </c>
      <c r="AV580" s="5" t="s">
        <v>2507</v>
      </c>
      <c r="AW580" s="5" t="s">
        <v>2508</v>
      </c>
      <c r="BG580" s="5" t="s">
        <v>86</v>
      </c>
      <c r="BH580" s="5" t="s">
        <v>87</v>
      </c>
      <c r="BI580" s="5" t="s">
        <v>2509</v>
      </c>
      <c r="BJ580" s="5" t="s">
        <v>2510</v>
      </c>
      <c r="BK580" s="5" t="s">
        <v>774</v>
      </c>
      <c r="BL580" s="5" t="s">
        <v>775</v>
      </c>
      <c r="BM580" s="5" t="s">
        <v>2511</v>
      </c>
      <c r="BN580" s="5" t="s">
        <v>2512</v>
      </c>
      <c r="BO580" s="5" t="s">
        <v>86</v>
      </c>
      <c r="BP580" s="5" t="s">
        <v>87</v>
      </c>
      <c r="BQ580" s="5" t="s">
        <v>2513</v>
      </c>
      <c r="BR580" s="5" t="s">
        <v>2514</v>
      </c>
      <c r="BS580" s="5" t="s">
        <v>1838</v>
      </c>
      <c r="BT580" s="5" t="s">
        <v>1839</v>
      </c>
    </row>
    <row r="581" spans="1:72" ht="13.5" customHeight="1">
      <c r="A581" s="7" t="str">
        <f>HYPERLINK("http://kyu.snu.ac.kr/sdhj/index.jsp?type=hj/GK14754_00IH_0001_0009b.jpg","1852_수현내면_0009b")</f>
        <v>1852_수현내면_0009b</v>
      </c>
      <c r="B581" s="4">
        <v>1852</v>
      </c>
      <c r="C581" s="4" t="s">
        <v>4861</v>
      </c>
      <c r="D581" s="4" t="s">
        <v>4862</v>
      </c>
      <c r="E581" s="4">
        <v>580</v>
      </c>
      <c r="F581" s="5">
        <v>1</v>
      </c>
      <c r="G581" s="5" t="s">
        <v>4863</v>
      </c>
      <c r="H581" s="5" t="s">
        <v>4864</v>
      </c>
      <c r="I581" s="5">
        <v>18</v>
      </c>
      <c r="L581" s="5">
        <v>5</v>
      </c>
      <c r="M581" s="4" t="s">
        <v>2503</v>
      </c>
      <c r="N581" s="4" t="s">
        <v>2504</v>
      </c>
      <c r="S581" s="5" t="s">
        <v>144</v>
      </c>
      <c r="T581" s="5" t="s">
        <v>145</v>
      </c>
      <c r="W581" s="5" t="s">
        <v>858</v>
      </c>
      <c r="X581" s="5" t="s">
        <v>859</v>
      </c>
      <c r="Y581" s="5" t="s">
        <v>102</v>
      </c>
      <c r="Z581" s="5" t="s">
        <v>103</v>
      </c>
      <c r="AC581" s="5">
        <v>29</v>
      </c>
      <c r="AD581" s="5" t="s">
        <v>240</v>
      </c>
      <c r="AE581" s="5" t="s">
        <v>241</v>
      </c>
      <c r="AJ581" s="5" t="s">
        <v>35</v>
      </c>
      <c r="AK581" s="5" t="s">
        <v>36</v>
      </c>
      <c r="AL581" s="5" t="s">
        <v>563</v>
      </c>
      <c r="AM581" s="5" t="s">
        <v>564</v>
      </c>
      <c r="AT581" s="5" t="s">
        <v>86</v>
      </c>
      <c r="AU581" s="5" t="s">
        <v>87</v>
      </c>
      <c r="AV581" s="5" t="s">
        <v>2515</v>
      </c>
      <c r="AW581" s="5" t="s">
        <v>2516</v>
      </c>
      <c r="BG581" s="5" t="s">
        <v>86</v>
      </c>
      <c r="BH581" s="5" t="s">
        <v>87</v>
      </c>
      <c r="BI581" s="5" t="s">
        <v>2517</v>
      </c>
      <c r="BJ581" s="5" t="s">
        <v>2518</v>
      </c>
      <c r="BK581" s="5" t="s">
        <v>86</v>
      </c>
      <c r="BL581" s="5" t="s">
        <v>87</v>
      </c>
      <c r="BM581" s="5" t="s">
        <v>2519</v>
      </c>
      <c r="BN581" s="5" t="s">
        <v>2520</v>
      </c>
      <c r="BO581" s="5" t="s">
        <v>86</v>
      </c>
      <c r="BP581" s="5" t="s">
        <v>87</v>
      </c>
      <c r="BQ581" s="5" t="s">
        <v>2521</v>
      </c>
      <c r="BR581" s="5" t="s">
        <v>4865</v>
      </c>
      <c r="BS581" s="5" t="s">
        <v>646</v>
      </c>
      <c r="BT581" s="5" t="s">
        <v>647</v>
      </c>
    </row>
    <row r="582" spans="1:72" ht="13.5" customHeight="1">
      <c r="A582" s="7" t="str">
        <f>HYPERLINK("http://kyu.snu.ac.kr/sdhj/index.jsp?type=hj/GK14754_00IH_0001_0009b.jpg","1852_수현내면_0009b")</f>
        <v>1852_수현내면_0009b</v>
      </c>
      <c r="B582" s="4">
        <v>1852</v>
      </c>
      <c r="C582" s="4" t="s">
        <v>4866</v>
      </c>
      <c r="D582" s="4" t="s">
        <v>4867</v>
      </c>
      <c r="E582" s="4">
        <v>581</v>
      </c>
      <c r="F582" s="5">
        <v>1</v>
      </c>
      <c r="G582" s="5" t="s">
        <v>4868</v>
      </c>
      <c r="H582" s="5" t="s">
        <v>4869</v>
      </c>
      <c r="I582" s="5">
        <v>18</v>
      </c>
      <c r="L582" s="5">
        <v>5</v>
      </c>
      <c r="M582" s="4" t="s">
        <v>2503</v>
      </c>
      <c r="N582" s="4" t="s">
        <v>2504</v>
      </c>
      <c r="T582" s="5" t="s">
        <v>4860</v>
      </c>
      <c r="U582" s="5" t="s">
        <v>118</v>
      </c>
      <c r="V582" s="5" t="s">
        <v>119</v>
      </c>
      <c r="Y582" s="5" t="s">
        <v>1062</v>
      </c>
      <c r="Z582" s="5" t="s">
        <v>1063</v>
      </c>
      <c r="AC582" s="5">
        <v>17</v>
      </c>
      <c r="AD582" s="5" t="s">
        <v>351</v>
      </c>
      <c r="AE582" s="5" t="s">
        <v>352</v>
      </c>
    </row>
    <row r="583" spans="1:72" ht="13.5" customHeight="1">
      <c r="A583" s="7" t="str">
        <f>HYPERLINK("http://kyu.snu.ac.kr/sdhj/index.jsp?type=hj/GK14754_00IH_0001_0009b.jpg","1852_수현내면_0009b")</f>
        <v>1852_수현내면_0009b</v>
      </c>
      <c r="B583" s="4">
        <v>1852</v>
      </c>
      <c r="C583" s="4" t="s">
        <v>4861</v>
      </c>
      <c r="D583" s="4" t="s">
        <v>4862</v>
      </c>
      <c r="E583" s="4">
        <v>582</v>
      </c>
      <c r="F583" s="5">
        <v>1</v>
      </c>
      <c r="G583" s="5" t="s">
        <v>4863</v>
      </c>
      <c r="H583" s="5" t="s">
        <v>4864</v>
      </c>
      <c r="I583" s="5">
        <v>18</v>
      </c>
      <c r="L583" s="5">
        <v>5</v>
      </c>
      <c r="M583" s="4" t="s">
        <v>2503</v>
      </c>
      <c r="N583" s="4" t="s">
        <v>2504</v>
      </c>
      <c r="T583" s="5" t="s">
        <v>4860</v>
      </c>
      <c r="U583" s="5" t="s">
        <v>118</v>
      </c>
      <c r="V583" s="5" t="s">
        <v>119</v>
      </c>
      <c r="Y583" s="5" t="s">
        <v>2522</v>
      </c>
      <c r="Z583" s="5" t="s">
        <v>2523</v>
      </c>
      <c r="AC583" s="5">
        <v>16</v>
      </c>
      <c r="AD583" s="5" t="s">
        <v>877</v>
      </c>
      <c r="AE583" s="5" t="s">
        <v>878</v>
      </c>
    </row>
    <row r="584" spans="1:72" ht="13.5" customHeight="1">
      <c r="A584" s="7" t="str">
        <f>HYPERLINK("http://kyu.snu.ac.kr/sdhj/index.jsp?type=hj/GK14754_00IH_0001_0010a.jpg","1852_수현내면_0010a")</f>
        <v>1852_수현내면_0010a</v>
      </c>
      <c r="B584" s="4">
        <v>1852</v>
      </c>
      <c r="C584" s="4" t="s">
        <v>4861</v>
      </c>
      <c r="D584" s="4" t="s">
        <v>4862</v>
      </c>
      <c r="E584" s="4">
        <v>583</v>
      </c>
      <c r="F584" s="5">
        <v>1</v>
      </c>
      <c r="G584" s="5" t="s">
        <v>4863</v>
      </c>
      <c r="H584" s="5" t="s">
        <v>4864</v>
      </c>
      <c r="I584" s="5">
        <v>19</v>
      </c>
      <c r="J584" s="5" t="s">
        <v>2524</v>
      </c>
      <c r="K584" s="5" t="s">
        <v>2525</v>
      </c>
      <c r="L584" s="5">
        <v>1</v>
      </c>
      <c r="M584" s="4" t="s">
        <v>2526</v>
      </c>
      <c r="N584" s="4" t="s">
        <v>2527</v>
      </c>
      <c r="T584" s="5" t="s">
        <v>4238</v>
      </c>
      <c r="U584" s="5" t="s">
        <v>331</v>
      </c>
      <c r="V584" s="5" t="s">
        <v>332</v>
      </c>
      <c r="W584" s="5" t="s">
        <v>100</v>
      </c>
      <c r="X584" s="5" t="s">
        <v>101</v>
      </c>
      <c r="Y584" s="5" t="s">
        <v>2528</v>
      </c>
      <c r="Z584" s="5" t="s">
        <v>2529</v>
      </c>
      <c r="AC584" s="5">
        <v>30</v>
      </c>
      <c r="AD584" s="5" t="s">
        <v>125</v>
      </c>
      <c r="AE584" s="5" t="s">
        <v>126</v>
      </c>
      <c r="AJ584" s="5" t="s">
        <v>35</v>
      </c>
      <c r="AK584" s="5" t="s">
        <v>36</v>
      </c>
      <c r="AL584" s="5" t="s">
        <v>96</v>
      </c>
      <c r="AM584" s="5" t="s">
        <v>97</v>
      </c>
      <c r="AT584" s="5" t="s">
        <v>246</v>
      </c>
      <c r="AU584" s="5" t="s">
        <v>247</v>
      </c>
      <c r="AV584" s="5" t="s">
        <v>2530</v>
      </c>
      <c r="AW584" s="5" t="s">
        <v>2531</v>
      </c>
      <c r="BG584" s="5" t="s">
        <v>246</v>
      </c>
      <c r="BH584" s="5" t="s">
        <v>247</v>
      </c>
      <c r="BI584" s="5" t="s">
        <v>958</v>
      </c>
      <c r="BJ584" s="5" t="s">
        <v>959</v>
      </c>
      <c r="BK584" s="5" t="s">
        <v>246</v>
      </c>
      <c r="BL584" s="5" t="s">
        <v>247</v>
      </c>
      <c r="BM584" s="5" t="s">
        <v>2532</v>
      </c>
      <c r="BN584" s="5" t="s">
        <v>2533</v>
      </c>
      <c r="BO584" s="5" t="s">
        <v>246</v>
      </c>
      <c r="BP584" s="5" t="s">
        <v>247</v>
      </c>
      <c r="BQ584" s="5" t="s">
        <v>2534</v>
      </c>
      <c r="BR584" s="5" t="s">
        <v>4870</v>
      </c>
      <c r="BS584" s="5" t="s">
        <v>2535</v>
      </c>
      <c r="BT584" s="5" t="s">
        <v>2356</v>
      </c>
    </row>
    <row r="585" spans="1:72" ht="13.5" customHeight="1">
      <c r="A585" s="7" t="str">
        <f>HYPERLINK("http://kyu.snu.ac.kr/sdhj/index.jsp?type=hj/GK14754_00IH_0001_0010a.jpg","1852_수현내면_0010a")</f>
        <v>1852_수현내면_0010a</v>
      </c>
      <c r="B585" s="4">
        <v>1852</v>
      </c>
      <c r="C585" s="4" t="s">
        <v>4871</v>
      </c>
      <c r="D585" s="4" t="s">
        <v>4872</v>
      </c>
      <c r="E585" s="4">
        <v>584</v>
      </c>
      <c r="F585" s="5">
        <v>1</v>
      </c>
      <c r="G585" s="5" t="s">
        <v>4873</v>
      </c>
      <c r="H585" s="5" t="s">
        <v>4874</v>
      </c>
      <c r="I585" s="5">
        <v>19</v>
      </c>
      <c r="L585" s="5">
        <v>2</v>
      </c>
      <c r="M585" s="4" t="s">
        <v>2524</v>
      </c>
      <c r="N585" s="4" t="s">
        <v>2525</v>
      </c>
      <c r="T585" s="5" t="s">
        <v>4301</v>
      </c>
      <c r="U585" s="5" t="s">
        <v>2536</v>
      </c>
      <c r="V585" s="5" t="s">
        <v>2537</v>
      </c>
      <c r="W585" s="5" t="s">
        <v>100</v>
      </c>
      <c r="X585" s="5" t="s">
        <v>101</v>
      </c>
      <c r="Y585" s="5" t="s">
        <v>2538</v>
      </c>
      <c r="Z585" s="5" t="s">
        <v>1805</v>
      </c>
      <c r="AC585" s="5">
        <v>46</v>
      </c>
      <c r="AD585" s="5" t="s">
        <v>347</v>
      </c>
      <c r="AE585" s="5" t="s">
        <v>348</v>
      </c>
      <c r="AJ585" s="5" t="s">
        <v>35</v>
      </c>
      <c r="AK585" s="5" t="s">
        <v>36</v>
      </c>
      <c r="AL585" s="5" t="s">
        <v>96</v>
      </c>
      <c r="AM585" s="5" t="s">
        <v>97</v>
      </c>
      <c r="AT585" s="5" t="s">
        <v>246</v>
      </c>
      <c r="AU585" s="5" t="s">
        <v>247</v>
      </c>
      <c r="AV585" s="5" t="s">
        <v>2539</v>
      </c>
      <c r="AW585" s="5" t="s">
        <v>2540</v>
      </c>
      <c r="BG585" s="5" t="s">
        <v>246</v>
      </c>
      <c r="BH585" s="5" t="s">
        <v>247</v>
      </c>
      <c r="BI585" s="5" t="s">
        <v>2541</v>
      </c>
      <c r="BJ585" s="5" t="s">
        <v>2542</v>
      </c>
      <c r="BK585" s="5" t="s">
        <v>246</v>
      </c>
      <c r="BL585" s="5" t="s">
        <v>247</v>
      </c>
      <c r="BM585" s="5" t="s">
        <v>2543</v>
      </c>
      <c r="BN585" s="5" t="s">
        <v>2544</v>
      </c>
      <c r="BO585" s="5" t="s">
        <v>246</v>
      </c>
      <c r="BP585" s="5" t="s">
        <v>247</v>
      </c>
      <c r="BQ585" s="5" t="s">
        <v>2545</v>
      </c>
      <c r="BR585" s="5" t="s">
        <v>2546</v>
      </c>
      <c r="BS585" s="5" t="s">
        <v>222</v>
      </c>
      <c r="BT585" s="5" t="s">
        <v>223</v>
      </c>
    </row>
    <row r="586" spans="1:72" ht="13.5" customHeight="1">
      <c r="A586" s="7" t="str">
        <f>HYPERLINK("http://kyu.snu.ac.kr/sdhj/index.jsp?type=hj/GK14754_00IH_0001_0010a.jpg","1852_수현내면_0010a")</f>
        <v>1852_수현내면_0010a</v>
      </c>
      <c r="B586" s="4">
        <v>1852</v>
      </c>
      <c r="C586" s="4" t="s">
        <v>4875</v>
      </c>
      <c r="D586" s="4" t="s">
        <v>4876</v>
      </c>
      <c r="E586" s="4">
        <v>585</v>
      </c>
      <c r="F586" s="5">
        <v>1</v>
      </c>
      <c r="G586" s="5" t="s">
        <v>4877</v>
      </c>
      <c r="H586" s="5" t="s">
        <v>4878</v>
      </c>
      <c r="I586" s="5">
        <v>19</v>
      </c>
      <c r="L586" s="5">
        <v>2</v>
      </c>
      <c r="M586" s="4" t="s">
        <v>2524</v>
      </c>
      <c r="N586" s="4" t="s">
        <v>2525</v>
      </c>
      <c r="S586" s="5" t="s">
        <v>144</v>
      </c>
      <c r="T586" s="5" t="s">
        <v>145</v>
      </c>
      <c r="U586" s="5" t="s">
        <v>260</v>
      </c>
      <c r="V586" s="5" t="s">
        <v>261</v>
      </c>
      <c r="Y586" s="5" t="s">
        <v>2547</v>
      </c>
      <c r="Z586" s="5" t="s">
        <v>2548</v>
      </c>
      <c r="AC586" s="5">
        <v>40</v>
      </c>
      <c r="AD586" s="5" t="s">
        <v>910</v>
      </c>
      <c r="AE586" s="5" t="s">
        <v>911</v>
      </c>
    </row>
    <row r="587" spans="1:72" ht="13.5" customHeight="1">
      <c r="A587" s="7" t="str">
        <f>HYPERLINK("http://kyu.snu.ac.kr/sdhj/index.jsp?type=hj/GK14754_00IH_0001_0010a.jpg","1852_수현내면_0010a")</f>
        <v>1852_수현내면_0010a</v>
      </c>
      <c r="B587" s="4">
        <v>1852</v>
      </c>
      <c r="C587" s="4" t="s">
        <v>4158</v>
      </c>
      <c r="D587" s="4" t="s">
        <v>4159</v>
      </c>
      <c r="E587" s="4">
        <v>586</v>
      </c>
      <c r="F587" s="5">
        <v>1</v>
      </c>
      <c r="G587" s="5" t="s">
        <v>4160</v>
      </c>
      <c r="H587" s="5" t="s">
        <v>4161</v>
      </c>
      <c r="I587" s="5">
        <v>19</v>
      </c>
      <c r="L587" s="5">
        <v>2</v>
      </c>
      <c r="M587" s="4" t="s">
        <v>2524</v>
      </c>
      <c r="N587" s="4" t="s">
        <v>2525</v>
      </c>
      <c r="S587" s="5" t="s">
        <v>349</v>
      </c>
      <c r="T587" s="5" t="s">
        <v>350</v>
      </c>
      <c r="AC587" s="5">
        <v>20</v>
      </c>
      <c r="AD587" s="5" t="s">
        <v>116</v>
      </c>
      <c r="AE587" s="5" t="s">
        <v>117</v>
      </c>
    </row>
    <row r="588" spans="1:72" ht="13.5" customHeight="1">
      <c r="A588" s="7" t="str">
        <f>HYPERLINK("http://kyu.snu.ac.kr/sdhj/index.jsp?type=hj/GK14754_00IH_0001_0010a.jpg","1852_수현내면_0010a")</f>
        <v>1852_수현내면_0010a</v>
      </c>
      <c r="B588" s="4">
        <v>1852</v>
      </c>
      <c r="C588" s="4" t="s">
        <v>4158</v>
      </c>
      <c r="D588" s="4" t="s">
        <v>4159</v>
      </c>
      <c r="E588" s="4">
        <v>587</v>
      </c>
      <c r="F588" s="5">
        <v>1</v>
      </c>
      <c r="G588" s="5" t="s">
        <v>4160</v>
      </c>
      <c r="H588" s="5" t="s">
        <v>4161</v>
      </c>
      <c r="I588" s="5">
        <v>19</v>
      </c>
      <c r="L588" s="5">
        <v>2</v>
      </c>
      <c r="M588" s="4" t="s">
        <v>2524</v>
      </c>
      <c r="N588" s="4" t="s">
        <v>2525</v>
      </c>
      <c r="S588" s="5" t="s">
        <v>349</v>
      </c>
      <c r="T588" s="5" t="s">
        <v>350</v>
      </c>
      <c r="AC588" s="5">
        <v>10</v>
      </c>
      <c r="AD588" s="5" t="s">
        <v>396</v>
      </c>
      <c r="AE588" s="5" t="s">
        <v>397</v>
      </c>
    </row>
    <row r="589" spans="1:72" ht="13.5" customHeight="1">
      <c r="A589" s="7" t="str">
        <f>HYPERLINK("http://kyu.snu.ac.kr/sdhj/index.jsp?type=hj/GK14754_00IH_0001_0010a.jpg","1852_수현내면_0010a")</f>
        <v>1852_수현내면_0010a</v>
      </c>
      <c r="B589" s="4">
        <v>1852</v>
      </c>
      <c r="C589" s="4" t="s">
        <v>4158</v>
      </c>
      <c r="D589" s="4" t="s">
        <v>4159</v>
      </c>
      <c r="E589" s="4">
        <v>588</v>
      </c>
      <c r="F589" s="5">
        <v>1</v>
      </c>
      <c r="G589" s="5" t="s">
        <v>4160</v>
      </c>
      <c r="H589" s="5" t="s">
        <v>4161</v>
      </c>
      <c r="I589" s="5">
        <v>19</v>
      </c>
      <c r="L589" s="5">
        <v>3</v>
      </c>
      <c r="M589" s="4" t="s">
        <v>2302</v>
      </c>
      <c r="N589" s="4" t="s">
        <v>2303</v>
      </c>
      <c r="T589" s="5" t="s">
        <v>4156</v>
      </c>
      <c r="U589" s="5" t="s">
        <v>76</v>
      </c>
      <c r="V589" s="5" t="s">
        <v>77</v>
      </c>
      <c r="W589" s="5" t="s">
        <v>78</v>
      </c>
      <c r="X589" s="5" t="s">
        <v>79</v>
      </c>
      <c r="Y589" s="5" t="s">
        <v>2304</v>
      </c>
      <c r="Z589" s="5" t="s">
        <v>2305</v>
      </c>
      <c r="AC589" s="5">
        <v>44</v>
      </c>
      <c r="AD589" s="5" t="s">
        <v>110</v>
      </c>
      <c r="AE589" s="5" t="s">
        <v>111</v>
      </c>
      <c r="AJ589" s="5" t="s">
        <v>35</v>
      </c>
      <c r="AK589" s="5" t="s">
        <v>36</v>
      </c>
      <c r="AL589" s="5" t="s">
        <v>84</v>
      </c>
      <c r="AM589" s="5" t="s">
        <v>85</v>
      </c>
      <c r="AT589" s="5" t="s">
        <v>86</v>
      </c>
      <c r="AU589" s="5" t="s">
        <v>87</v>
      </c>
      <c r="AV589" s="5" t="s">
        <v>2549</v>
      </c>
      <c r="AW589" s="5" t="s">
        <v>2550</v>
      </c>
      <c r="BG589" s="5" t="s">
        <v>86</v>
      </c>
      <c r="BH589" s="5" t="s">
        <v>87</v>
      </c>
      <c r="BI589" s="5" t="s">
        <v>1802</v>
      </c>
      <c r="BJ589" s="5" t="s">
        <v>1803</v>
      </c>
      <c r="BK589" s="5" t="s">
        <v>86</v>
      </c>
      <c r="BL589" s="5" t="s">
        <v>87</v>
      </c>
      <c r="BM589" s="5" t="s">
        <v>2551</v>
      </c>
      <c r="BN589" s="5" t="s">
        <v>2552</v>
      </c>
      <c r="BO589" s="5" t="s">
        <v>86</v>
      </c>
      <c r="BP589" s="5" t="s">
        <v>87</v>
      </c>
      <c r="BQ589" s="5" t="s">
        <v>2553</v>
      </c>
      <c r="BR589" s="5" t="s">
        <v>2554</v>
      </c>
      <c r="BS589" s="5" t="s">
        <v>1702</v>
      </c>
      <c r="BT589" s="5" t="s">
        <v>588</v>
      </c>
    </row>
    <row r="590" spans="1:72" ht="13.5" customHeight="1">
      <c r="A590" s="7" t="str">
        <f>HYPERLINK("http://kyu.snu.ac.kr/sdhj/index.jsp?type=hj/GK14754_00IH_0001_0010a.jpg","1852_수현내면_0010a")</f>
        <v>1852_수현내면_0010a</v>
      </c>
      <c r="B590" s="4">
        <v>1852</v>
      </c>
      <c r="C590" s="4" t="s">
        <v>4749</v>
      </c>
      <c r="D590" s="4" t="s">
        <v>4750</v>
      </c>
      <c r="E590" s="4">
        <v>589</v>
      </c>
      <c r="F590" s="5">
        <v>1</v>
      </c>
      <c r="G590" s="5" t="s">
        <v>4751</v>
      </c>
      <c r="H590" s="5" t="s">
        <v>4752</v>
      </c>
      <c r="I590" s="5">
        <v>19</v>
      </c>
      <c r="L590" s="5">
        <v>3</v>
      </c>
      <c r="M590" s="4" t="s">
        <v>2302</v>
      </c>
      <c r="N590" s="4" t="s">
        <v>2303</v>
      </c>
      <c r="T590" s="5" t="s">
        <v>4167</v>
      </c>
      <c r="U590" s="5" t="s">
        <v>118</v>
      </c>
      <c r="V590" s="5" t="s">
        <v>119</v>
      </c>
      <c r="Y590" s="5" t="s">
        <v>2555</v>
      </c>
      <c r="Z590" s="5" t="s">
        <v>2556</v>
      </c>
      <c r="AC590" s="5">
        <v>23</v>
      </c>
      <c r="AD590" s="5" t="s">
        <v>726</v>
      </c>
      <c r="AE590" s="5" t="s">
        <v>727</v>
      </c>
    </row>
    <row r="591" spans="1:72" ht="13.5" customHeight="1">
      <c r="A591" s="7" t="str">
        <f>HYPERLINK("http://kyu.snu.ac.kr/sdhj/index.jsp?type=hj/GK14754_00IH_0001_0010a.jpg","1852_수현내면_0010a")</f>
        <v>1852_수현내면_0010a</v>
      </c>
      <c r="B591" s="4">
        <v>1852</v>
      </c>
      <c r="C591" s="4" t="s">
        <v>4163</v>
      </c>
      <c r="D591" s="4" t="s">
        <v>4164</v>
      </c>
      <c r="E591" s="4">
        <v>590</v>
      </c>
      <c r="F591" s="5">
        <v>1</v>
      </c>
      <c r="G591" s="5" t="s">
        <v>4165</v>
      </c>
      <c r="H591" s="5" t="s">
        <v>4166</v>
      </c>
      <c r="I591" s="5">
        <v>19</v>
      </c>
      <c r="L591" s="5">
        <v>3</v>
      </c>
      <c r="M591" s="4" t="s">
        <v>2302</v>
      </c>
      <c r="N591" s="4" t="s">
        <v>2303</v>
      </c>
      <c r="T591" s="5" t="s">
        <v>4167</v>
      </c>
      <c r="U591" s="5" t="s">
        <v>118</v>
      </c>
      <c r="V591" s="5" t="s">
        <v>119</v>
      </c>
      <c r="Y591" s="5" t="s">
        <v>2557</v>
      </c>
      <c r="Z591" s="5" t="s">
        <v>2558</v>
      </c>
      <c r="AC591" s="5">
        <v>20</v>
      </c>
      <c r="AD591" s="5" t="s">
        <v>116</v>
      </c>
      <c r="AE591" s="5" t="s">
        <v>117</v>
      </c>
    </row>
    <row r="592" spans="1:72" ht="13.5" customHeight="1">
      <c r="A592" s="7" t="str">
        <f>HYPERLINK("http://kyu.snu.ac.kr/sdhj/index.jsp?type=hj/GK14754_00IH_0001_0010a.jpg","1852_수현내면_0010a")</f>
        <v>1852_수현내면_0010a</v>
      </c>
      <c r="B592" s="4">
        <v>1852</v>
      </c>
      <c r="C592" s="4" t="s">
        <v>4163</v>
      </c>
      <c r="D592" s="4" t="s">
        <v>4164</v>
      </c>
      <c r="E592" s="4">
        <v>591</v>
      </c>
      <c r="F592" s="5">
        <v>1</v>
      </c>
      <c r="G592" s="5" t="s">
        <v>4165</v>
      </c>
      <c r="H592" s="5" t="s">
        <v>4166</v>
      </c>
      <c r="I592" s="5">
        <v>19</v>
      </c>
      <c r="L592" s="5">
        <v>4</v>
      </c>
      <c r="M592" s="4" t="s">
        <v>2559</v>
      </c>
      <c r="N592" s="4" t="s">
        <v>2560</v>
      </c>
      <c r="O592" s="5" t="s">
        <v>14</v>
      </c>
      <c r="P592" s="5" t="s">
        <v>15</v>
      </c>
      <c r="T592" s="5" t="s">
        <v>4879</v>
      </c>
      <c r="U592" s="5" t="s">
        <v>1717</v>
      </c>
      <c r="V592" s="5" t="s">
        <v>1718</v>
      </c>
      <c r="W592" s="5" t="s">
        <v>78</v>
      </c>
      <c r="X592" s="5" t="s">
        <v>79</v>
      </c>
      <c r="Y592" s="5" t="s">
        <v>2561</v>
      </c>
      <c r="Z592" s="5" t="s">
        <v>2562</v>
      </c>
      <c r="AC592" s="5">
        <v>26</v>
      </c>
      <c r="AD592" s="5" t="s">
        <v>534</v>
      </c>
      <c r="AE592" s="5" t="s">
        <v>535</v>
      </c>
      <c r="AJ592" s="5" t="s">
        <v>35</v>
      </c>
      <c r="AK592" s="5" t="s">
        <v>36</v>
      </c>
      <c r="AL592" s="5" t="s">
        <v>96</v>
      </c>
      <c r="AM592" s="5" t="s">
        <v>97</v>
      </c>
      <c r="AT592" s="5" t="s">
        <v>86</v>
      </c>
      <c r="AU592" s="5" t="s">
        <v>87</v>
      </c>
      <c r="AV592" s="5" t="s">
        <v>2563</v>
      </c>
      <c r="AW592" s="5" t="s">
        <v>2564</v>
      </c>
      <c r="BG592" s="5" t="s">
        <v>86</v>
      </c>
      <c r="BH592" s="5" t="s">
        <v>87</v>
      </c>
      <c r="BI592" s="5" t="s">
        <v>2565</v>
      </c>
      <c r="BJ592" s="5" t="s">
        <v>2566</v>
      </c>
      <c r="BK592" s="5" t="s">
        <v>86</v>
      </c>
      <c r="BL592" s="5" t="s">
        <v>87</v>
      </c>
      <c r="BM592" s="5" t="s">
        <v>2567</v>
      </c>
      <c r="BN592" s="5" t="s">
        <v>4880</v>
      </c>
      <c r="BO592" s="5" t="s">
        <v>86</v>
      </c>
      <c r="BP592" s="5" t="s">
        <v>87</v>
      </c>
      <c r="BQ592" s="5" t="s">
        <v>2568</v>
      </c>
      <c r="BR592" s="5" t="s">
        <v>2569</v>
      </c>
      <c r="BS592" s="5" t="s">
        <v>2570</v>
      </c>
      <c r="BT592" s="5" t="s">
        <v>2571</v>
      </c>
    </row>
    <row r="593" spans="1:72" ht="13.5" customHeight="1">
      <c r="A593" s="7" t="str">
        <f>HYPERLINK("http://kyu.snu.ac.kr/sdhj/index.jsp?type=hj/GK14754_00IH_0001_0010a.jpg","1852_수현내면_0010a")</f>
        <v>1852_수현내면_0010a</v>
      </c>
      <c r="B593" s="4">
        <v>1852</v>
      </c>
      <c r="C593" s="4" t="s">
        <v>4607</v>
      </c>
      <c r="D593" s="4" t="s">
        <v>4608</v>
      </c>
      <c r="E593" s="4">
        <v>592</v>
      </c>
      <c r="F593" s="5">
        <v>1</v>
      </c>
      <c r="G593" s="5" t="s">
        <v>4609</v>
      </c>
      <c r="H593" s="5" t="s">
        <v>4610</v>
      </c>
      <c r="I593" s="5">
        <v>19</v>
      </c>
      <c r="L593" s="5">
        <v>4</v>
      </c>
      <c r="M593" s="4" t="s">
        <v>2559</v>
      </c>
      <c r="N593" s="4" t="s">
        <v>2560</v>
      </c>
      <c r="S593" s="5" t="s">
        <v>98</v>
      </c>
      <c r="T593" s="5" t="s">
        <v>99</v>
      </c>
      <c r="W593" s="5" t="s">
        <v>2572</v>
      </c>
      <c r="X593" s="5" t="s">
        <v>703</v>
      </c>
      <c r="Y593" s="5" t="s">
        <v>102</v>
      </c>
      <c r="Z593" s="5" t="s">
        <v>103</v>
      </c>
      <c r="AC593" s="5">
        <v>49</v>
      </c>
      <c r="AD593" s="5" t="s">
        <v>186</v>
      </c>
      <c r="AE593" s="5" t="s">
        <v>187</v>
      </c>
      <c r="AJ593" s="5" t="s">
        <v>35</v>
      </c>
      <c r="AK593" s="5" t="s">
        <v>36</v>
      </c>
      <c r="AL593" s="5" t="s">
        <v>2570</v>
      </c>
      <c r="AM593" s="5" t="s">
        <v>2571</v>
      </c>
    </row>
    <row r="594" spans="1:72" ht="13.5" customHeight="1">
      <c r="A594" s="7" t="str">
        <f>HYPERLINK("http://kyu.snu.ac.kr/sdhj/index.jsp?type=hj/GK14754_00IH_0001_0010a.jpg","1852_수현내면_0010a")</f>
        <v>1852_수현내면_0010a</v>
      </c>
      <c r="B594" s="4">
        <v>1852</v>
      </c>
      <c r="C594" s="4" t="s">
        <v>4152</v>
      </c>
      <c r="D594" s="4" t="s">
        <v>4153</v>
      </c>
      <c r="E594" s="4">
        <v>593</v>
      </c>
      <c r="F594" s="5">
        <v>1</v>
      </c>
      <c r="G594" s="5" t="s">
        <v>4154</v>
      </c>
      <c r="H594" s="5" t="s">
        <v>4155</v>
      </c>
      <c r="I594" s="5">
        <v>19</v>
      </c>
      <c r="L594" s="5">
        <v>4</v>
      </c>
      <c r="M594" s="4" t="s">
        <v>2559</v>
      </c>
      <c r="N594" s="4" t="s">
        <v>2560</v>
      </c>
      <c r="S594" s="5" t="s">
        <v>282</v>
      </c>
      <c r="T594" s="5" t="s">
        <v>283</v>
      </c>
      <c r="U594" s="5" t="s">
        <v>1717</v>
      </c>
      <c r="V594" s="5" t="s">
        <v>1718</v>
      </c>
      <c r="Y594" s="5" t="s">
        <v>2573</v>
      </c>
      <c r="Z594" s="5" t="s">
        <v>2574</v>
      </c>
      <c r="AC594" s="5">
        <v>22</v>
      </c>
      <c r="AD594" s="5" t="s">
        <v>658</v>
      </c>
      <c r="AE594" s="5" t="s">
        <v>659</v>
      </c>
    </row>
    <row r="595" spans="1:72" ht="13.5" customHeight="1">
      <c r="A595" s="7" t="str">
        <f>HYPERLINK("http://kyu.snu.ac.kr/sdhj/index.jsp?type=hj/GK14754_00IH_0001_0010a.jpg","1852_수현내면_0010a")</f>
        <v>1852_수현내면_0010a</v>
      </c>
      <c r="B595" s="4">
        <v>1852</v>
      </c>
      <c r="C595" s="4" t="s">
        <v>4152</v>
      </c>
      <c r="D595" s="4" t="s">
        <v>4153</v>
      </c>
      <c r="E595" s="4">
        <v>594</v>
      </c>
      <c r="F595" s="5">
        <v>1</v>
      </c>
      <c r="G595" s="5" t="s">
        <v>4154</v>
      </c>
      <c r="H595" s="5" t="s">
        <v>4155</v>
      </c>
      <c r="I595" s="5">
        <v>19</v>
      </c>
      <c r="L595" s="5">
        <v>4</v>
      </c>
      <c r="M595" s="4" t="s">
        <v>2559</v>
      </c>
      <c r="N595" s="4" t="s">
        <v>2560</v>
      </c>
      <c r="T595" s="5" t="s">
        <v>4881</v>
      </c>
      <c r="U595" s="5" t="s">
        <v>118</v>
      </c>
      <c r="V595" s="5" t="s">
        <v>119</v>
      </c>
      <c r="Y595" s="5" t="s">
        <v>2575</v>
      </c>
      <c r="Z595" s="5" t="s">
        <v>2576</v>
      </c>
      <c r="AC595" s="5">
        <v>13</v>
      </c>
      <c r="AD595" s="5" t="s">
        <v>388</v>
      </c>
      <c r="AE595" s="5" t="s">
        <v>389</v>
      </c>
    </row>
    <row r="596" spans="1:72" ht="13.5" customHeight="1">
      <c r="A596" s="7" t="str">
        <f>HYPERLINK("http://kyu.snu.ac.kr/sdhj/index.jsp?type=hj/GK14754_00IH_0001_0010a.jpg","1852_수현내면_0010a")</f>
        <v>1852_수현내면_0010a</v>
      </c>
      <c r="B596" s="4">
        <v>1852</v>
      </c>
      <c r="C596" s="4" t="s">
        <v>4152</v>
      </c>
      <c r="D596" s="4" t="s">
        <v>4153</v>
      </c>
      <c r="E596" s="4">
        <v>595</v>
      </c>
      <c r="F596" s="5">
        <v>1</v>
      </c>
      <c r="G596" s="5" t="s">
        <v>4154</v>
      </c>
      <c r="H596" s="5" t="s">
        <v>4155</v>
      </c>
      <c r="I596" s="5">
        <v>19</v>
      </c>
      <c r="L596" s="5">
        <v>5</v>
      </c>
      <c r="M596" s="4" t="s">
        <v>2577</v>
      </c>
      <c r="N596" s="4" t="s">
        <v>2578</v>
      </c>
      <c r="O596" s="5" t="s">
        <v>14</v>
      </c>
      <c r="P596" s="5" t="s">
        <v>15</v>
      </c>
      <c r="T596" s="5" t="s">
        <v>4102</v>
      </c>
      <c r="U596" s="5" t="s">
        <v>2579</v>
      </c>
      <c r="V596" s="5" t="s">
        <v>2580</v>
      </c>
      <c r="W596" s="5" t="s">
        <v>2581</v>
      </c>
      <c r="X596" s="5" t="s">
        <v>607</v>
      </c>
      <c r="Y596" s="5" t="s">
        <v>2392</v>
      </c>
      <c r="Z596" s="5" t="s">
        <v>2393</v>
      </c>
      <c r="AC596" s="5">
        <v>62</v>
      </c>
      <c r="AD596" s="5" t="s">
        <v>1210</v>
      </c>
      <c r="AE596" s="5" t="s">
        <v>1211</v>
      </c>
      <c r="AJ596" s="5" t="s">
        <v>35</v>
      </c>
      <c r="AK596" s="5" t="s">
        <v>36</v>
      </c>
      <c r="AL596" s="5" t="s">
        <v>2582</v>
      </c>
      <c r="AM596" s="5" t="s">
        <v>2583</v>
      </c>
      <c r="AT596" s="5" t="s">
        <v>1306</v>
      </c>
      <c r="AU596" s="5" t="s">
        <v>1307</v>
      </c>
      <c r="AV596" s="5" t="s">
        <v>2584</v>
      </c>
      <c r="AW596" s="5" t="s">
        <v>2585</v>
      </c>
      <c r="BG596" s="5" t="s">
        <v>1306</v>
      </c>
      <c r="BH596" s="5" t="s">
        <v>1307</v>
      </c>
      <c r="BI596" s="5" t="s">
        <v>2586</v>
      </c>
      <c r="BJ596" s="5" t="s">
        <v>2587</v>
      </c>
      <c r="BK596" s="5" t="s">
        <v>1306</v>
      </c>
      <c r="BL596" s="5" t="s">
        <v>1307</v>
      </c>
      <c r="BM596" s="5" t="s">
        <v>2588</v>
      </c>
      <c r="BN596" s="5" t="s">
        <v>2589</v>
      </c>
      <c r="BO596" s="5" t="s">
        <v>774</v>
      </c>
      <c r="BP596" s="5" t="s">
        <v>775</v>
      </c>
      <c r="BQ596" s="5" t="s">
        <v>2590</v>
      </c>
      <c r="BR596" s="5" t="s">
        <v>2591</v>
      </c>
      <c r="BS596" s="5" t="s">
        <v>96</v>
      </c>
      <c r="BT596" s="5" t="s">
        <v>97</v>
      </c>
    </row>
    <row r="597" spans="1:72" ht="13.5" customHeight="1">
      <c r="A597" s="7" t="str">
        <f>HYPERLINK("http://kyu.snu.ac.kr/sdhj/index.jsp?type=hj/GK14754_00IH_0001_0010a.jpg","1852_수현내면_0010a")</f>
        <v>1852_수현내면_0010a</v>
      </c>
      <c r="B597" s="4">
        <v>1852</v>
      </c>
      <c r="C597" s="4" t="s">
        <v>4882</v>
      </c>
      <c r="D597" s="4" t="s">
        <v>4883</v>
      </c>
      <c r="E597" s="4">
        <v>596</v>
      </c>
      <c r="F597" s="5">
        <v>1</v>
      </c>
      <c r="G597" s="5" t="s">
        <v>4884</v>
      </c>
      <c r="H597" s="5" t="s">
        <v>4885</v>
      </c>
      <c r="I597" s="5">
        <v>19</v>
      </c>
      <c r="L597" s="5">
        <v>5</v>
      </c>
      <c r="M597" s="4" t="s">
        <v>2577</v>
      </c>
      <c r="N597" s="4" t="s">
        <v>2578</v>
      </c>
      <c r="S597" s="5" t="s">
        <v>144</v>
      </c>
      <c r="T597" s="5" t="s">
        <v>145</v>
      </c>
      <c r="W597" s="5" t="s">
        <v>163</v>
      </c>
      <c r="X597" s="5" t="s">
        <v>4886</v>
      </c>
      <c r="Y597" s="5" t="s">
        <v>22</v>
      </c>
      <c r="Z597" s="5" t="s">
        <v>23</v>
      </c>
      <c r="AC597" s="5">
        <v>60</v>
      </c>
      <c r="AD597" s="5" t="s">
        <v>805</v>
      </c>
      <c r="AE597" s="5" t="s">
        <v>806</v>
      </c>
      <c r="AJ597" s="5" t="s">
        <v>35</v>
      </c>
      <c r="AK597" s="5" t="s">
        <v>36</v>
      </c>
      <c r="AL597" s="5" t="s">
        <v>507</v>
      </c>
      <c r="AM597" s="5" t="s">
        <v>508</v>
      </c>
      <c r="AT597" s="5" t="s">
        <v>1306</v>
      </c>
      <c r="AU597" s="5" t="s">
        <v>1307</v>
      </c>
      <c r="AV597" s="5" t="s">
        <v>2592</v>
      </c>
      <c r="AW597" s="5" t="s">
        <v>322</v>
      </c>
      <c r="BG597" s="5" t="s">
        <v>1306</v>
      </c>
      <c r="BH597" s="5" t="s">
        <v>1307</v>
      </c>
      <c r="BI597" s="5" t="s">
        <v>2593</v>
      </c>
      <c r="BJ597" s="5" t="s">
        <v>2594</v>
      </c>
      <c r="BK597" s="5" t="s">
        <v>1306</v>
      </c>
      <c r="BL597" s="5" t="s">
        <v>1307</v>
      </c>
      <c r="BM597" s="5" t="s">
        <v>2595</v>
      </c>
      <c r="BN597" s="5" t="s">
        <v>2596</v>
      </c>
      <c r="BO597" s="5" t="s">
        <v>1306</v>
      </c>
      <c r="BP597" s="5" t="s">
        <v>1307</v>
      </c>
      <c r="BQ597" s="5" t="s">
        <v>2597</v>
      </c>
      <c r="BR597" s="5" t="s">
        <v>2598</v>
      </c>
      <c r="BS597" s="5" t="s">
        <v>335</v>
      </c>
      <c r="BT597" s="5" t="s">
        <v>336</v>
      </c>
    </row>
    <row r="598" spans="1:72" ht="13.5" customHeight="1">
      <c r="A598" s="7" t="str">
        <f>HYPERLINK("http://kyu.snu.ac.kr/sdhj/index.jsp?type=hj/GK14754_00IH_0001_0010a.jpg","1852_수현내면_0010a")</f>
        <v>1852_수현내면_0010a</v>
      </c>
      <c r="B598" s="4">
        <v>1852</v>
      </c>
      <c r="C598" s="4" t="s">
        <v>4887</v>
      </c>
      <c r="D598" s="4" t="s">
        <v>4888</v>
      </c>
      <c r="E598" s="4">
        <v>597</v>
      </c>
      <c r="F598" s="5">
        <v>2</v>
      </c>
      <c r="G598" s="5" t="s">
        <v>4889</v>
      </c>
      <c r="H598" s="5" t="s">
        <v>4890</v>
      </c>
      <c r="I598" s="5">
        <v>1</v>
      </c>
      <c r="J598" s="5" t="s">
        <v>2599</v>
      </c>
      <c r="K598" s="5" t="s">
        <v>2600</v>
      </c>
      <c r="L598" s="5">
        <v>1</v>
      </c>
      <c r="M598" s="4" t="s">
        <v>2601</v>
      </c>
      <c r="N598" s="4" t="s">
        <v>2602</v>
      </c>
      <c r="T598" s="5" t="s">
        <v>4683</v>
      </c>
      <c r="U598" s="5" t="s">
        <v>76</v>
      </c>
      <c r="V598" s="5" t="s">
        <v>77</v>
      </c>
      <c r="W598" s="5" t="s">
        <v>163</v>
      </c>
      <c r="X598" s="5" t="s">
        <v>4684</v>
      </c>
      <c r="Y598" s="5" t="s">
        <v>2603</v>
      </c>
      <c r="Z598" s="5" t="s">
        <v>2604</v>
      </c>
      <c r="AC598" s="5">
        <v>69</v>
      </c>
      <c r="AD598" s="5" t="s">
        <v>280</v>
      </c>
      <c r="AE598" s="5" t="s">
        <v>281</v>
      </c>
      <c r="AJ598" s="5" t="s">
        <v>35</v>
      </c>
      <c r="AK598" s="5" t="s">
        <v>36</v>
      </c>
      <c r="AL598" s="5" t="s">
        <v>222</v>
      </c>
      <c r="AM598" s="5" t="s">
        <v>223</v>
      </c>
      <c r="AT598" s="5" t="s">
        <v>86</v>
      </c>
      <c r="AU598" s="5" t="s">
        <v>87</v>
      </c>
      <c r="AV598" s="5" t="s">
        <v>2605</v>
      </c>
      <c r="AW598" s="5" t="s">
        <v>2606</v>
      </c>
      <c r="BG598" s="5" t="s">
        <v>86</v>
      </c>
      <c r="BH598" s="5" t="s">
        <v>87</v>
      </c>
      <c r="BI598" s="5" t="s">
        <v>2607</v>
      </c>
      <c r="BJ598" s="5" t="s">
        <v>2608</v>
      </c>
      <c r="BK598" s="5" t="s">
        <v>86</v>
      </c>
      <c r="BL598" s="5" t="s">
        <v>87</v>
      </c>
      <c r="BM598" s="5" t="s">
        <v>2609</v>
      </c>
      <c r="BN598" s="5" t="s">
        <v>2610</v>
      </c>
      <c r="BO598" s="5" t="s">
        <v>86</v>
      </c>
      <c r="BP598" s="5" t="s">
        <v>87</v>
      </c>
      <c r="BQ598" s="5" t="s">
        <v>2611</v>
      </c>
      <c r="BR598" s="5" t="s">
        <v>2612</v>
      </c>
      <c r="BS598" s="5" t="s">
        <v>96</v>
      </c>
      <c r="BT598" s="5" t="s">
        <v>97</v>
      </c>
    </row>
    <row r="599" spans="1:72" ht="13.5" customHeight="1">
      <c r="A599" s="7" t="str">
        <f>HYPERLINK("http://kyu.snu.ac.kr/sdhj/index.jsp?type=hj/GK14754_00IH_0001_0010a.jpg","1852_수현내면_0010a")</f>
        <v>1852_수현내면_0010a</v>
      </c>
      <c r="B599" s="4">
        <v>1852</v>
      </c>
      <c r="C599" s="4" t="s">
        <v>4457</v>
      </c>
      <c r="D599" s="4" t="s">
        <v>4458</v>
      </c>
      <c r="E599" s="4">
        <v>598</v>
      </c>
      <c r="F599" s="5">
        <v>2</v>
      </c>
      <c r="G599" s="5" t="s">
        <v>4891</v>
      </c>
      <c r="H599" s="5" t="s">
        <v>4892</v>
      </c>
      <c r="I599" s="5">
        <v>1</v>
      </c>
      <c r="L599" s="5">
        <v>1</v>
      </c>
      <c r="M599" s="4" t="s">
        <v>2601</v>
      </c>
      <c r="N599" s="4" t="s">
        <v>2602</v>
      </c>
      <c r="S599" s="5" t="s">
        <v>144</v>
      </c>
      <c r="T599" s="5" t="s">
        <v>145</v>
      </c>
      <c r="W599" s="5" t="s">
        <v>146</v>
      </c>
      <c r="X599" s="5" t="s">
        <v>4788</v>
      </c>
      <c r="Y599" s="5" t="s">
        <v>102</v>
      </c>
      <c r="Z599" s="5" t="s">
        <v>103</v>
      </c>
      <c r="AC599" s="5">
        <v>59</v>
      </c>
      <c r="AD599" s="5" t="s">
        <v>628</v>
      </c>
      <c r="AE599" s="5" t="s">
        <v>629</v>
      </c>
      <c r="AJ599" s="5" t="s">
        <v>35</v>
      </c>
      <c r="AK599" s="5" t="s">
        <v>36</v>
      </c>
      <c r="AL599" s="5" t="s">
        <v>256</v>
      </c>
      <c r="AM599" s="5" t="s">
        <v>257</v>
      </c>
      <c r="AT599" s="5" t="s">
        <v>86</v>
      </c>
      <c r="AU599" s="5" t="s">
        <v>87</v>
      </c>
      <c r="AV599" s="5" t="s">
        <v>2613</v>
      </c>
      <c r="AW599" s="5" t="s">
        <v>4893</v>
      </c>
      <c r="BG599" s="5" t="s">
        <v>86</v>
      </c>
      <c r="BH599" s="5" t="s">
        <v>87</v>
      </c>
      <c r="BI599" s="5" t="s">
        <v>2614</v>
      </c>
      <c r="BJ599" s="5" t="s">
        <v>4894</v>
      </c>
      <c r="BK599" s="5" t="s">
        <v>86</v>
      </c>
      <c r="BL599" s="5" t="s">
        <v>87</v>
      </c>
      <c r="BM599" s="5" t="s">
        <v>2615</v>
      </c>
      <c r="BN599" s="5" t="s">
        <v>2616</v>
      </c>
      <c r="BO599" s="5" t="s">
        <v>86</v>
      </c>
      <c r="BP599" s="5" t="s">
        <v>87</v>
      </c>
      <c r="BQ599" s="5" t="s">
        <v>2617</v>
      </c>
      <c r="BR599" s="5" t="s">
        <v>2618</v>
      </c>
      <c r="BS599" s="5" t="s">
        <v>96</v>
      </c>
      <c r="BT599" s="5" t="s">
        <v>97</v>
      </c>
    </row>
    <row r="600" spans="1:72" ht="13.5" customHeight="1">
      <c r="A600" s="7" t="str">
        <f>HYPERLINK("http://kyu.snu.ac.kr/sdhj/index.jsp?type=hj/GK14754_00IH_0001_0010b.jpg","1852_수현내면_0010b")</f>
        <v>1852_수현내면_0010b</v>
      </c>
      <c r="B600" s="4">
        <v>1852</v>
      </c>
      <c r="C600" s="4" t="s">
        <v>4404</v>
      </c>
      <c r="D600" s="4" t="s">
        <v>4094</v>
      </c>
      <c r="E600" s="4">
        <v>599</v>
      </c>
      <c r="F600" s="5">
        <v>2</v>
      </c>
      <c r="G600" s="5" t="s">
        <v>4895</v>
      </c>
      <c r="H600" s="5" t="s">
        <v>4896</v>
      </c>
      <c r="I600" s="5">
        <v>1</v>
      </c>
      <c r="L600" s="5">
        <v>1</v>
      </c>
      <c r="M600" s="4" t="s">
        <v>2601</v>
      </c>
      <c r="N600" s="4" t="s">
        <v>2602</v>
      </c>
      <c r="S600" s="5" t="s">
        <v>166</v>
      </c>
      <c r="T600" s="5" t="s">
        <v>167</v>
      </c>
      <c r="Y600" s="5" t="s">
        <v>2619</v>
      </c>
      <c r="Z600" s="5" t="s">
        <v>2620</v>
      </c>
      <c r="AC600" s="5">
        <v>22</v>
      </c>
      <c r="AD600" s="5" t="s">
        <v>125</v>
      </c>
      <c r="AE600" s="5" t="s">
        <v>126</v>
      </c>
    </row>
    <row r="601" spans="1:72" ht="13.5" customHeight="1">
      <c r="A601" s="7" t="str">
        <f>HYPERLINK("http://kyu.snu.ac.kr/sdhj/index.jsp?type=hj/GK14754_00IH_0001_0010b.jpg","1852_수현내면_0010b")</f>
        <v>1852_수현내면_0010b</v>
      </c>
      <c r="B601" s="4">
        <v>1852</v>
      </c>
      <c r="C601" s="4" t="s">
        <v>4686</v>
      </c>
      <c r="D601" s="4" t="s">
        <v>4687</v>
      </c>
      <c r="E601" s="4">
        <v>600</v>
      </c>
      <c r="F601" s="5">
        <v>2</v>
      </c>
      <c r="G601" s="5" t="s">
        <v>4897</v>
      </c>
      <c r="H601" s="5" t="s">
        <v>4898</v>
      </c>
      <c r="I601" s="5">
        <v>1</v>
      </c>
      <c r="L601" s="5">
        <v>1</v>
      </c>
      <c r="M601" s="4" t="s">
        <v>2601</v>
      </c>
      <c r="N601" s="4" t="s">
        <v>2602</v>
      </c>
      <c r="S601" s="5" t="s">
        <v>224</v>
      </c>
      <c r="T601" s="5" t="s">
        <v>225</v>
      </c>
      <c r="W601" s="5" t="s">
        <v>583</v>
      </c>
      <c r="X601" s="5" t="s">
        <v>584</v>
      </c>
      <c r="Y601" s="5" t="s">
        <v>102</v>
      </c>
      <c r="Z601" s="5" t="s">
        <v>103</v>
      </c>
      <c r="AC601" s="5">
        <v>24</v>
      </c>
      <c r="AD601" s="5" t="s">
        <v>268</v>
      </c>
      <c r="AE601" s="5" t="s">
        <v>269</v>
      </c>
    </row>
    <row r="602" spans="1:72" ht="13.5" customHeight="1">
      <c r="A602" s="7" t="str">
        <f>HYPERLINK("http://kyu.snu.ac.kr/sdhj/index.jsp?type=hj/GK14754_00IH_0001_0010b.jpg","1852_수현내면_0010b")</f>
        <v>1852_수현내면_0010b</v>
      </c>
      <c r="B602" s="4">
        <v>1852</v>
      </c>
      <c r="C602" s="4" t="s">
        <v>4686</v>
      </c>
      <c r="D602" s="4" t="s">
        <v>4687</v>
      </c>
      <c r="E602" s="4">
        <v>601</v>
      </c>
      <c r="F602" s="5">
        <v>2</v>
      </c>
      <c r="G602" s="5" t="s">
        <v>4897</v>
      </c>
      <c r="H602" s="5" t="s">
        <v>4898</v>
      </c>
      <c r="I602" s="5">
        <v>1</v>
      </c>
      <c r="L602" s="5">
        <v>1</v>
      </c>
      <c r="M602" s="4" t="s">
        <v>2601</v>
      </c>
      <c r="N602" s="4" t="s">
        <v>2602</v>
      </c>
      <c r="T602" s="5" t="s">
        <v>4690</v>
      </c>
      <c r="U602" s="5" t="s">
        <v>118</v>
      </c>
      <c r="V602" s="5" t="s">
        <v>119</v>
      </c>
      <c r="Y602" s="5" t="s">
        <v>2103</v>
      </c>
      <c r="Z602" s="5" t="s">
        <v>2104</v>
      </c>
      <c r="AC602" s="5">
        <v>52</v>
      </c>
      <c r="AD602" s="5" t="s">
        <v>164</v>
      </c>
      <c r="AE602" s="5" t="s">
        <v>165</v>
      </c>
    </row>
    <row r="603" spans="1:72" ht="13.5" customHeight="1">
      <c r="A603" s="7" t="str">
        <f>HYPERLINK("http://kyu.snu.ac.kr/sdhj/index.jsp?type=hj/GK14754_00IH_0001_0010b.jpg","1852_수현내면_0010b")</f>
        <v>1852_수현내면_0010b</v>
      </c>
      <c r="B603" s="4">
        <v>1852</v>
      </c>
      <c r="C603" s="4" t="s">
        <v>4686</v>
      </c>
      <c r="D603" s="4" t="s">
        <v>4687</v>
      </c>
      <c r="E603" s="4">
        <v>602</v>
      </c>
      <c r="F603" s="5">
        <v>2</v>
      </c>
      <c r="G603" s="5" t="s">
        <v>4897</v>
      </c>
      <c r="H603" s="5" t="s">
        <v>4898</v>
      </c>
      <c r="I603" s="5">
        <v>1</v>
      </c>
      <c r="L603" s="5">
        <v>1</v>
      </c>
      <c r="M603" s="4" t="s">
        <v>2601</v>
      </c>
      <c r="N603" s="4" t="s">
        <v>2602</v>
      </c>
      <c r="T603" s="5" t="s">
        <v>4690</v>
      </c>
      <c r="U603" s="5" t="s">
        <v>118</v>
      </c>
      <c r="V603" s="5" t="s">
        <v>119</v>
      </c>
      <c r="Y603" s="5" t="s">
        <v>2621</v>
      </c>
      <c r="Z603" s="5" t="s">
        <v>2622</v>
      </c>
      <c r="AC603" s="5">
        <v>38</v>
      </c>
      <c r="AD603" s="5" t="s">
        <v>1210</v>
      </c>
      <c r="AE603" s="5" t="s">
        <v>1211</v>
      </c>
    </row>
    <row r="604" spans="1:72" ht="13.5" customHeight="1">
      <c r="A604" s="7" t="str">
        <f>HYPERLINK("http://kyu.snu.ac.kr/sdhj/index.jsp?type=hj/GK14754_00IH_0001_0010b.jpg","1852_수현내면_0010b")</f>
        <v>1852_수현내면_0010b</v>
      </c>
      <c r="B604" s="4">
        <v>1852</v>
      </c>
      <c r="C604" s="4" t="s">
        <v>4686</v>
      </c>
      <c r="D604" s="4" t="s">
        <v>4687</v>
      </c>
      <c r="E604" s="4">
        <v>603</v>
      </c>
      <c r="F604" s="5">
        <v>2</v>
      </c>
      <c r="G604" s="5" t="s">
        <v>4897</v>
      </c>
      <c r="H604" s="5" t="s">
        <v>4898</v>
      </c>
      <c r="I604" s="5">
        <v>1</v>
      </c>
      <c r="L604" s="5">
        <v>1</v>
      </c>
      <c r="M604" s="4" t="s">
        <v>2601</v>
      </c>
      <c r="N604" s="4" t="s">
        <v>2602</v>
      </c>
      <c r="T604" s="5" t="s">
        <v>4690</v>
      </c>
      <c r="U604" s="5" t="s">
        <v>174</v>
      </c>
      <c r="V604" s="5" t="s">
        <v>175</v>
      </c>
      <c r="Y604" s="5" t="s">
        <v>996</v>
      </c>
      <c r="Z604" s="5" t="s">
        <v>997</v>
      </c>
      <c r="AC604" s="5">
        <v>86</v>
      </c>
      <c r="AD604" s="5" t="s">
        <v>170</v>
      </c>
      <c r="AE604" s="5" t="s">
        <v>171</v>
      </c>
    </row>
    <row r="605" spans="1:72" ht="13.5" customHeight="1">
      <c r="A605" s="7" t="str">
        <f>HYPERLINK("http://kyu.snu.ac.kr/sdhj/index.jsp?type=hj/GK14754_00IH_0001_0010b.jpg","1852_수현내면_0010b")</f>
        <v>1852_수현내면_0010b</v>
      </c>
      <c r="B605" s="4">
        <v>1852</v>
      </c>
      <c r="C605" s="4" t="s">
        <v>4686</v>
      </c>
      <c r="D605" s="4" t="s">
        <v>4687</v>
      </c>
      <c r="E605" s="4">
        <v>604</v>
      </c>
      <c r="F605" s="5">
        <v>2</v>
      </c>
      <c r="G605" s="5" t="s">
        <v>4897</v>
      </c>
      <c r="H605" s="5" t="s">
        <v>4898</v>
      </c>
      <c r="I605" s="5">
        <v>1</v>
      </c>
      <c r="L605" s="5">
        <v>1</v>
      </c>
      <c r="M605" s="4" t="s">
        <v>2601</v>
      </c>
      <c r="N605" s="4" t="s">
        <v>2602</v>
      </c>
      <c r="T605" s="5" t="s">
        <v>4690</v>
      </c>
      <c r="U605" s="5" t="s">
        <v>118</v>
      </c>
      <c r="V605" s="5" t="s">
        <v>119</v>
      </c>
      <c r="Y605" s="5" t="s">
        <v>2298</v>
      </c>
      <c r="Z605" s="5" t="s">
        <v>2299</v>
      </c>
      <c r="AC605" s="5">
        <v>34</v>
      </c>
      <c r="AD605" s="5" t="s">
        <v>704</v>
      </c>
      <c r="AE605" s="5" t="s">
        <v>705</v>
      </c>
    </row>
    <row r="606" spans="1:72" ht="13.5" customHeight="1">
      <c r="A606" s="7" t="str">
        <f>HYPERLINK("http://kyu.snu.ac.kr/sdhj/index.jsp?type=hj/GK14754_00IH_0001_0010b.jpg","1852_수현내면_0010b")</f>
        <v>1852_수현내면_0010b</v>
      </c>
      <c r="B606" s="4">
        <v>1852</v>
      </c>
      <c r="C606" s="4" t="s">
        <v>4686</v>
      </c>
      <c r="D606" s="4" t="s">
        <v>4687</v>
      </c>
      <c r="E606" s="4">
        <v>605</v>
      </c>
      <c r="F606" s="5">
        <v>2</v>
      </c>
      <c r="G606" s="5" t="s">
        <v>4897</v>
      </c>
      <c r="H606" s="5" t="s">
        <v>4898</v>
      </c>
      <c r="I606" s="5">
        <v>1</v>
      </c>
      <c r="L606" s="5">
        <v>1</v>
      </c>
      <c r="M606" s="4" t="s">
        <v>2601</v>
      </c>
      <c r="N606" s="4" t="s">
        <v>2602</v>
      </c>
      <c r="T606" s="5" t="s">
        <v>4690</v>
      </c>
      <c r="U606" s="5" t="s">
        <v>118</v>
      </c>
      <c r="V606" s="5" t="s">
        <v>119</v>
      </c>
      <c r="Y606" s="5" t="s">
        <v>2623</v>
      </c>
      <c r="Z606" s="5" t="s">
        <v>2624</v>
      </c>
      <c r="AC606" s="5">
        <v>35</v>
      </c>
      <c r="AD606" s="5" t="s">
        <v>460</v>
      </c>
      <c r="AE606" s="5" t="s">
        <v>461</v>
      </c>
    </row>
    <row r="607" spans="1:72" ht="13.5" customHeight="1">
      <c r="A607" s="7" t="str">
        <f>HYPERLINK("http://kyu.snu.ac.kr/sdhj/index.jsp?type=hj/GK14754_00IH_0001_0010b.jpg","1852_수현내면_0010b")</f>
        <v>1852_수현내면_0010b</v>
      </c>
      <c r="B607" s="4">
        <v>1852</v>
      </c>
      <c r="C607" s="4" t="s">
        <v>4686</v>
      </c>
      <c r="D607" s="4" t="s">
        <v>4687</v>
      </c>
      <c r="E607" s="4">
        <v>606</v>
      </c>
      <c r="F607" s="5">
        <v>2</v>
      </c>
      <c r="G607" s="5" t="s">
        <v>4897</v>
      </c>
      <c r="H607" s="5" t="s">
        <v>4898</v>
      </c>
      <c r="I607" s="5">
        <v>1</v>
      </c>
      <c r="L607" s="5">
        <v>1</v>
      </c>
      <c r="M607" s="4" t="s">
        <v>2601</v>
      </c>
      <c r="N607" s="4" t="s">
        <v>2602</v>
      </c>
      <c r="T607" s="5" t="s">
        <v>4690</v>
      </c>
      <c r="U607" s="5" t="s">
        <v>118</v>
      </c>
      <c r="V607" s="5" t="s">
        <v>119</v>
      </c>
      <c r="Y607" s="5" t="s">
        <v>2625</v>
      </c>
      <c r="Z607" s="5" t="s">
        <v>1522</v>
      </c>
      <c r="AC607" s="5">
        <v>63</v>
      </c>
      <c r="AD607" s="5" t="s">
        <v>300</v>
      </c>
      <c r="AE607" s="5" t="s">
        <v>301</v>
      </c>
    </row>
    <row r="608" spans="1:72" ht="13.5" customHeight="1">
      <c r="A608" s="7" t="str">
        <f>HYPERLINK("http://kyu.snu.ac.kr/sdhj/index.jsp?type=hj/GK14754_00IH_0001_0010b.jpg","1852_수현내면_0010b")</f>
        <v>1852_수현내면_0010b</v>
      </c>
      <c r="B608" s="4">
        <v>1852</v>
      </c>
      <c r="C608" s="4" t="s">
        <v>4686</v>
      </c>
      <c r="D608" s="4" t="s">
        <v>4687</v>
      </c>
      <c r="E608" s="4">
        <v>607</v>
      </c>
      <c r="F608" s="5">
        <v>2</v>
      </c>
      <c r="G608" s="5" t="s">
        <v>4897</v>
      </c>
      <c r="H608" s="5" t="s">
        <v>4898</v>
      </c>
      <c r="I608" s="5">
        <v>1</v>
      </c>
      <c r="L608" s="5">
        <v>1</v>
      </c>
      <c r="M608" s="4" t="s">
        <v>2601</v>
      </c>
      <c r="N608" s="4" t="s">
        <v>2602</v>
      </c>
      <c r="T608" s="5" t="s">
        <v>4690</v>
      </c>
      <c r="U608" s="5" t="s">
        <v>118</v>
      </c>
      <c r="V608" s="5" t="s">
        <v>119</v>
      </c>
      <c r="Y608" s="5" t="s">
        <v>992</v>
      </c>
      <c r="Z608" s="5" t="s">
        <v>993</v>
      </c>
      <c r="AC608" s="5">
        <v>49</v>
      </c>
      <c r="AD608" s="5" t="s">
        <v>186</v>
      </c>
      <c r="AE608" s="5" t="s">
        <v>187</v>
      </c>
    </row>
    <row r="609" spans="1:72" ht="13.5" customHeight="1">
      <c r="A609" s="7" t="str">
        <f>HYPERLINK("http://kyu.snu.ac.kr/sdhj/index.jsp?type=hj/GK14754_00IH_0001_0010b.jpg","1852_수현내면_0010b")</f>
        <v>1852_수현내면_0010b</v>
      </c>
      <c r="B609" s="4">
        <v>1852</v>
      </c>
      <c r="C609" s="4" t="s">
        <v>4686</v>
      </c>
      <c r="D609" s="4" t="s">
        <v>4687</v>
      </c>
      <c r="E609" s="4">
        <v>608</v>
      </c>
      <c r="F609" s="5">
        <v>2</v>
      </c>
      <c r="G609" s="5" t="s">
        <v>4897</v>
      </c>
      <c r="H609" s="5" t="s">
        <v>4898</v>
      </c>
      <c r="I609" s="5">
        <v>1</v>
      </c>
      <c r="L609" s="5">
        <v>1</v>
      </c>
      <c r="M609" s="4" t="s">
        <v>2601</v>
      </c>
      <c r="N609" s="4" t="s">
        <v>2602</v>
      </c>
      <c r="T609" s="5" t="s">
        <v>4690</v>
      </c>
      <c r="U609" s="5" t="s">
        <v>118</v>
      </c>
      <c r="V609" s="5" t="s">
        <v>119</v>
      </c>
      <c r="Y609" s="5" t="s">
        <v>968</v>
      </c>
      <c r="Z609" s="5" t="s">
        <v>969</v>
      </c>
      <c r="AC609" s="5">
        <v>18</v>
      </c>
      <c r="AD609" s="5" t="s">
        <v>186</v>
      </c>
      <c r="AE609" s="5" t="s">
        <v>187</v>
      </c>
    </row>
    <row r="610" spans="1:72" ht="13.5" customHeight="1">
      <c r="A610" s="7" t="str">
        <f>HYPERLINK("http://kyu.snu.ac.kr/sdhj/index.jsp?type=hj/GK14754_00IH_0001_0010b.jpg","1852_수현내면_0010b")</f>
        <v>1852_수현내면_0010b</v>
      </c>
      <c r="B610" s="4">
        <v>1852</v>
      </c>
      <c r="C610" s="4" t="s">
        <v>4686</v>
      </c>
      <c r="D610" s="4" t="s">
        <v>4687</v>
      </c>
      <c r="E610" s="4">
        <v>609</v>
      </c>
      <c r="F610" s="5">
        <v>2</v>
      </c>
      <c r="G610" s="5" t="s">
        <v>4897</v>
      </c>
      <c r="H610" s="5" t="s">
        <v>4898</v>
      </c>
      <c r="I610" s="5">
        <v>1</v>
      </c>
      <c r="L610" s="5">
        <v>1</v>
      </c>
      <c r="M610" s="4" t="s">
        <v>2601</v>
      </c>
      <c r="N610" s="4" t="s">
        <v>2602</v>
      </c>
      <c r="T610" s="5" t="s">
        <v>4690</v>
      </c>
      <c r="U610" s="5" t="s">
        <v>118</v>
      </c>
      <c r="V610" s="5" t="s">
        <v>119</v>
      </c>
      <c r="Y610" s="5" t="s">
        <v>994</v>
      </c>
      <c r="Z610" s="5" t="s">
        <v>995</v>
      </c>
      <c r="AC610" s="5">
        <v>19</v>
      </c>
      <c r="AD610" s="5" t="s">
        <v>116</v>
      </c>
      <c r="AE610" s="5" t="s">
        <v>117</v>
      </c>
    </row>
    <row r="611" spans="1:72" ht="13.5" customHeight="1">
      <c r="A611" s="7" t="str">
        <f>HYPERLINK("http://kyu.snu.ac.kr/sdhj/index.jsp?type=hj/GK14754_00IH_0001_0010b.jpg","1852_수현내면_0010b")</f>
        <v>1852_수현내면_0010b</v>
      </c>
      <c r="B611" s="4">
        <v>1852</v>
      </c>
      <c r="C611" s="4" t="s">
        <v>4686</v>
      </c>
      <c r="D611" s="4" t="s">
        <v>4687</v>
      </c>
      <c r="E611" s="4">
        <v>610</v>
      </c>
      <c r="F611" s="5">
        <v>2</v>
      </c>
      <c r="G611" s="5" t="s">
        <v>4897</v>
      </c>
      <c r="H611" s="5" t="s">
        <v>4898</v>
      </c>
      <c r="I611" s="5">
        <v>1</v>
      </c>
      <c r="L611" s="5">
        <v>2</v>
      </c>
      <c r="M611" s="4" t="s">
        <v>2626</v>
      </c>
      <c r="N611" s="4" t="s">
        <v>2627</v>
      </c>
      <c r="T611" s="5" t="s">
        <v>4899</v>
      </c>
      <c r="U611" s="5" t="s">
        <v>76</v>
      </c>
      <c r="V611" s="5" t="s">
        <v>77</v>
      </c>
      <c r="W611" s="5" t="s">
        <v>163</v>
      </c>
      <c r="X611" s="5" t="s">
        <v>4900</v>
      </c>
      <c r="Y611" s="5" t="s">
        <v>618</v>
      </c>
      <c r="Z611" s="5" t="s">
        <v>619</v>
      </c>
      <c r="AC611" s="5">
        <v>49</v>
      </c>
      <c r="AD611" s="5" t="s">
        <v>186</v>
      </c>
      <c r="AE611" s="5" t="s">
        <v>187</v>
      </c>
      <c r="AJ611" s="5" t="s">
        <v>35</v>
      </c>
      <c r="AK611" s="5" t="s">
        <v>36</v>
      </c>
      <c r="AL611" s="5" t="s">
        <v>222</v>
      </c>
      <c r="AM611" s="5" t="s">
        <v>223</v>
      </c>
      <c r="AT611" s="5" t="s">
        <v>86</v>
      </c>
      <c r="AU611" s="5" t="s">
        <v>87</v>
      </c>
      <c r="AV611" s="5" t="s">
        <v>2628</v>
      </c>
      <c r="AW611" s="5" t="s">
        <v>2629</v>
      </c>
      <c r="BG611" s="5" t="s">
        <v>86</v>
      </c>
      <c r="BH611" s="5" t="s">
        <v>87</v>
      </c>
      <c r="BI611" s="5" t="s">
        <v>2630</v>
      </c>
      <c r="BJ611" s="5" t="s">
        <v>2631</v>
      </c>
      <c r="BK611" s="5" t="s">
        <v>86</v>
      </c>
      <c r="BL611" s="5" t="s">
        <v>87</v>
      </c>
      <c r="BM611" s="5" t="s">
        <v>2632</v>
      </c>
      <c r="BN611" s="5" t="s">
        <v>2633</v>
      </c>
      <c r="BO611" s="5" t="s">
        <v>86</v>
      </c>
      <c r="BP611" s="5" t="s">
        <v>87</v>
      </c>
      <c r="BQ611" s="5" t="s">
        <v>2634</v>
      </c>
      <c r="BR611" s="5" t="s">
        <v>2635</v>
      </c>
      <c r="BS611" s="5" t="s">
        <v>411</v>
      </c>
      <c r="BT611" s="5" t="s">
        <v>412</v>
      </c>
    </row>
    <row r="612" spans="1:72" ht="13.5" customHeight="1">
      <c r="A612" s="7" t="str">
        <f>HYPERLINK("http://kyu.snu.ac.kr/sdhj/index.jsp?type=hj/GK14754_00IH_0001_0010b.jpg","1852_수현내면_0010b")</f>
        <v>1852_수현내면_0010b</v>
      </c>
      <c r="B612" s="4">
        <v>1852</v>
      </c>
      <c r="C612" s="4" t="s">
        <v>4287</v>
      </c>
      <c r="D612" s="4" t="s">
        <v>4288</v>
      </c>
      <c r="E612" s="4">
        <v>611</v>
      </c>
      <c r="F612" s="5">
        <v>2</v>
      </c>
      <c r="G612" s="5" t="s">
        <v>4901</v>
      </c>
      <c r="H612" s="5" t="s">
        <v>4902</v>
      </c>
      <c r="I612" s="5">
        <v>1</v>
      </c>
      <c r="L612" s="5">
        <v>2</v>
      </c>
      <c r="M612" s="4" t="s">
        <v>2626</v>
      </c>
      <c r="N612" s="4" t="s">
        <v>2627</v>
      </c>
      <c r="S612" s="5" t="s">
        <v>144</v>
      </c>
      <c r="T612" s="5" t="s">
        <v>145</v>
      </c>
      <c r="W612" s="5" t="s">
        <v>407</v>
      </c>
      <c r="X612" s="5" t="s">
        <v>408</v>
      </c>
      <c r="Y612" s="5" t="s">
        <v>102</v>
      </c>
      <c r="Z612" s="5" t="s">
        <v>103</v>
      </c>
      <c r="AC612" s="5">
        <v>36</v>
      </c>
      <c r="AD612" s="5" t="s">
        <v>585</v>
      </c>
      <c r="AE612" s="5" t="s">
        <v>586</v>
      </c>
      <c r="AJ612" s="5" t="s">
        <v>149</v>
      </c>
      <c r="AK612" s="5" t="s">
        <v>150</v>
      </c>
      <c r="AL612" s="5" t="s">
        <v>411</v>
      </c>
      <c r="AM612" s="5" t="s">
        <v>412</v>
      </c>
      <c r="AT612" s="5" t="s">
        <v>86</v>
      </c>
      <c r="AU612" s="5" t="s">
        <v>87</v>
      </c>
      <c r="AV612" s="5" t="s">
        <v>2636</v>
      </c>
      <c r="AW612" s="5" t="s">
        <v>4903</v>
      </c>
      <c r="BG612" s="5" t="s">
        <v>86</v>
      </c>
      <c r="BH612" s="5" t="s">
        <v>87</v>
      </c>
      <c r="BI612" s="5" t="s">
        <v>2637</v>
      </c>
      <c r="BJ612" s="5" t="s">
        <v>2638</v>
      </c>
      <c r="BK612" s="5" t="s">
        <v>86</v>
      </c>
      <c r="BL612" s="5" t="s">
        <v>87</v>
      </c>
      <c r="BM612" s="5" t="s">
        <v>2639</v>
      </c>
      <c r="BN612" s="5" t="s">
        <v>4904</v>
      </c>
      <c r="BO612" s="5" t="s">
        <v>86</v>
      </c>
      <c r="BP612" s="5" t="s">
        <v>87</v>
      </c>
      <c r="BQ612" s="5" t="s">
        <v>2640</v>
      </c>
      <c r="BR612" s="5" t="s">
        <v>2641</v>
      </c>
      <c r="BS612" s="5" t="s">
        <v>256</v>
      </c>
      <c r="BT612" s="5" t="s">
        <v>257</v>
      </c>
    </row>
    <row r="613" spans="1:72" ht="13.5" customHeight="1">
      <c r="A613" s="7" t="str">
        <f>HYPERLINK("http://kyu.snu.ac.kr/sdhj/index.jsp?type=hj/GK14754_00IH_0001_0010b.jpg","1852_수현내면_0010b")</f>
        <v>1852_수현내면_0010b</v>
      </c>
      <c r="B613" s="4">
        <v>1852</v>
      </c>
      <c r="C613" s="4" t="s">
        <v>4163</v>
      </c>
      <c r="D613" s="4" t="s">
        <v>4164</v>
      </c>
      <c r="E613" s="4">
        <v>612</v>
      </c>
      <c r="F613" s="5">
        <v>2</v>
      </c>
      <c r="G613" s="5" t="s">
        <v>4905</v>
      </c>
      <c r="H613" s="5" t="s">
        <v>4906</v>
      </c>
      <c r="I613" s="5">
        <v>1</v>
      </c>
      <c r="L613" s="5">
        <v>2</v>
      </c>
      <c r="M613" s="4" t="s">
        <v>2626</v>
      </c>
      <c r="N613" s="4" t="s">
        <v>2627</v>
      </c>
      <c r="S613" s="5" t="s">
        <v>166</v>
      </c>
      <c r="T613" s="5" t="s">
        <v>167</v>
      </c>
      <c r="Y613" s="5" t="s">
        <v>1721</v>
      </c>
      <c r="Z613" s="5" t="s">
        <v>1722</v>
      </c>
      <c r="AC613" s="5">
        <v>27</v>
      </c>
      <c r="AD613" s="5" t="s">
        <v>376</v>
      </c>
      <c r="AE613" s="5" t="s">
        <v>377</v>
      </c>
    </row>
    <row r="614" spans="1:72" ht="13.5" customHeight="1">
      <c r="A614" s="7" t="str">
        <f>HYPERLINK("http://kyu.snu.ac.kr/sdhj/index.jsp?type=hj/GK14754_00IH_0001_0010b.jpg","1852_수현내면_0010b")</f>
        <v>1852_수현내면_0010b</v>
      </c>
      <c r="B614" s="4">
        <v>1852</v>
      </c>
      <c r="C614" s="4" t="s">
        <v>4666</v>
      </c>
      <c r="D614" s="4" t="s">
        <v>4667</v>
      </c>
      <c r="E614" s="4">
        <v>613</v>
      </c>
      <c r="F614" s="5">
        <v>2</v>
      </c>
      <c r="G614" s="5" t="s">
        <v>4907</v>
      </c>
      <c r="H614" s="5" t="s">
        <v>4908</v>
      </c>
      <c r="I614" s="5">
        <v>1</v>
      </c>
      <c r="L614" s="5">
        <v>2</v>
      </c>
      <c r="M614" s="4" t="s">
        <v>2626</v>
      </c>
      <c r="N614" s="4" t="s">
        <v>2627</v>
      </c>
      <c r="T614" s="5" t="s">
        <v>4909</v>
      </c>
      <c r="U614" s="5" t="s">
        <v>118</v>
      </c>
      <c r="V614" s="5" t="s">
        <v>119</v>
      </c>
      <c r="Y614" s="5" t="s">
        <v>2642</v>
      </c>
      <c r="Z614" s="5" t="s">
        <v>2643</v>
      </c>
      <c r="AC614" s="5">
        <v>56</v>
      </c>
      <c r="AD614" s="5" t="s">
        <v>424</v>
      </c>
      <c r="AE614" s="5" t="s">
        <v>425</v>
      </c>
    </row>
    <row r="615" spans="1:72" ht="13.5" customHeight="1">
      <c r="A615" s="7" t="str">
        <f>HYPERLINK("http://kyu.snu.ac.kr/sdhj/index.jsp?type=hj/GK14754_00IH_0001_0010b.jpg","1852_수현내면_0010b")</f>
        <v>1852_수현내면_0010b</v>
      </c>
      <c r="B615" s="4">
        <v>1852</v>
      </c>
      <c r="C615" s="4" t="s">
        <v>4666</v>
      </c>
      <c r="D615" s="4" t="s">
        <v>4667</v>
      </c>
      <c r="E615" s="4">
        <v>614</v>
      </c>
      <c r="F615" s="5">
        <v>2</v>
      </c>
      <c r="G615" s="5" t="s">
        <v>4907</v>
      </c>
      <c r="H615" s="5" t="s">
        <v>4908</v>
      </c>
      <c r="I615" s="5">
        <v>1</v>
      </c>
      <c r="L615" s="5">
        <v>2</v>
      </c>
      <c r="M615" s="4" t="s">
        <v>2626</v>
      </c>
      <c r="N615" s="4" t="s">
        <v>2627</v>
      </c>
      <c r="T615" s="5" t="s">
        <v>4909</v>
      </c>
      <c r="U615" s="5" t="s">
        <v>118</v>
      </c>
      <c r="V615" s="5" t="s">
        <v>119</v>
      </c>
      <c r="Y615" s="5" t="s">
        <v>2644</v>
      </c>
      <c r="Z615" s="5" t="s">
        <v>2645</v>
      </c>
      <c r="AC615" s="5">
        <v>63</v>
      </c>
      <c r="AD615" s="5" t="s">
        <v>388</v>
      </c>
      <c r="AE615" s="5" t="s">
        <v>389</v>
      </c>
    </row>
    <row r="616" spans="1:72" ht="13.5" customHeight="1">
      <c r="A616" s="7" t="str">
        <f>HYPERLINK("http://kyu.snu.ac.kr/sdhj/index.jsp?type=hj/GK14754_00IH_0001_0010b.jpg","1852_수현내면_0010b")</f>
        <v>1852_수현내면_0010b</v>
      </c>
      <c r="B616" s="4">
        <v>1852</v>
      </c>
      <c r="C616" s="4" t="s">
        <v>4666</v>
      </c>
      <c r="D616" s="4" t="s">
        <v>4667</v>
      </c>
      <c r="E616" s="4">
        <v>615</v>
      </c>
      <c r="F616" s="5">
        <v>2</v>
      </c>
      <c r="G616" s="5" t="s">
        <v>4907</v>
      </c>
      <c r="H616" s="5" t="s">
        <v>4908</v>
      </c>
      <c r="I616" s="5">
        <v>1</v>
      </c>
      <c r="L616" s="5">
        <v>3</v>
      </c>
      <c r="M616" s="4" t="s">
        <v>2646</v>
      </c>
      <c r="N616" s="4" t="s">
        <v>2647</v>
      </c>
      <c r="O616" s="5" t="s">
        <v>14</v>
      </c>
      <c r="P616" s="5" t="s">
        <v>15</v>
      </c>
      <c r="T616" s="5" t="s">
        <v>4301</v>
      </c>
      <c r="U616" s="5" t="s">
        <v>76</v>
      </c>
      <c r="V616" s="5" t="s">
        <v>77</v>
      </c>
      <c r="W616" s="5" t="s">
        <v>146</v>
      </c>
      <c r="X616" s="5" t="s">
        <v>4910</v>
      </c>
      <c r="Y616" s="5" t="s">
        <v>2648</v>
      </c>
      <c r="Z616" s="5" t="s">
        <v>2649</v>
      </c>
      <c r="AC616" s="5">
        <v>31</v>
      </c>
      <c r="AD616" s="5" t="s">
        <v>236</v>
      </c>
      <c r="AE616" s="5" t="s">
        <v>237</v>
      </c>
      <c r="AJ616" s="5" t="s">
        <v>35</v>
      </c>
      <c r="AK616" s="5" t="s">
        <v>36</v>
      </c>
      <c r="AL616" s="5" t="s">
        <v>256</v>
      </c>
      <c r="AM616" s="5" t="s">
        <v>257</v>
      </c>
      <c r="AT616" s="5" t="s">
        <v>86</v>
      </c>
      <c r="AU616" s="5" t="s">
        <v>87</v>
      </c>
      <c r="AV616" s="5" t="s">
        <v>2650</v>
      </c>
      <c r="AW616" s="5" t="s">
        <v>243</v>
      </c>
      <c r="BG616" s="5" t="s">
        <v>86</v>
      </c>
      <c r="BH616" s="5" t="s">
        <v>87</v>
      </c>
      <c r="BI616" s="5" t="s">
        <v>2651</v>
      </c>
      <c r="BJ616" s="5" t="s">
        <v>2652</v>
      </c>
      <c r="BK616" s="5" t="s">
        <v>86</v>
      </c>
      <c r="BL616" s="5" t="s">
        <v>87</v>
      </c>
      <c r="BM616" s="5" t="s">
        <v>2653</v>
      </c>
      <c r="BN616" s="5" t="s">
        <v>2654</v>
      </c>
      <c r="BO616" s="5" t="s">
        <v>86</v>
      </c>
      <c r="BP616" s="5" t="s">
        <v>87</v>
      </c>
      <c r="BQ616" s="5" t="s">
        <v>2655</v>
      </c>
      <c r="BR616" s="5" t="s">
        <v>2656</v>
      </c>
      <c r="BS616" s="5" t="s">
        <v>1410</v>
      </c>
      <c r="BT616" s="5" t="s">
        <v>783</v>
      </c>
    </row>
    <row r="617" spans="1:72" ht="13.5" customHeight="1">
      <c r="A617" s="7" t="str">
        <f>HYPERLINK("http://kyu.snu.ac.kr/sdhj/index.jsp?type=hj/GK14754_00IH_0001_0010b.jpg","1852_수현내면_0010b")</f>
        <v>1852_수현내면_0010b</v>
      </c>
      <c r="B617" s="4">
        <v>1852</v>
      </c>
      <c r="C617" s="4" t="s">
        <v>4911</v>
      </c>
      <c r="D617" s="4" t="s">
        <v>4912</v>
      </c>
      <c r="E617" s="4">
        <v>616</v>
      </c>
      <c r="F617" s="5">
        <v>2</v>
      </c>
      <c r="G617" s="5" t="s">
        <v>4913</v>
      </c>
      <c r="H617" s="5" t="s">
        <v>4914</v>
      </c>
      <c r="I617" s="5">
        <v>1</v>
      </c>
      <c r="L617" s="5">
        <v>3</v>
      </c>
      <c r="M617" s="4" t="s">
        <v>2646</v>
      </c>
      <c r="N617" s="4" t="s">
        <v>2647</v>
      </c>
      <c r="S617" s="5" t="s">
        <v>144</v>
      </c>
      <c r="T617" s="5" t="s">
        <v>145</v>
      </c>
      <c r="W617" s="5" t="s">
        <v>1886</v>
      </c>
      <c r="X617" s="5" t="s">
        <v>1887</v>
      </c>
      <c r="Y617" s="5" t="s">
        <v>102</v>
      </c>
      <c r="Z617" s="5" t="s">
        <v>103</v>
      </c>
      <c r="AC617" s="5">
        <v>33</v>
      </c>
      <c r="AD617" s="5" t="s">
        <v>131</v>
      </c>
      <c r="AE617" s="5" t="s">
        <v>132</v>
      </c>
      <c r="AJ617" s="5" t="s">
        <v>35</v>
      </c>
      <c r="AK617" s="5" t="s">
        <v>36</v>
      </c>
      <c r="AL617" s="5" t="s">
        <v>1508</v>
      </c>
      <c r="AM617" s="5" t="s">
        <v>1509</v>
      </c>
      <c r="AT617" s="5" t="s">
        <v>86</v>
      </c>
      <c r="AU617" s="5" t="s">
        <v>87</v>
      </c>
      <c r="AV617" s="5" t="s">
        <v>2657</v>
      </c>
      <c r="AW617" s="5" t="s">
        <v>2658</v>
      </c>
      <c r="BG617" s="5" t="s">
        <v>86</v>
      </c>
      <c r="BH617" s="5" t="s">
        <v>87</v>
      </c>
      <c r="BI617" s="5" t="s">
        <v>2659</v>
      </c>
      <c r="BJ617" s="5" t="s">
        <v>2660</v>
      </c>
      <c r="BK617" s="5" t="s">
        <v>86</v>
      </c>
      <c r="BL617" s="5" t="s">
        <v>87</v>
      </c>
      <c r="BM617" s="5" t="s">
        <v>2661</v>
      </c>
      <c r="BN617" s="5" t="s">
        <v>2662</v>
      </c>
      <c r="BO617" s="5" t="s">
        <v>86</v>
      </c>
      <c r="BP617" s="5" t="s">
        <v>87</v>
      </c>
      <c r="BQ617" s="5" t="s">
        <v>2663</v>
      </c>
      <c r="BR617" s="5" t="s">
        <v>2664</v>
      </c>
      <c r="BS617" s="5" t="s">
        <v>1702</v>
      </c>
      <c r="BT617" s="5" t="s">
        <v>588</v>
      </c>
    </row>
    <row r="618" spans="1:72" ht="13.5" customHeight="1">
      <c r="A618" s="7" t="str">
        <f>HYPERLINK("http://kyu.snu.ac.kr/sdhj/index.jsp?type=hj/GK14754_00IH_0001_0010b.jpg","1852_수현내면_0010b")</f>
        <v>1852_수현내면_0010b</v>
      </c>
      <c r="B618" s="4">
        <v>1852</v>
      </c>
      <c r="C618" s="4" t="s">
        <v>4720</v>
      </c>
      <c r="D618" s="4" t="s">
        <v>4721</v>
      </c>
      <c r="E618" s="4">
        <v>617</v>
      </c>
      <c r="F618" s="5">
        <v>2</v>
      </c>
      <c r="G618" s="5" t="s">
        <v>4915</v>
      </c>
      <c r="H618" s="5" t="s">
        <v>4916</v>
      </c>
      <c r="I618" s="5">
        <v>1</v>
      </c>
      <c r="L618" s="5">
        <v>3</v>
      </c>
      <c r="M618" s="4" t="s">
        <v>2646</v>
      </c>
      <c r="N618" s="4" t="s">
        <v>2647</v>
      </c>
      <c r="T618" s="5" t="s">
        <v>4306</v>
      </c>
      <c r="U618" s="5" t="s">
        <v>118</v>
      </c>
      <c r="V618" s="5" t="s">
        <v>119</v>
      </c>
      <c r="Y618" s="5" t="s">
        <v>2665</v>
      </c>
      <c r="Z618" s="5" t="s">
        <v>2666</v>
      </c>
      <c r="AC618" s="5">
        <v>18</v>
      </c>
      <c r="AD618" s="5" t="s">
        <v>329</v>
      </c>
      <c r="AE618" s="5" t="s">
        <v>330</v>
      </c>
    </row>
    <row r="619" spans="1:72" ht="13.5" customHeight="1">
      <c r="A619" s="7" t="str">
        <f>HYPERLINK("http://kyu.snu.ac.kr/sdhj/index.jsp?type=hj/GK14754_00IH_0001_0010b.jpg","1852_수현내면_0010b")</f>
        <v>1852_수현내면_0010b</v>
      </c>
      <c r="B619" s="4">
        <v>1852</v>
      </c>
      <c r="C619" s="4" t="s">
        <v>4158</v>
      </c>
      <c r="D619" s="4" t="s">
        <v>4159</v>
      </c>
      <c r="E619" s="4">
        <v>618</v>
      </c>
      <c r="F619" s="5">
        <v>2</v>
      </c>
      <c r="G619" s="5" t="s">
        <v>4917</v>
      </c>
      <c r="H619" s="5" t="s">
        <v>4918</v>
      </c>
      <c r="I619" s="5">
        <v>1</v>
      </c>
      <c r="L619" s="5">
        <v>4</v>
      </c>
      <c r="M619" s="4" t="s">
        <v>2599</v>
      </c>
      <c r="N619" s="4" t="s">
        <v>2600</v>
      </c>
      <c r="T619" s="5" t="s">
        <v>4919</v>
      </c>
      <c r="W619" s="5" t="s">
        <v>290</v>
      </c>
      <c r="X619" s="5" t="s">
        <v>291</v>
      </c>
      <c r="Y619" s="5" t="s">
        <v>2667</v>
      </c>
      <c r="Z619" s="5" t="s">
        <v>2668</v>
      </c>
      <c r="AC619" s="5">
        <v>59</v>
      </c>
      <c r="AD619" s="5" t="s">
        <v>628</v>
      </c>
      <c r="AE619" s="5" t="s">
        <v>629</v>
      </c>
      <c r="AJ619" s="5" t="s">
        <v>35</v>
      </c>
      <c r="AK619" s="5" t="s">
        <v>36</v>
      </c>
      <c r="AL619" s="5" t="s">
        <v>477</v>
      </c>
      <c r="AM619" s="5" t="s">
        <v>478</v>
      </c>
      <c r="AT619" s="5" t="s">
        <v>1306</v>
      </c>
      <c r="AU619" s="5" t="s">
        <v>1307</v>
      </c>
      <c r="AV619" s="5" t="s">
        <v>2208</v>
      </c>
      <c r="AW619" s="5" t="s">
        <v>2209</v>
      </c>
      <c r="BG619" s="5" t="s">
        <v>1306</v>
      </c>
      <c r="BH619" s="5" t="s">
        <v>1307</v>
      </c>
      <c r="BI619" s="5" t="s">
        <v>2669</v>
      </c>
      <c r="BJ619" s="5" t="s">
        <v>2670</v>
      </c>
      <c r="BK619" s="5" t="s">
        <v>1306</v>
      </c>
      <c r="BL619" s="5" t="s">
        <v>1307</v>
      </c>
      <c r="BM619" s="5" t="s">
        <v>2671</v>
      </c>
      <c r="BN619" s="5" t="s">
        <v>2672</v>
      </c>
      <c r="BO619" s="5" t="s">
        <v>1306</v>
      </c>
      <c r="BP619" s="5" t="s">
        <v>1307</v>
      </c>
      <c r="BQ619" s="5" t="s">
        <v>2673</v>
      </c>
      <c r="BR619" s="5" t="s">
        <v>2674</v>
      </c>
      <c r="BS619" s="5" t="s">
        <v>256</v>
      </c>
      <c r="BT619" s="5" t="s">
        <v>257</v>
      </c>
    </row>
    <row r="620" spans="1:72" ht="13.5" customHeight="1">
      <c r="A620" s="7" t="str">
        <f>HYPERLINK("http://kyu.snu.ac.kr/sdhj/index.jsp?type=hj/GK14754_00IH_0001_0010b.jpg","1852_수현내면_0010b")</f>
        <v>1852_수현내면_0010b</v>
      </c>
      <c r="B620" s="4">
        <v>1852</v>
      </c>
      <c r="C620" s="4" t="s">
        <v>4920</v>
      </c>
      <c r="D620" s="4" t="s">
        <v>4921</v>
      </c>
      <c r="E620" s="4">
        <v>619</v>
      </c>
      <c r="F620" s="5">
        <v>2</v>
      </c>
      <c r="G620" s="5" t="s">
        <v>4922</v>
      </c>
      <c r="H620" s="5" t="s">
        <v>4923</v>
      </c>
      <c r="I620" s="5">
        <v>1</v>
      </c>
      <c r="L620" s="5">
        <v>4</v>
      </c>
      <c r="M620" s="4" t="s">
        <v>2599</v>
      </c>
      <c r="N620" s="4" t="s">
        <v>2600</v>
      </c>
      <c r="S620" s="5" t="s">
        <v>144</v>
      </c>
      <c r="T620" s="5" t="s">
        <v>145</v>
      </c>
      <c r="W620" s="5" t="s">
        <v>146</v>
      </c>
      <c r="X620" s="5" t="s">
        <v>4924</v>
      </c>
      <c r="Y620" s="5" t="s">
        <v>102</v>
      </c>
      <c r="Z620" s="5" t="s">
        <v>103</v>
      </c>
      <c r="AC620" s="5">
        <v>60</v>
      </c>
      <c r="AD620" s="5" t="s">
        <v>1461</v>
      </c>
      <c r="AE620" s="5" t="s">
        <v>1462</v>
      </c>
      <c r="AJ620" s="5" t="s">
        <v>35</v>
      </c>
      <c r="AK620" s="5" t="s">
        <v>36</v>
      </c>
      <c r="AL620" s="5" t="s">
        <v>256</v>
      </c>
      <c r="AM620" s="5" t="s">
        <v>257</v>
      </c>
      <c r="AT620" s="5" t="s">
        <v>1306</v>
      </c>
      <c r="AU620" s="5" t="s">
        <v>1307</v>
      </c>
      <c r="AV620" s="5" t="s">
        <v>2675</v>
      </c>
      <c r="AW620" s="5" t="s">
        <v>2676</v>
      </c>
      <c r="BG620" s="5" t="s">
        <v>1306</v>
      </c>
      <c r="BH620" s="5" t="s">
        <v>1307</v>
      </c>
      <c r="BI620" s="5" t="s">
        <v>2677</v>
      </c>
      <c r="BJ620" s="5" t="s">
        <v>2678</v>
      </c>
      <c r="BK620" s="5" t="s">
        <v>1306</v>
      </c>
      <c r="BL620" s="5" t="s">
        <v>1307</v>
      </c>
      <c r="BM620" s="5" t="s">
        <v>2679</v>
      </c>
      <c r="BN620" s="5" t="s">
        <v>2680</v>
      </c>
      <c r="BO620" s="5" t="s">
        <v>1306</v>
      </c>
      <c r="BP620" s="5" t="s">
        <v>1307</v>
      </c>
      <c r="BQ620" s="5" t="s">
        <v>2681</v>
      </c>
      <c r="BR620" s="5" t="s">
        <v>4925</v>
      </c>
      <c r="BS620" s="5" t="s">
        <v>161</v>
      </c>
      <c r="BT620" s="5" t="s">
        <v>162</v>
      </c>
    </row>
    <row r="621" spans="1:72" ht="13.5" customHeight="1">
      <c r="A621" s="7" t="str">
        <f>HYPERLINK("http://kyu.snu.ac.kr/sdhj/index.jsp?type=hj/GK14754_00IH_0001_0010b.jpg","1852_수현내면_0010b")</f>
        <v>1852_수현내면_0010b</v>
      </c>
      <c r="B621" s="4">
        <v>1852</v>
      </c>
      <c r="C621" s="4" t="s">
        <v>4926</v>
      </c>
      <c r="D621" s="4" t="s">
        <v>4927</v>
      </c>
      <c r="E621" s="4">
        <v>620</v>
      </c>
      <c r="F621" s="5">
        <v>2</v>
      </c>
      <c r="G621" s="5" t="s">
        <v>4928</v>
      </c>
      <c r="H621" s="5" t="s">
        <v>4929</v>
      </c>
      <c r="I621" s="5">
        <v>1</v>
      </c>
      <c r="L621" s="5">
        <v>5</v>
      </c>
      <c r="M621" s="4" t="s">
        <v>2682</v>
      </c>
      <c r="N621" s="4" t="s">
        <v>2683</v>
      </c>
      <c r="T621" s="5" t="s">
        <v>4930</v>
      </c>
      <c r="U621" s="5" t="s">
        <v>76</v>
      </c>
      <c r="V621" s="5" t="s">
        <v>77</v>
      </c>
      <c r="W621" s="5" t="s">
        <v>163</v>
      </c>
      <c r="X621" s="5" t="s">
        <v>4931</v>
      </c>
      <c r="Y621" s="5" t="s">
        <v>2684</v>
      </c>
      <c r="Z621" s="5" t="s">
        <v>2685</v>
      </c>
      <c r="AC621" s="5">
        <v>59</v>
      </c>
      <c r="AD621" s="5" t="s">
        <v>628</v>
      </c>
      <c r="AE621" s="5" t="s">
        <v>629</v>
      </c>
      <c r="AJ621" s="5" t="s">
        <v>35</v>
      </c>
      <c r="AK621" s="5" t="s">
        <v>36</v>
      </c>
      <c r="AL621" s="5" t="s">
        <v>222</v>
      </c>
      <c r="AM621" s="5" t="s">
        <v>223</v>
      </c>
      <c r="AT621" s="5" t="s">
        <v>86</v>
      </c>
      <c r="AU621" s="5" t="s">
        <v>87</v>
      </c>
      <c r="AV621" s="5" t="s">
        <v>2686</v>
      </c>
      <c r="AW621" s="5" t="s">
        <v>2687</v>
      </c>
      <c r="AX621" s="5" t="s">
        <v>86</v>
      </c>
      <c r="AY621" s="5" t="s">
        <v>87</v>
      </c>
      <c r="AZ621" s="5" t="s">
        <v>2688</v>
      </c>
      <c r="BA621" s="5" t="s">
        <v>4932</v>
      </c>
      <c r="BG621" s="5" t="s">
        <v>86</v>
      </c>
      <c r="BH621" s="5" t="s">
        <v>87</v>
      </c>
      <c r="BI621" s="5" t="s">
        <v>2609</v>
      </c>
      <c r="BJ621" s="5" t="s">
        <v>2610</v>
      </c>
      <c r="BK621" s="5" t="s">
        <v>86</v>
      </c>
      <c r="BL621" s="5" t="s">
        <v>87</v>
      </c>
      <c r="BM621" s="5" t="s">
        <v>2689</v>
      </c>
      <c r="BN621" s="5" t="s">
        <v>2690</v>
      </c>
      <c r="BO621" s="5" t="s">
        <v>86</v>
      </c>
      <c r="BP621" s="5" t="s">
        <v>87</v>
      </c>
      <c r="BQ621" s="5" t="s">
        <v>2691</v>
      </c>
      <c r="BR621" s="5" t="s">
        <v>2692</v>
      </c>
      <c r="BS621" s="5" t="s">
        <v>2693</v>
      </c>
      <c r="BT621" s="5" t="s">
        <v>2694</v>
      </c>
    </row>
    <row r="622" spans="1:72" ht="13.5" customHeight="1">
      <c r="A622" s="7" t="str">
        <f>HYPERLINK("http://kyu.snu.ac.kr/sdhj/index.jsp?type=hj/GK14754_00IH_0001_0010b.jpg","1852_수현내면_0010b")</f>
        <v>1852_수현내면_0010b</v>
      </c>
      <c r="B622" s="4">
        <v>1852</v>
      </c>
      <c r="C622" s="4" t="s">
        <v>4933</v>
      </c>
      <c r="D622" s="4" t="s">
        <v>4934</v>
      </c>
      <c r="E622" s="4">
        <v>621</v>
      </c>
      <c r="F622" s="5">
        <v>2</v>
      </c>
      <c r="G622" s="5" t="s">
        <v>4935</v>
      </c>
      <c r="H622" s="5" t="s">
        <v>4936</v>
      </c>
      <c r="I622" s="5">
        <v>1</v>
      </c>
      <c r="L622" s="5">
        <v>5</v>
      </c>
      <c r="M622" s="4" t="s">
        <v>2682</v>
      </c>
      <c r="N622" s="4" t="s">
        <v>2683</v>
      </c>
      <c r="S622" s="5" t="s">
        <v>144</v>
      </c>
      <c r="T622" s="5" t="s">
        <v>145</v>
      </c>
      <c r="W622" s="5" t="s">
        <v>1046</v>
      </c>
      <c r="X622" s="5" t="s">
        <v>1047</v>
      </c>
      <c r="Y622" s="5" t="s">
        <v>102</v>
      </c>
      <c r="Z622" s="5" t="s">
        <v>103</v>
      </c>
      <c r="AC622" s="5">
        <v>49</v>
      </c>
      <c r="AD622" s="5" t="s">
        <v>186</v>
      </c>
      <c r="AE622" s="5" t="s">
        <v>187</v>
      </c>
      <c r="AJ622" s="5" t="s">
        <v>149</v>
      </c>
      <c r="AK622" s="5" t="s">
        <v>150</v>
      </c>
      <c r="AL622" s="5" t="s">
        <v>2695</v>
      </c>
      <c r="AM622" s="5" t="s">
        <v>2696</v>
      </c>
      <c r="AT622" s="5" t="s">
        <v>86</v>
      </c>
      <c r="AU622" s="5" t="s">
        <v>87</v>
      </c>
      <c r="AV622" s="5" t="s">
        <v>2697</v>
      </c>
      <c r="AW622" s="5" t="s">
        <v>2698</v>
      </c>
      <c r="BG622" s="5" t="s">
        <v>774</v>
      </c>
      <c r="BH622" s="5" t="s">
        <v>775</v>
      </c>
      <c r="BI622" s="5" t="s">
        <v>2699</v>
      </c>
      <c r="BJ622" s="5" t="s">
        <v>2700</v>
      </c>
      <c r="BK622" s="5" t="s">
        <v>2701</v>
      </c>
      <c r="BL622" s="5" t="s">
        <v>2702</v>
      </c>
      <c r="BM622" s="5" t="s">
        <v>2703</v>
      </c>
      <c r="BN622" s="5" t="s">
        <v>2704</v>
      </c>
      <c r="BO622" s="5" t="s">
        <v>86</v>
      </c>
      <c r="BP622" s="5" t="s">
        <v>87</v>
      </c>
      <c r="BQ622" s="5" t="s">
        <v>2705</v>
      </c>
      <c r="BR622" s="5" t="s">
        <v>2706</v>
      </c>
      <c r="BS622" s="5" t="s">
        <v>2707</v>
      </c>
      <c r="BT622" s="5" t="s">
        <v>2708</v>
      </c>
    </row>
    <row r="623" spans="1:72" ht="13.5" customHeight="1">
      <c r="A623" s="7" t="str">
        <f>HYPERLINK("http://kyu.snu.ac.kr/sdhj/index.jsp?type=hj/GK14754_00IH_0001_0010b.jpg","1852_수현내면_0010b")</f>
        <v>1852_수현내면_0010b</v>
      </c>
      <c r="B623" s="4">
        <v>1852</v>
      </c>
      <c r="C623" s="4" t="s">
        <v>4261</v>
      </c>
      <c r="D623" s="4" t="s">
        <v>4262</v>
      </c>
      <c r="E623" s="4">
        <v>622</v>
      </c>
      <c r="F623" s="5">
        <v>2</v>
      </c>
      <c r="G623" s="5" t="s">
        <v>4937</v>
      </c>
      <c r="H623" s="5" t="s">
        <v>4938</v>
      </c>
      <c r="I623" s="5">
        <v>1</v>
      </c>
      <c r="L623" s="5">
        <v>5</v>
      </c>
      <c r="M623" s="4" t="s">
        <v>2682</v>
      </c>
      <c r="N623" s="4" t="s">
        <v>2683</v>
      </c>
      <c r="S623" s="5" t="s">
        <v>166</v>
      </c>
      <c r="T623" s="5" t="s">
        <v>167</v>
      </c>
      <c r="Y623" s="5" t="s">
        <v>2709</v>
      </c>
      <c r="Z623" s="5" t="s">
        <v>2710</v>
      </c>
      <c r="AC623" s="5">
        <v>24</v>
      </c>
      <c r="AD623" s="5" t="s">
        <v>698</v>
      </c>
      <c r="AE623" s="5" t="s">
        <v>699</v>
      </c>
    </row>
    <row r="624" spans="1:72" ht="13.5" customHeight="1">
      <c r="A624" s="7" t="str">
        <f>HYPERLINK("http://kyu.snu.ac.kr/sdhj/index.jsp?type=hj/GK14754_00IH_0001_0010b.jpg","1852_수현내면_0010b")</f>
        <v>1852_수현내면_0010b</v>
      </c>
      <c r="B624" s="4">
        <v>1852</v>
      </c>
      <c r="C624" s="4" t="s">
        <v>4939</v>
      </c>
      <c r="D624" s="4" t="s">
        <v>4940</v>
      </c>
      <c r="E624" s="4">
        <v>623</v>
      </c>
      <c r="F624" s="5">
        <v>2</v>
      </c>
      <c r="G624" s="5" t="s">
        <v>4941</v>
      </c>
      <c r="H624" s="5" t="s">
        <v>4942</v>
      </c>
      <c r="I624" s="5">
        <v>1</v>
      </c>
      <c r="L624" s="5">
        <v>5</v>
      </c>
      <c r="M624" s="4" t="s">
        <v>2682</v>
      </c>
      <c r="N624" s="4" t="s">
        <v>2683</v>
      </c>
      <c r="S624" s="5" t="s">
        <v>224</v>
      </c>
      <c r="T624" s="5" t="s">
        <v>225</v>
      </c>
      <c r="W624" s="5" t="s">
        <v>163</v>
      </c>
      <c r="X624" s="5" t="s">
        <v>4931</v>
      </c>
      <c r="Y624" s="5" t="s">
        <v>102</v>
      </c>
      <c r="Z624" s="5" t="s">
        <v>103</v>
      </c>
      <c r="AC624" s="5">
        <v>27</v>
      </c>
      <c r="AD624" s="5" t="s">
        <v>376</v>
      </c>
      <c r="AE624" s="5" t="s">
        <v>377</v>
      </c>
    </row>
    <row r="625" spans="1:58" ht="13.5" customHeight="1">
      <c r="A625" s="7" t="str">
        <f>HYPERLINK("http://kyu.snu.ac.kr/sdhj/index.jsp?type=hj/GK14754_00IH_0001_0010b.jpg","1852_수현내면_0010b")</f>
        <v>1852_수현내면_0010b</v>
      </c>
      <c r="B625" s="4">
        <v>1852</v>
      </c>
      <c r="C625" s="4" t="s">
        <v>4939</v>
      </c>
      <c r="D625" s="4" t="s">
        <v>4940</v>
      </c>
      <c r="E625" s="4">
        <v>624</v>
      </c>
      <c r="F625" s="5">
        <v>2</v>
      </c>
      <c r="G625" s="5" t="s">
        <v>4941</v>
      </c>
      <c r="H625" s="5" t="s">
        <v>4942</v>
      </c>
      <c r="I625" s="5">
        <v>1</v>
      </c>
      <c r="L625" s="5">
        <v>5</v>
      </c>
      <c r="M625" s="4" t="s">
        <v>2682</v>
      </c>
      <c r="N625" s="4" t="s">
        <v>2683</v>
      </c>
      <c r="S625" s="5" t="s">
        <v>166</v>
      </c>
      <c r="T625" s="5" t="s">
        <v>167</v>
      </c>
      <c r="Y625" s="5" t="s">
        <v>2711</v>
      </c>
      <c r="Z625" s="5" t="s">
        <v>2712</v>
      </c>
      <c r="AC625" s="5">
        <v>19</v>
      </c>
      <c r="AD625" s="5" t="s">
        <v>300</v>
      </c>
      <c r="AE625" s="5" t="s">
        <v>301</v>
      </c>
    </row>
    <row r="626" spans="1:58" ht="13.5" customHeight="1">
      <c r="A626" s="7" t="str">
        <f>HYPERLINK("http://kyu.snu.ac.kr/sdhj/index.jsp?type=hj/GK14754_00IH_0001_0010b.jpg","1852_수현내면_0010b")</f>
        <v>1852_수현내면_0010b</v>
      </c>
      <c r="B626" s="4">
        <v>1852</v>
      </c>
      <c r="C626" s="4" t="s">
        <v>4939</v>
      </c>
      <c r="D626" s="4" t="s">
        <v>4940</v>
      </c>
      <c r="E626" s="4">
        <v>625</v>
      </c>
      <c r="F626" s="5">
        <v>2</v>
      </c>
      <c r="G626" s="5" t="s">
        <v>4941</v>
      </c>
      <c r="H626" s="5" t="s">
        <v>4942</v>
      </c>
      <c r="I626" s="5">
        <v>1</v>
      </c>
      <c r="L626" s="5">
        <v>5</v>
      </c>
      <c r="M626" s="4" t="s">
        <v>2682</v>
      </c>
      <c r="N626" s="4" t="s">
        <v>2683</v>
      </c>
      <c r="S626" s="5" t="s">
        <v>166</v>
      </c>
      <c r="T626" s="5" t="s">
        <v>167</v>
      </c>
      <c r="Y626" s="5" t="s">
        <v>2713</v>
      </c>
      <c r="Z626" s="5" t="s">
        <v>2714</v>
      </c>
      <c r="AC626" s="5">
        <v>13</v>
      </c>
      <c r="AD626" s="5" t="s">
        <v>388</v>
      </c>
      <c r="AE626" s="5" t="s">
        <v>389</v>
      </c>
    </row>
    <row r="627" spans="1:58" ht="13.5" customHeight="1">
      <c r="A627" s="7" t="str">
        <f>HYPERLINK("http://kyu.snu.ac.kr/sdhj/index.jsp?type=hj/GK14754_00IH_0001_0010b.jpg","1852_수현내면_0010b")</f>
        <v>1852_수현내면_0010b</v>
      </c>
      <c r="B627" s="4">
        <v>1852</v>
      </c>
      <c r="C627" s="4" t="s">
        <v>4939</v>
      </c>
      <c r="D627" s="4" t="s">
        <v>4940</v>
      </c>
      <c r="E627" s="4">
        <v>626</v>
      </c>
      <c r="F627" s="5">
        <v>2</v>
      </c>
      <c r="G627" s="5" t="s">
        <v>4941</v>
      </c>
      <c r="H627" s="5" t="s">
        <v>4942</v>
      </c>
      <c r="I627" s="5">
        <v>1</v>
      </c>
      <c r="L627" s="5">
        <v>5</v>
      </c>
      <c r="M627" s="4" t="s">
        <v>2682</v>
      </c>
      <c r="N627" s="4" t="s">
        <v>2683</v>
      </c>
      <c r="S627" s="5" t="s">
        <v>166</v>
      </c>
      <c r="T627" s="5" t="s">
        <v>167</v>
      </c>
      <c r="Y627" s="5" t="s">
        <v>2715</v>
      </c>
      <c r="Z627" s="5" t="s">
        <v>2716</v>
      </c>
      <c r="AC627" s="5">
        <v>9</v>
      </c>
      <c r="AD627" s="5" t="s">
        <v>280</v>
      </c>
      <c r="AE627" s="5" t="s">
        <v>281</v>
      </c>
    </row>
    <row r="628" spans="1:58" ht="13.5" customHeight="1">
      <c r="A628" s="7" t="str">
        <f>HYPERLINK("http://kyu.snu.ac.kr/sdhj/index.jsp?type=hj/GK14754_00IH_0001_0010b.jpg","1852_수현내면_0010b")</f>
        <v>1852_수현내면_0010b</v>
      </c>
      <c r="B628" s="4">
        <v>1852</v>
      </c>
      <c r="C628" s="4" t="s">
        <v>4939</v>
      </c>
      <c r="D628" s="4" t="s">
        <v>4940</v>
      </c>
      <c r="E628" s="4">
        <v>627</v>
      </c>
      <c r="F628" s="5">
        <v>2</v>
      </c>
      <c r="G628" s="5" t="s">
        <v>4941</v>
      </c>
      <c r="H628" s="5" t="s">
        <v>4942</v>
      </c>
      <c r="I628" s="5">
        <v>1</v>
      </c>
      <c r="L628" s="5">
        <v>5</v>
      </c>
      <c r="M628" s="4" t="s">
        <v>2682</v>
      </c>
      <c r="N628" s="4" t="s">
        <v>2683</v>
      </c>
      <c r="S628" s="5" t="s">
        <v>2717</v>
      </c>
      <c r="T628" s="5" t="s">
        <v>2718</v>
      </c>
      <c r="W628" s="5" t="s">
        <v>100</v>
      </c>
      <c r="X628" s="5" t="s">
        <v>101</v>
      </c>
      <c r="Y628" s="5" t="s">
        <v>22</v>
      </c>
      <c r="Z628" s="5" t="s">
        <v>23</v>
      </c>
      <c r="AC628" s="5">
        <v>48</v>
      </c>
      <c r="AD628" s="5" t="s">
        <v>268</v>
      </c>
      <c r="AE628" s="5" t="s">
        <v>269</v>
      </c>
    </row>
    <row r="629" spans="1:58" ht="13.5" customHeight="1">
      <c r="A629" s="7" t="str">
        <f>HYPERLINK("http://kyu.snu.ac.kr/sdhj/index.jsp?type=hj/GK14754_00IH_0001_0010b.jpg","1852_수현내면_0010b")</f>
        <v>1852_수현내면_0010b</v>
      </c>
      <c r="B629" s="4">
        <v>1852</v>
      </c>
      <c r="C629" s="4" t="s">
        <v>4939</v>
      </c>
      <c r="D629" s="4" t="s">
        <v>4940</v>
      </c>
      <c r="E629" s="4">
        <v>628</v>
      </c>
      <c r="F629" s="5">
        <v>2</v>
      </c>
      <c r="G629" s="5" t="s">
        <v>4941</v>
      </c>
      <c r="H629" s="5" t="s">
        <v>4942</v>
      </c>
      <c r="I629" s="5">
        <v>1</v>
      </c>
      <c r="L629" s="5">
        <v>5</v>
      </c>
      <c r="M629" s="4" t="s">
        <v>2682</v>
      </c>
      <c r="N629" s="4" t="s">
        <v>2683</v>
      </c>
      <c r="S629" s="5" t="s">
        <v>1344</v>
      </c>
      <c r="T629" s="5" t="s">
        <v>1345</v>
      </c>
      <c r="Y629" s="5" t="s">
        <v>2719</v>
      </c>
      <c r="Z629" s="5" t="s">
        <v>2720</v>
      </c>
      <c r="AC629" s="5">
        <v>8</v>
      </c>
      <c r="AD629" s="5" t="s">
        <v>122</v>
      </c>
      <c r="AE629" s="5" t="s">
        <v>123</v>
      </c>
    </row>
    <row r="630" spans="1:58" ht="13.5" customHeight="1">
      <c r="A630" s="7" t="str">
        <f>HYPERLINK("http://kyu.snu.ac.kr/sdhj/index.jsp?type=hj/GK14754_00IH_0001_0010b.jpg","1852_수현내면_0010b")</f>
        <v>1852_수현내면_0010b</v>
      </c>
      <c r="B630" s="4">
        <v>1852</v>
      </c>
      <c r="C630" s="4" t="s">
        <v>4939</v>
      </c>
      <c r="D630" s="4" t="s">
        <v>4940</v>
      </c>
      <c r="E630" s="4">
        <v>629</v>
      </c>
      <c r="F630" s="5">
        <v>2</v>
      </c>
      <c r="G630" s="5" t="s">
        <v>4941</v>
      </c>
      <c r="H630" s="5" t="s">
        <v>4942</v>
      </c>
      <c r="I630" s="5">
        <v>1</v>
      </c>
      <c r="L630" s="5">
        <v>5</v>
      </c>
      <c r="M630" s="4" t="s">
        <v>2682</v>
      </c>
      <c r="N630" s="4" t="s">
        <v>2683</v>
      </c>
      <c r="T630" s="5" t="s">
        <v>4943</v>
      </c>
      <c r="U630" s="5" t="s">
        <v>118</v>
      </c>
      <c r="V630" s="5" t="s">
        <v>119</v>
      </c>
      <c r="Y630" s="5" t="s">
        <v>2300</v>
      </c>
      <c r="Z630" s="5" t="s">
        <v>2301</v>
      </c>
      <c r="AC630" s="5">
        <v>76</v>
      </c>
      <c r="AD630" s="5" t="s">
        <v>104</v>
      </c>
      <c r="AE630" s="5" t="s">
        <v>105</v>
      </c>
    </row>
    <row r="631" spans="1:58" ht="13.5" customHeight="1">
      <c r="A631" s="7" t="str">
        <f>HYPERLINK("http://kyu.snu.ac.kr/sdhj/index.jsp?type=hj/GK14754_00IH_0001_0010b.jpg","1852_수현내면_0010b")</f>
        <v>1852_수현내면_0010b</v>
      </c>
      <c r="B631" s="4">
        <v>1852</v>
      </c>
      <c r="C631" s="4" t="s">
        <v>4939</v>
      </c>
      <c r="D631" s="4" t="s">
        <v>4940</v>
      </c>
      <c r="E631" s="4">
        <v>630</v>
      </c>
      <c r="F631" s="5">
        <v>2</v>
      </c>
      <c r="G631" s="5" t="s">
        <v>4941</v>
      </c>
      <c r="H631" s="5" t="s">
        <v>4942</v>
      </c>
      <c r="I631" s="5">
        <v>1</v>
      </c>
      <c r="L631" s="5">
        <v>5</v>
      </c>
      <c r="M631" s="4" t="s">
        <v>2682</v>
      </c>
      <c r="N631" s="4" t="s">
        <v>2683</v>
      </c>
      <c r="T631" s="5" t="s">
        <v>4943</v>
      </c>
      <c r="U631" s="5" t="s">
        <v>118</v>
      </c>
      <c r="V631" s="5" t="s">
        <v>119</v>
      </c>
      <c r="Y631" s="5" t="s">
        <v>2721</v>
      </c>
      <c r="Z631" s="5" t="s">
        <v>2722</v>
      </c>
      <c r="AC631" s="5">
        <v>74</v>
      </c>
      <c r="AD631" s="5" t="s">
        <v>170</v>
      </c>
      <c r="AE631" s="5" t="s">
        <v>171</v>
      </c>
    </row>
    <row r="632" spans="1:58" ht="13.5" customHeight="1">
      <c r="A632" s="7" t="str">
        <f>HYPERLINK("http://kyu.snu.ac.kr/sdhj/index.jsp?type=hj/GK14754_00IH_0001_0010b.jpg","1852_수현내면_0010b")</f>
        <v>1852_수현내면_0010b</v>
      </c>
      <c r="B632" s="4">
        <v>1852</v>
      </c>
      <c r="C632" s="4" t="s">
        <v>4939</v>
      </c>
      <c r="D632" s="4" t="s">
        <v>4940</v>
      </c>
      <c r="E632" s="4">
        <v>631</v>
      </c>
      <c r="F632" s="5">
        <v>2</v>
      </c>
      <c r="G632" s="5" t="s">
        <v>4941</v>
      </c>
      <c r="H632" s="5" t="s">
        <v>4942</v>
      </c>
      <c r="I632" s="5">
        <v>1</v>
      </c>
      <c r="L632" s="5">
        <v>5</v>
      </c>
      <c r="M632" s="4" t="s">
        <v>2682</v>
      </c>
      <c r="N632" s="4" t="s">
        <v>2683</v>
      </c>
      <c r="T632" s="5" t="s">
        <v>4943</v>
      </c>
      <c r="U632" s="5" t="s">
        <v>174</v>
      </c>
      <c r="V632" s="5" t="s">
        <v>175</v>
      </c>
      <c r="Y632" s="5" t="s">
        <v>1999</v>
      </c>
      <c r="Z632" s="5" t="s">
        <v>2000</v>
      </c>
      <c r="AC632" s="5">
        <v>44</v>
      </c>
      <c r="AD632" s="5" t="s">
        <v>110</v>
      </c>
      <c r="AE632" s="5" t="s">
        <v>111</v>
      </c>
      <c r="BB632" s="5" t="s">
        <v>180</v>
      </c>
      <c r="BC632" s="5" t="s">
        <v>181</v>
      </c>
      <c r="BF632" s="5" t="s">
        <v>522</v>
      </c>
    </row>
    <row r="633" spans="1:58" ht="13.5" customHeight="1">
      <c r="A633" s="7" t="str">
        <f>HYPERLINK("http://kyu.snu.ac.kr/sdhj/index.jsp?type=hj/GK14754_00IH_0001_0010b.jpg","1852_수현내면_0010b")</f>
        <v>1852_수현내면_0010b</v>
      </c>
      <c r="B633" s="4">
        <v>1852</v>
      </c>
      <c r="C633" s="4" t="s">
        <v>4130</v>
      </c>
      <c r="D633" s="4" t="s">
        <v>4131</v>
      </c>
      <c r="E633" s="4">
        <v>632</v>
      </c>
      <c r="F633" s="5">
        <v>2</v>
      </c>
      <c r="G633" s="5" t="s">
        <v>4944</v>
      </c>
      <c r="H633" s="5" t="s">
        <v>4945</v>
      </c>
      <c r="I633" s="5">
        <v>1</v>
      </c>
      <c r="L633" s="5">
        <v>5</v>
      </c>
      <c r="M633" s="4" t="s">
        <v>2682</v>
      </c>
      <c r="N633" s="4" t="s">
        <v>2683</v>
      </c>
      <c r="T633" s="5" t="s">
        <v>4943</v>
      </c>
      <c r="U633" s="5" t="s">
        <v>174</v>
      </c>
      <c r="V633" s="5" t="s">
        <v>175</v>
      </c>
      <c r="Y633" s="5" t="s">
        <v>2220</v>
      </c>
      <c r="Z633" s="5" t="s">
        <v>2221</v>
      </c>
      <c r="AC633" s="5">
        <v>29</v>
      </c>
      <c r="AD633" s="5" t="s">
        <v>240</v>
      </c>
      <c r="AE633" s="5" t="s">
        <v>241</v>
      </c>
      <c r="BC633" s="5" t="s">
        <v>4946</v>
      </c>
      <c r="BF633" s="5" t="s">
        <v>184</v>
      </c>
    </row>
    <row r="634" spans="1:58" ht="13.5" customHeight="1">
      <c r="A634" s="7" t="str">
        <f>HYPERLINK("http://kyu.snu.ac.kr/sdhj/index.jsp?type=hj/GK14754_00IH_0001_0010b.jpg","1852_수현내면_0010b")</f>
        <v>1852_수현내면_0010b</v>
      </c>
      <c r="B634" s="4">
        <v>1852</v>
      </c>
      <c r="C634" s="4" t="s">
        <v>4130</v>
      </c>
      <c r="D634" s="4" t="s">
        <v>4131</v>
      </c>
      <c r="E634" s="4">
        <v>633</v>
      </c>
      <c r="F634" s="5">
        <v>2</v>
      </c>
      <c r="G634" s="5" t="s">
        <v>4944</v>
      </c>
      <c r="H634" s="5" t="s">
        <v>4945</v>
      </c>
      <c r="I634" s="5">
        <v>1</v>
      </c>
      <c r="L634" s="5">
        <v>5</v>
      </c>
      <c r="M634" s="4" t="s">
        <v>2682</v>
      </c>
      <c r="N634" s="4" t="s">
        <v>2683</v>
      </c>
      <c r="T634" s="5" t="s">
        <v>4943</v>
      </c>
      <c r="U634" s="5" t="s">
        <v>118</v>
      </c>
      <c r="V634" s="5" t="s">
        <v>119</v>
      </c>
      <c r="Y634" s="5" t="s">
        <v>2723</v>
      </c>
      <c r="Z634" s="5" t="s">
        <v>2724</v>
      </c>
      <c r="AC634" s="5">
        <v>90</v>
      </c>
      <c r="AD634" s="5" t="s">
        <v>460</v>
      </c>
      <c r="AE634" s="5" t="s">
        <v>461</v>
      </c>
    </row>
    <row r="635" spans="1:58" ht="13.5" customHeight="1">
      <c r="A635" s="7" t="str">
        <f>HYPERLINK("http://kyu.snu.ac.kr/sdhj/index.jsp?type=hj/GK14754_00IH_0001_0010b.jpg","1852_수현내면_0010b")</f>
        <v>1852_수현내면_0010b</v>
      </c>
      <c r="B635" s="4">
        <v>1852</v>
      </c>
      <c r="C635" s="4" t="s">
        <v>4939</v>
      </c>
      <c r="D635" s="4" t="s">
        <v>4940</v>
      </c>
      <c r="E635" s="4">
        <v>634</v>
      </c>
      <c r="F635" s="5">
        <v>2</v>
      </c>
      <c r="G635" s="5" t="s">
        <v>4941</v>
      </c>
      <c r="H635" s="5" t="s">
        <v>4942</v>
      </c>
      <c r="I635" s="5">
        <v>1</v>
      </c>
      <c r="L635" s="5">
        <v>5</v>
      </c>
      <c r="M635" s="4" t="s">
        <v>2682</v>
      </c>
      <c r="N635" s="4" t="s">
        <v>2683</v>
      </c>
      <c r="T635" s="5" t="s">
        <v>4943</v>
      </c>
      <c r="U635" s="5" t="s">
        <v>174</v>
      </c>
      <c r="V635" s="5" t="s">
        <v>175</v>
      </c>
      <c r="Y635" s="5" t="s">
        <v>2725</v>
      </c>
      <c r="Z635" s="5" t="s">
        <v>2726</v>
      </c>
      <c r="AC635" s="5">
        <v>41</v>
      </c>
      <c r="AD635" s="5" t="s">
        <v>347</v>
      </c>
      <c r="AE635" s="5" t="s">
        <v>348</v>
      </c>
      <c r="AG635" s="5" t="s">
        <v>4947</v>
      </c>
      <c r="AI635" s="5" t="s">
        <v>4948</v>
      </c>
    </row>
    <row r="636" spans="1:58" ht="13.5" customHeight="1">
      <c r="A636" s="7" t="str">
        <f>HYPERLINK("http://kyu.snu.ac.kr/sdhj/index.jsp?type=hj/GK14754_00IH_0001_0010b.jpg","1852_수현내면_0010b")</f>
        <v>1852_수현내면_0010b</v>
      </c>
      <c r="B636" s="4">
        <v>1852</v>
      </c>
      <c r="C636" s="4" t="s">
        <v>4939</v>
      </c>
      <c r="D636" s="4" t="s">
        <v>4940</v>
      </c>
      <c r="E636" s="4">
        <v>635</v>
      </c>
      <c r="F636" s="5">
        <v>2</v>
      </c>
      <c r="G636" s="5" t="s">
        <v>4941</v>
      </c>
      <c r="H636" s="5" t="s">
        <v>4942</v>
      </c>
      <c r="I636" s="5">
        <v>1</v>
      </c>
      <c r="L636" s="5">
        <v>5</v>
      </c>
      <c r="M636" s="4" t="s">
        <v>2682</v>
      </c>
      <c r="N636" s="4" t="s">
        <v>2683</v>
      </c>
      <c r="T636" s="5" t="s">
        <v>4943</v>
      </c>
      <c r="U636" s="5" t="s">
        <v>174</v>
      </c>
      <c r="V636" s="5" t="s">
        <v>175</v>
      </c>
      <c r="Y636" s="5" t="s">
        <v>4949</v>
      </c>
      <c r="Z636" s="5" t="s">
        <v>2727</v>
      </c>
      <c r="AC636" s="5">
        <v>59</v>
      </c>
      <c r="AD636" s="5" t="s">
        <v>628</v>
      </c>
      <c r="AE636" s="5" t="s">
        <v>629</v>
      </c>
      <c r="AF636" s="5" t="s">
        <v>2728</v>
      </c>
      <c r="AG636" s="5" t="s">
        <v>4950</v>
      </c>
      <c r="AH636" s="5" t="s">
        <v>2729</v>
      </c>
      <c r="AI636" s="5" t="s">
        <v>2730</v>
      </c>
      <c r="BF636" s="5" t="s">
        <v>184</v>
      </c>
    </row>
    <row r="637" spans="1:58" ht="13.5" customHeight="1">
      <c r="A637" s="7" t="str">
        <f>HYPERLINK("http://kyu.snu.ac.kr/sdhj/index.jsp?type=hj/GK14754_00IH_0001_0010b.jpg","1852_수현내면_0010b")</f>
        <v>1852_수현내면_0010b</v>
      </c>
      <c r="B637" s="4">
        <v>1852</v>
      </c>
      <c r="C637" s="4" t="s">
        <v>4130</v>
      </c>
      <c r="D637" s="4" t="s">
        <v>4131</v>
      </c>
      <c r="E637" s="4">
        <v>636</v>
      </c>
      <c r="F637" s="5">
        <v>2</v>
      </c>
      <c r="G637" s="5" t="s">
        <v>4944</v>
      </c>
      <c r="H637" s="5" t="s">
        <v>4945</v>
      </c>
      <c r="I637" s="5">
        <v>1</v>
      </c>
      <c r="L637" s="5">
        <v>5</v>
      </c>
      <c r="M637" s="4" t="s">
        <v>2682</v>
      </c>
      <c r="N637" s="4" t="s">
        <v>2683</v>
      </c>
      <c r="T637" s="5" t="s">
        <v>4943</v>
      </c>
      <c r="U637" s="5" t="s">
        <v>118</v>
      </c>
      <c r="V637" s="5" t="s">
        <v>119</v>
      </c>
      <c r="Y637" s="5" t="s">
        <v>2208</v>
      </c>
      <c r="Z637" s="5" t="s">
        <v>2209</v>
      </c>
      <c r="AC637" s="5">
        <v>41</v>
      </c>
      <c r="AD637" s="5" t="s">
        <v>347</v>
      </c>
      <c r="AE637" s="5" t="s">
        <v>348</v>
      </c>
      <c r="AF637" s="5" t="s">
        <v>1616</v>
      </c>
      <c r="AG637" s="5" t="s">
        <v>1617</v>
      </c>
      <c r="AH637" s="5" t="s">
        <v>2731</v>
      </c>
      <c r="AI637" s="5" t="s">
        <v>2732</v>
      </c>
    </row>
    <row r="638" spans="1:58" ht="13.5" customHeight="1">
      <c r="A638" s="7" t="str">
        <f>HYPERLINK("http://kyu.snu.ac.kr/sdhj/index.jsp?type=hj/GK14754_00IH_0001_0010b.jpg","1852_수현내면_0010b")</f>
        <v>1852_수현내면_0010b</v>
      </c>
      <c r="B638" s="4">
        <v>1852</v>
      </c>
      <c r="C638" s="4" t="s">
        <v>4939</v>
      </c>
      <c r="D638" s="4" t="s">
        <v>4940</v>
      </c>
      <c r="E638" s="4">
        <v>637</v>
      </c>
      <c r="F638" s="5">
        <v>2</v>
      </c>
      <c r="G638" s="5" t="s">
        <v>4941</v>
      </c>
      <c r="H638" s="5" t="s">
        <v>4942</v>
      </c>
      <c r="I638" s="5">
        <v>1</v>
      </c>
      <c r="L638" s="5">
        <v>5</v>
      </c>
      <c r="M638" s="4" t="s">
        <v>2682</v>
      </c>
      <c r="N638" s="4" t="s">
        <v>2683</v>
      </c>
      <c r="T638" s="5" t="s">
        <v>4943</v>
      </c>
      <c r="U638" s="5" t="s">
        <v>118</v>
      </c>
      <c r="V638" s="5" t="s">
        <v>119</v>
      </c>
      <c r="Y638" s="5" t="s">
        <v>2733</v>
      </c>
      <c r="Z638" s="5" t="s">
        <v>2734</v>
      </c>
      <c r="AC638" s="5">
        <v>69</v>
      </c>
      <c r="AD638" s="5" t="s">
        <v>280</v>
      </c>
      <c r="AE638" s="5" t="s">
        <v>281</v>
      </c>
    </row>
    <row r="639" spans="1:58" ht="13.5" customHeight="1">
      <c r="A639" s="7" t="str">
        <f>HYPERLINK("http://kyu.snu.ac.kr/sdhj/index.jsp?type=hj/GK14754_00IH_0001_0010b.jpg","1852_수현내면_0010b")</f>
        <v>1852_수현내면_0010b</v>
      </c>
      <c r="B639" s="4">
        <v>1852</v>
      </c>
      <c r="C639" s="4" t="s">
        <v>4939</v>
      </c>
      <c r="D639" s="4" t="s">
        <v>4940</v>
      </c>
      <c r="E639" s="4">
        <v>638</v>
      </c>
      <c r="F639" s="5">
        <v>2</v>
      </c>
      <c r="G639" s="5" t="s">
        <v>4941</v>
      </c>
      <c r="H639" s="5" t="s">
        <v>4942</v>
      </c>
      <c r="I639" s="5">
        <v>1</v>
      </c>
      <c r="L639" s="5">
        <v>5</v>
      </c>
      <c r="M639" s="4" t="s">
        <v>2682</v>
      </c>
      <c r="N639" s="4" t="s">
        <v>2683</v>
      </c>
      <c r="T639" s="5" t="s">
        <v>4943</v>
      </c>
      <c r="U639" s="5" t="s">
        <v>118</v>
      </c>
      <c r="V639" s="5" t="s">
        <v>119</v>
      </c>
      <c r="Y639" s="5" t="s">
        <v>2735</v>
      </c>
      <c r="Z639" s="5" t="s">
        <v>2736</v>
      </c>
      <c r="AC639" s="5">
        <v>51</v>
      </c>
      <c r="AD639" s="5" t="s">
        <v>240</v>
      </c>
      <c r="AE639" s="5" t="s">
        <v>241</v>
      </c>
      <c r="BB639" s="5" t="s">
        <v>180</v>
      </c>
      <c r="BC639" s="5" t="s">
        <v>181</v>
      </c>
      <c r="BF639" s="5" t="s">
        <v>522</v>
      </c>
    </row>
    <row r="640" spans="1:58" ht="13.5" customHeight="1">
      <c r="A640" s="7" t="str">
        <f>HYPERLINK("http://kyu.snu.ac.kr/sdhj/index.jsp?type=hj/GK14754_00IH_0001_0010b.jpg","1852_수현내면_0010b")</f>
        <v>1852_수현내면_0010b</v>
      </c>
      <c r="B640" s="4">
        <v>1852</v>
      </c>
      <c r="C640" s="4" t="s">
        <v>4130</v>
      </c>
      <c r="D640" s="4" t="s">
        <v>4131</v>
      </c>
      <c r="E640" s="4">
        <v>639</v>
      </c>
      <c r="F640" s="5">
        <v>2</v>
      </c>
      <c r="G640" s="5" t="s">
        <v>4944</v>
      </c>
      <c r="H640" s="5" t="s">
        <v>4945</v>
      </c>
      <c r="I640" s="5">
        <v>1</v>
      </c>
      <c r="L640" s="5">
        <v>5</v>
      </c>
      <c r="M640" s="4" t="s">
        <v>2682</v>
      </c>
      <c r="N640" s="4" t="s">
        <v>2683</v>
      </c>
      <c r="T640" s="5" t="s">
        <v>4943</v>
      </c>
      <c r="U640" s="5" t="s">
        <v>118</v>
      </c>
      <c r="V640" s="5" t="s">
        <v>119</v>
      </c>
      <c r="Y640" s="5" t="s">
        <v>2737</v>
      </c>
      <c r="Z640" s="5" t="s">
        <v>2738</v>
      </c>
      <c r="AC640" s="5">
        <v>60</v>
      </c>
      <c r="AD640" s="5" t="s">
        <v>910</v>
      </c>
      <c r="AE640" s="5" t="s">
        <v>911</v>
      </c>
    </row>
    <row r="641" spans="1:72" ht="13.5" customHeight="1">
      <c r="A641" s="7" t="str">
        <f>HYPERLINK("http://kyu.snu.ac.kr/sdhj/index.jsp?type=hj/GK14754_00IH_0001_0010b.jpg","1852_수현내면_0010b")</f>
        <v>1852_수현내면_0010b</v>
      </c>
      <c r="B641" s="4">
        <v>1852</v>
      </c>
      <c r="C641" s="4" t="s">
        <v>4939</v>
      </c>
      <c r="D641" s="4" t="s">
        <v>4940</v>
      </c>
      <c r="E641" s="4">
        <v>640</v>
      </c>
      <c r="F641" s="5">
        <v>2</v>
      </c>
      <c r="G641" s="5" t="s">
        <v>4941</v>
      </c>
      <c r="H641" s="5" t="s">
        <v>4942</v>
      </c>
      <c r="I641" s="5">
        <v>1</v>
      </c>
      <c r="L641" s="5">
        <v>5</v>
      </c>
      <c r="M641" s="4" t="s">
        <v>2682</v>
      </c>
      <c r="N641" s="4" t="s">
        <v>2683</v>
      </c>
      <c r="T641" s="5" t="s">
        <v>4943</v>
      </c>
      <c r="U641" s="5" t="s">
        <v>118</v>
      </c>
      <c r="V641" s="5" t="s">
        <v>119</v>
      </c>
      <c r="Y641" s="5" t="s">
        <v>2739</v>
      </c>
      <c r="Z641" s="5" t="s">
        <v>2740</v>
      </c>
      <c r="AC641" s="5">
        <v>26</v>
      </c>
      <c r="AD641" s="5" t="s">
        <v>910</v>
      </c>
      <c r="AE641" s="5" t="s">
        <v>911</v>
      </c>
    </row>
    <row r="642" spans="1:72" ht="13.5" customHeight="1">
      <c r="A642" s="7" t="str">
        <f>HYPERLINK("http://kyu.snu.ac.kr/sdhj/index.jsp?type=hj/GK14754_00IH_0001_0011a.jpg","1852_수현내면_0011a")</f>
        <v>1852_수현내면_0011a</v>
      </c>
      <c r="B642" s="4">
        <v>1852</v>
      </c>
      <c r="C642" s="4" t="s">
        <v>4939</v>
      </c>
      <c r="D642" s="4" t="s">
        <v>4940</v>
      </c>
      <c r="E642" s="4">
        <v>641</v>
      </c>
      <c r="F642" s="5">
        <v>2</v>
      </c>
      <c r="G642" s="5" t="s">
        <v>4941</v>
      </c>
      <c r="H642" s="5" t="s">
        <v>4942</v>
      </c>
      <c r="I642" s="5">
        <v>2</v>
      </c>
      <c r="J642" s="5" t="s">
        <v>2741</v>
      </c>
      <c r="K642" s="5" t="s">
        <v>2742</v>
      </c>
      <c r="L642" s="5">
        <v>1</v>
      </c>
      <c r="M642" s="4" t="s">
        <v>2741</v>
      </c>
      <c r="N642" s="4" t="s">
        <v>2742</v>
      </c>
      <c r="T642" s="5" t="s">
        <v>4951</v>
      </c>
      <c r="U642" s="5" t="s">
        <v>2743</v>
      </c>
      <c r="V642" s="5" t="s">
        <v>2744</v>
      </c>
      <c r="W642" s="5" t="s">
        <v>146</v>
      </c>
      <c r="X642" s="5" t="s">
        <v>4952</v>
      </c>
      <c r="Y642" s="5" t="s">
        <v>2745</v>
      </c>
      <c r="Z642" s="5" t="s">
        <v>757</v>
      </c>
      <c r="AC642" s="5">
        <v>41</v>
      </c>
      <c r="AD642" s="5" t="s">
        <v>745</v>
      </c>
      <c r="AE642" s="5" t="s">
        <v>746</v>
      </c>
      <c r="AJ642" s="5" t="s">
        <v>35</v>
      </c>
      <c r="AK642" s="5" t="s">
        <v>36</v>
      </c>
      <c r="AL642" s="5" t="s">
        <v>256</v>
      </c>
      <c r="AM642" s="5" t="s">
        <v>257</v>
      </c>
      <c r="AT642" s="5" t="s">
        <v>1306</v>
      </c>
      <c r="AU642" s="5" t="s">
        <v>1307</v>
      </c>
      <c r="AV642" s="5" t="s">
        <v>2746</v>
      </c>
      <c r="AW642" s="5" t="s">
        <v>2747</v>
      </c>
      <c r="BG642" s="5" t="s">
        <v>1306</v>
      </c>
      <c r="BH642" s="5" t="s">
        <v>1307</v>
      </c>
      <c r="BI642" s="5" t="s">
        <v>2748</v>
      </c>
      <c r="BJ642" s="5" t="s">
        <v>2749</v>
      </c>
      <c r="BK642" s="5" t="s">
        <v>1306</v>
      </c>
      <c r="BL642" s="5" t="s">
        <v>1307</v>
      </c>
      <c r="BM642" s="5" t="s">
        <v>2750</v>
      </c>
      <c r="BN642" s="5" t="s">
        <v>2751</v>
      </c>
      <c r="BO642" s="5" t="s">
        <v>1306</v>
      </c>
      <c r="BP642" s="5" t="s">
        <v>1307</v>
      </c>
      <c r="BQ642" s="5" t="s">
        <v>2752</v>
      </c>
      <c r="BR642" s="5" t="s">
        <v>2753</v>
      </c>
      <c r="BS642" s="5" t="s">
        <v>477</v>
      </c>
      <c r="BT642" s="5" t="s">
        <v>478</v>
      </c>
    </row>
    <row r="643" spans="1:72" ht="13.5" customHeight="1">
      <c r="A643" s="7" t="str">
        <f>HYPERLINK("http://kyu.snu.ac.kr/sdhj/index.jsp?type=hj/GK14754_00IH_0001_0011a.jpg","1852_수현내면_0011a")</f>
        <v>1852_수현내면_0011a</v>
      </c>
      <c r="B643" s="4">
        <v>1852</v>
      </c>
      <c r="C643" s="4" t="s">
        <v>4735</v>
      </c>
      <c r="D643" s="4" t="s">
        <v>4736</v>
      </c>
      <c r="E643" s="4">
        <v>642</v>
      </c>
      <c r="F643" s="5">
        <v>2</v>
      </c>
      <c r="G643" s="5" t="s">
        <v>4953</v>
      </c>
      <c r="H643" s="5" t="s">
        <v>4954</v>
      </c>
      <c r="I643" s="5">
        <v>2</v>
      </c>
      <c r="L643" s="5">
        <v>1</v>
      </c>
      <c r="M643" s="4" t="s">
        <v>2741</v>
      </c>
      <c r="N643" s="4" t="s">
        <v>2742</v>
      </c>
      <c r="S643" s="5" t="s">
        <v>144</v>
      </c>
      <c r="T643" s="5" t="s">
        <v>145</v>
      </c>
      <c r="W643" s="5" t="s">
        <v>163</v>
      </c>
      <c r="X643" s="5" t="s">
        <v>4955</v>
      </c>
      <c r="Y643" s="5" t="s">
        <v>22</v>
      </c>
      <c r="Z643" s="5" t="s">
        <v>23</v>
      </c>
      <c r="AC643" s="5">
        <v>35</v>
      </c>
      <c r="AD643" s="5" t="s">
        <v>460</v>
      </c>
      <c r="AE643" s="5" t="s">
        <v>461</v>
      </c>
      <c r="AJ643" s="5" t="s">
        <v>35</v>
      </c>
      <c r="AK643" s="5" t="s">
        <v>36</v>
      </c>
      <c r="AL643" s="5" t="s">
        <v>670</v>
      </c>
      <c r="AM643" s="5" t="s">
        <v>671</v>
      </c>
      <c r="AT643" s="5" t="s">
        <v>1306</v>
      </c>
      <c r="AU643" s="5" t="s">
        <v>1307</v>
      </c>
      <c r="AV643" s="5" t="s">
        <v>2754</v>
      </c>
      <c r="AW643" s="5" t="s">
        <v>2755</v>
      </c>
      <c r="BG643" s="5" t="s">
        <v>1306</v>
      </c>
      <c r="BH643" s="5" t="s">
        <v>1307</v>
      </c>
      <c r="BI643" s="5" t="s">
        <v>2756</v>
      </c>
      <c r="BJ643" s="5" t="s">
        <v>2757</v>
      </c>
      <c r="BK643" s="5" t="s">
        <v>1306</v>
      </c>
      <c r="BL643" s="5" t="s">
        <v>1307</v>
      </c>
      <c r="BM643" s="5" t="s">
        <v>2758</v>
      </c>
      <c r="BN643" s="5" t="s">
        <v>4956</v>
      </c>
      <c r="BQ643" s="5" t="s">
        <v>2759</v>
      </c>
      <c r="BR643" s="5" t="s">
        <v>4957</v>
      </c>
      <c r="BS643" s="5" t="s">
        <v>670</v>
      </c>
      <c r="BT643" s="5" t="s">
        <v>671</v>
      </c>
    </row>
    <row r="644" spans="1:72" ht="13.5" customHeight="1">
      <c r="A644" s="7" t="str">
        <f>HYPERLINK("http://kyu.snu.ac.kr/sdhj/index.jsp?type=hj/GK14754_00IH_0001_0011a.jpg","1852_수현내면_0011a")</f>
        <v>1852_수현내면_0011a</v>
      </c>
      <c r="B644" s="4">
        <v>1852</v>
      </c>
      <c r="C644" s="4" t="s">
        <v>4958</v>
      </c>
      <c r="D644" s="4" t="s">
        <v>4959</v>
      </c>
      <c r="E644" s="4">
        <v>643</v>
      </c>
      <c r="F644" s="5">
        <v>2</v>
      </c>
      <c r="G644" s="5" t="s">
        <v>4960</v>
      </c>
      <c r="H644" s="5" t="s">
        <v>4961</v>
      </c>
      <c r="I644" s="5">
        <v>2</v>
      </c>
      <c r="L644" s="5">
        <v>1</v>
      </c>
      <c r="M644" s="4" t="s">
        <v>2741</v>
      </c>
      <c r="N644" s="4" t="s">
        <v>2742</v>
      </c>
      <c r="T644" s="5" t="s">
        <v>4962</v>
      </c>
      <c r="U644" s="5" t="s">
        <v>118</v>
      </c>
      <c r="V644" s="5" t="s">
        <v>119</v>
      </c>
      <c r="Y644" s="5" t="s">
        <v>1372</v>
      </c>
      <c r="Z644" s="5" t="s">
        <v>1373</v>
      </c>
      <c r="AC644" s="5">
        <v>68</v>
      </c>
      <c r="AD644" s="5" t="s">
        <v>1442</v>
      </c>
      <c r="AE644" s="5" t="s">
        <v>1443</v>
      </c>
    </row>
    <row r="645" spans="1:72" ht="13.5" customHeight="1">
      <c r="A645" s="7" t="str">
        <f>HYPERLINK("http://kyu.snu.ac.kr/sdhj/index.jsp?type=hj/GK14754_00IH_0001_0011a.jpg","1852_수현내면_0011a")</f>
        <v>1852_수현내면_0011a</v>
      </c>
      <c r="B645" s="4">
        <v>1852</v>
      </c>
      <c r="C645" s="4" t="s">
        <v>4715</v>
      </c>
      <c r="D645" s="4" t="s">
        <v>4716</v>
      </c>
      <c r="E645" s="4">
        <v>644</v>
      </c>
      <c r="F645" s="5">
        <v>2</v>
      </c>
      <c r="G645" s="5" t="s">
        <v>4963</v>
      </c>
      <c r="H645" s="5" t="s">
        <v>4964</v>
      </c>
      <c r="I645" s="5">
        <v>2</v>
      </c>
      <c r="L645" s="5">
        <v>2</v>
      </c>
      <c r="M645" s="4" t="s">
        <v>2760</v>
      </c>
      <c r="N645" s="4" t="s">
        <v>2761</v>
      </c>
      <c r="O645" s="5" t="s">
        <v>14</v>
      </c>
      <c r="P645" s="5" t="s">
        <v>15</v>
      </c>
      <c r="T645" s="5" t="s">
        <v>4965</v>
      </c>
      <c r="U645" s="5" t="s">
        <v>76</v>
      </c>
      <c r="V645" s="5" t="s">
        <v>77</v>
      </c>
      <c r="W645" s="5" t="s">
        <v>1886</v>
      </c>
      <c r="X645" s="5" t="s">
        <v>1887</v>
      </c>
      <c r="Y645" s="5" t="s">
        <v>2762</v>
      </c>
      <c r="Z645" s="5" t="s">
        <v>2763</v>
      </c>
      <c r="AC645" s="5">
        <v>57</v>
      </c>
      <c r="AD645" s="5" t="s">
        <v>898</v>
      </c>
      <c r="AE645" s="5" t="s">
        <v>899</v>
      </c>
      <c r="AJ645" s="5" t="s">
        <v>35</v>
      </c>
      <c r="AK645" s="5" t="s">
        <v>36</v>
      </c>
      <c r="AL645" s="5" t="s">
        <v>1508</v>
      </c>
      <c r="AM645" s="5" t="s">
        <v>1509</v>
      </c>
      <c r="AT645" s="5" t="s">
        <v>86</v>
      </c>
      <c r="AU645" s="5" t="s">
        <v>87</v>
      </c>
      <c r="AV645" s="5" t="s">
        <v>2764</v>
      </c>
      <c r="AW645" s="5" t="s">
        <v>2765</v>
      </c>
      <c r="BG645" s="5" t="s">
        <v>86</v>
      </c>
      <c r="BH645" s="5" t="s">
        <v>87</v>
      </c>
      <c r="BI645" s="5" t="s">
        <v>2766</v>
      </c>
      <c r="BJ645" s="5" t="s">
        <v>2767</v>
      </c>
      <c r="BK645" s="5" t="s">
        <v>86</v>
      </c>
      <c r="BL645" s="5" t="s">
        <v>87</v>
      </c>
      <c r="BM645" s="5" t="s">
        <v>2768</v>
      </c>
      <c r="BN645" s="5" t="s">
        <v>2769</v>
      </c>
      <c r="BO645" s="5" t="s">
        <v>86</v>
      </c>
      <c r="BP645" s="5" t="s">
        <v>87</v>
      </c>
      <c r="BQ645" s="5" t="s">
        <v>2770</v>
      </c>
      <c r="BR645" s="5" t="s">
        <v>2771</v>
      </c>
      <c r="BS645" s="5" t="s">
        <v>256</v>
      </c>
      <c r="BT645" s="5" t="s">
        <v>257</v>
      </c>
    </row>
    <row r="646" spans="1:72" ht="13.5" customHeight="1">
      <c r="A646" s="7" t="str">
        <f>HYPERLINK("http://kyu.snu.ac.kr/sdhj/index.jsp?type=hj/GK14754_00IH_0001_0011a.jpg","1852_수현내면_0011a")</f>
        <v>1852_수현내면_0011a</v>
      </c>
      <c r="B646" s="4">
        <v>1852</v>
      </c>
      <c r="C646" s="4" t="s">
        <v>4107</v>
      </c>
      <c r="D646" s="4" t="s">
        <v>4108</v>
      </c>
      <c r="E646" s="4">
        <v>645</v>
      </c>
      <c r="F646" s="5">
        <v>2</v>
      </c>
      <c r="G646" s="5" t="s">
        <v>4966</v>
      </c>
      <c r="H646" s="5" t="s">
        <v>4967</v>
      </c>
      <c r="I646" s="5">
        <v>2</v>
      </c>
      <c r="L646" s="5">
        <v>2</v>
      </c>
      <c r="M646" s="4" t="s">
        <v>2760</v>
      </c>
      <c r="N646" s="4" t="s">
        <v>2761</v>
      </c>
      <c r="S646" s="5" t="s">
        <v>144</v>
      </c>
      <c r="T646" s="5" t="s">
        <v>145</v>
      </c>
      <c r="W646" s="5" t="s">
        <v>465</v>
      </c>
      <c r="X646" s="5" t="s">
        <v>4968</v>
      </c>
      <c r="Y646" s="5" t="s">
        <v>102</v>
      </c>
      <c r="Z646" s="5" t="s">
        <v>103</v>
      </c>
      <c r="AC646" s="5">
        <v>57</v>
      </c>
      <c r="AD646" s="5" t="s">
        <v>898</v>
      </c>
      <c r="AE646" s="5" t="s">
        <v>899</v>
      </c>
      <c r="AJ646" s="5" t="s">
        <v>35</v>
      </c>
      <c r="AK646" s="5" t="s">
        <v>36</v>
      </c>
      <c r="AL646" s="5" t="s">
        <v>646</v>
      </c>
      <c r="AM646" s="5" t="s">
        <v>647</v>
      </c>
      <c r="AT646" s="5" t="s">
        <v>86</v>
      </c>
      <c r="AU646" s="5" t="s">
        <v>87</v>
      </c>
      <c r="AV646" s="5" t="s">
        <v>2772</v>
      </c>
      <c r="AW646" s="5" t="s">
        <v>2773</v>
      </c>
      <c r="BG646" s="5" t="s">
        <v>2774</v>
      </c>
      <c r="BH646" s="5" t="s">
        <v>2775</v>
      </c>
      <c r="BI646" s="5" t="s">
        <v>2776</v>
      </c>
      <c r="BJ646" s="5" t="s">
        <v>2777</v>
      </c>
      <c r="BK646" s="5" t="s">
        <v>86</v>
      </c>
      <c r="BL646" s="5" t="s">
        <v>87</v>
      </c>
      <c r="BM646" s="5" t="s">
        <v>2778</v>
      </c>
      <c r="BN646" s="5" t="s">
        <v>2779</v>
      </c>
      <c r="BO646" s="5" t="s">
        <v>86</v>
      </c>
      <c r="BP646" s="5" t="s">
        <v>87</v>
      </c>
      <c r="BQ646" s="5" t="s">
        <v>2780</v>
      </c>
      <c r="BR646" s="5" t="s">
        <v>2781</v>
      </c>
      <c r="BS646" s="5" t="s">
        <v>2782</v>
      </c>
      <c r="BT646" s="5" t="s">
        <v>2783</v>
      </c>
    </row>
    <row r="647" spans="1:72" ht="13.5" customHeight="1">
      <c r="A647" s="7" t="str">
        <f>HYPERLINK("http://kyu.snu.ac.kr/sdhj/index.jsp?type=hj/GK14754_00IH_0001_0011a.jpg","1852_수현내면_0011a")</f>
        <v>1852_수현내면_0011a</v>
      </c>
      <c r="B647" s="4">
        <v>1852</v>
      </c>
      <c r="C647" s="4" t="s">
        <v>4969</v>
      </c>
      <c r="D647" s="4" t="s">
        <v>4970</v>
      </c>
      <c r="E647" s="4">
        <v>646</v>
      </c>
      <c r="F647" s="5">
        <v>2</v>
      </c>
      <c r="G647" s="5" t="s">
        <v>4971</v>
      </c>
      <c r="H647" s="5" t="s">
        <v>4972</v>
      </c>
      <c r="I647" s="5">
        <v>2</v>
      </c>
      <c r="L647" s="5">
        <v>2</v>
      </c>
      <c r="M647" s="4" t="s">
        <v>2760</v>
      </c>
      <c r="N647" s="4" t="s">
        <v>2761</v>
      </c>
      <c r="T647" s="5" t="s">
        <v>4973</v>
      </c>
      <c r="U647" s="5" t="s">
        <v>118</v>
      </c>
      <c r="V647" s="5" t="s">
        <v>119</v>
      </c>
      <c r="Y647" s="5" t="s">
        <v>2784</v>
      </c>
      <c r="Z647" s="5" t="s">
        <v>2785</v>
      </c>
      <c r="AC647" s="5">
        <v>62</v>
      </c>
      <c r="AD647" s="5" t="s">
        <v>1028</v>
      </c>
      <c r="AE647" s="5" t="s">
        <v>1029</v>
      </c>
    </row>
    <row r="648" spans="1:72" ht="13.5" customHeight="1">
      <c r="A648" s="7" t="str">
        <f>HYPERLINK("http://kyu.snu.ac.kr/sdhj/index.jsp?type=hj/GK14754_00IH_0001_0011a.jpg","1852_수현내면_0011a")</f>
        <v>1852_수현내면_0011a</v>
      </c>
      <c r="B648" s="4">
        <v>1852</v>
      </c>
      <c r="C648" s="4" t="s">
        <v>4974</v>
      </c>
      <c r="D648" s="4" t="s">
        <v>4975</v>
      </c>
      <c r="E648" s="4">
        <v>647</v>
      </c>
      <c r="F648" s="5">
        <v>2</v>
      </c>
      <c r="G648" s="5" t="s">
        <v>4976</v>
      </c>
      <c r="H648" s="5" t="s">
        <v>4977</v>
      </c>
      <c r="I648" s="5">
        <v>2</v>
      </c>
      <c r="L648" s="5">
        <v>3</v>
      </c>
      <c r="M648" s="4" t="s">
        <v>2786</v>
      </c>
      <c r="N648" s="4" t="s">
        <v>2787</v>
      </c>
      <c r="T648" s="5" t="s">
        <v>4329</v>
      </c>
      <c r="U648" s="5" t="s">
        <v>2204</v>
      </c>
      <c r="V648" s="5" t="s">
        <v>2205</v>
      </c>
      <c r="W648" s="5" t="s">
        <v>290</v>
      </c>
      <c r="X648" s="5" t="s">
        <v>291</v>
      </c>
      <c r="Y648" s="5" t="s">
        <v>2788</v>
      </c>
      <c r="Z648" s="5" t="s">
        <v>2789</v>
      </c>
      <c r="AC648" s="5">
        <v>59</v>
      </c>
      <c r="AD648" s="5" t="s">
        <v>628</v>
      </c>
      <c r="AE648" s="5" t="s">
        <v>629</v>
      </c>
      <c r="AJ648" s="5" t="s">
        <v>35</v>
      </c>
      <c r="AK648" s="5" t="s">
        <v>36</v>
      </c>
      <c r="AL648" s="5" t="s">
        <v>477</v>
      </c>
      <c r="AM648" s="5" t="s">
        <v>478</v>
      </c>
      <c r="AT648" s="5" t="s">
        <v>1306</v>
      </c>
      <c r="AU648" s="5" t="s">
        <v>1307</v>
      </c>
      <c r="AV648" s="5" t="s">
        <v>2208</v>
      </c>
      <c r="AW648" s="5" t="s">
        <v>2209</v>
      </c>
      <c r="BG648" s="5" t="s">
        <v>1306</v>
      </c>
      <c r="BH648" s="5" t="s">
        <v>1307</v>
      </c>
      <c r="BI648" s="5" t="s">
        <v>2669</v>
      </c>
      <c r="BJ648" s="5" t="s">
        <v>2670</v>
      </c>
      <c r="BK648" s="5" t="s">
        <v>1306</v>
      </c>
      <c r="BL648" s="5" t="s">
        <v>1307</v>
      </c>
      <c r="BM648" s="5" t="s">
        <v>2790</v>
      </c>
      <c r="BN648" s="5" t="s">
        <v>2791</v>
      </c>
      <c r="BO648" s="5" t="s">
        <v>1306</v>
      </c>
      <c r="BP648" s="5" t="s">
        <v>1307</v>
      </c>
      <c r="BQ648" s="5" t="s">
        <v>2673</v>
      </c>
      <c r="BR648" s="5" t="s">
        <v>2674</v>
      </c>
      <c r="BS648" s="5" t="s">
        <v>256</v>
      </c>
      <c r="BT648" s="5" t="s">
        <v>257</v>
      </c>
    </row>
    <row r="649" spans="1:72" ht="13.5" customHeight="1">
      <c r="A649" s="7" t="str">
        <f>HYPERLINK("http://kyu.snu.ac.kr/sdhj/index.jsp?type=hj/GK14754_00IH_0001_0011a.jpg","1852_수현내면_0011a")</f>
        <v>1852_수현내면_0011a</v>
      </c>
      <c r="B649" s="4">
        <v>1852</v>
      </c>
      <c r="C649" s="4" t="s">
        <v>4920</v>
      </c>
      <c r="D649" s="4" t="s">
        <v>4921</v>
      </c>
      <c r="E649" s="4">
        <v>648</v>
      </c>
      <c r="F649" s="5">
        <v>2</v>
      </c>
      <c r="G649" s="5" t="s">
        <v>4922</v>
      </c>
      <c r="H649" s="5" t="s">
        <v>4923</v>
      </c>
      <c r="I649" s="5">
        <v>2</v>
      </c>
      <c r="L649" s="5">
        <v>3</v>
      </c>
      <c r="M649" s="4" t="s">
        <v>2786</v>
      </c>
      <c r="N649" s="4" t="s">
        <v>2787</v>
      </c>
      <c r="S649" s="5" t="s">
        <v>144</v>
      </c>
      <c r="T649" s="5" t="s">
        <v>145</v>
      </c>
      <c r="W649" s="5" t="s">
        <v>100</v>
      </c>
      <c r="X649" s="5" t="s">
        <v>101</v>
      </c>
      <c r="Y649" s="5" t="s">
        <v>22</v>
      </c>
      <c r="Z649" s="5" t="s">
        <v>23</v>
      </c>
      <c r="AC649" s="5">
        <v>58</v>
      </c>
      <c r="AD649" s="5" t="s">
        <v>898</v>
      </c>
      <c r="AE649" s="5" t="s">
        <v>899</v>
      </c>
      <c r="AJ649" s="5" t="s">
        <v>35</v>
      </c>
      <c r="AK649" s="5" t="s">
        <v>36</v>
      </c>
      <c r="AL649" s="5" t="s">
        <v>96</v>
      </c>
      <c r="AM649" s="5" t="s">
        <v>97</v>
      </c>
      <c r="BG649" s="5" t="s">
        <v>1306</v>
      </c>
      <c r="BH649" s="5" t="s">
        <v>1307</v>
      </c>
      <c r="BI649" s="5" t="s">
        <v>2792</v>
      </c>
      <c r="BJ649" s="5" t="s">
        <v>2793</v>
      </c>
      <c r="BK649" s="5" t="s">
        <v>1306</v>
      </c>
      <c r="BL649" s="5" t="s">
        <v>1307</v>
      </c>
      <c r="BM649" s="5" t="s">
        <v>2794</v>
      </c>
      <c r="BN649" s="5" t="s">
        <v>2795</v>
      </c>
      <c r="BO649" s="5" t="s">
        <v>1306</v>
      </c>
      <c r="BP649" s="5" t="s">
        <v>1307</v>
      </c>
      <c r="BQ649" s="5" t="s">
        <v>2796</v>
      </c>
      <c r="BR649" s="5" t="s">
        <v>2797</v>
      </c>
      <c r="BS649" s="5" t="s">
        <v>2798</v>
      </c>
      <c r="BT649" s="5" t="s">
        <v>2799</v>
      </c>
    </row>
    <row r="650" spans="1:72" ht="13.5" customHeight="1">
      <c r="A650" s="7" t="str">
        <f>HYPERLINK("http://kyu.snu.ac.kr/sdhj/index.jsp?type=hj/GK14754_00IH_0001_0011a.jpg","1852_수현내면_0011a")</f>
        <v>1852_수현내면_0011a</v>
      </c>
      <c r="B650" s="4">
        <v>1852</v>
      </c>
      <c r="C650" s="4" t="s">
        <v>4152</v>
      </c>
      <c r="D650" s="4" t="s">
        <v>4153</v>
      </c>
      <c r="E650" s="4">
        <v>649</v>
      </c>
      <c r="F650" s="5">
        <v>2</v>
      </c>
      <c r="G650" s="5" t="s">
        <v>4978</v>
      </c>
      <c r="H650" s="5" t="s">
        <v>4979</v>
      </c>
      <c r="I650" s="5">
        <v>2</v>
      </c>
      <c r="L650" s="5">
        <v>4</v>
      </c>
      <c r="M650" s="4" t="s">
        <v>2800</v>
      </c>
      <c r="N650" s="4" t="s">
        <v>2801</v>
      </c>
      <c r="T650" s="5" t="s">
        <v>4980</v>
      </c>
      <c r="W650" s="5" t="s">
        <v>2802</v>
      </c>
      <c r="X650" s="5" t="s">
        <v>2803</v>
      </c>
      <c r="Y650" s="5" t="s">
        <v>4981</v>
      </c>
      <c r="Z650" s="5" t="s">
        <v>1373</v>
      </c>
      <c r="AC650" s="5">
        <v>40</v>
      </c>
      <c r="AD650" s="5" t="s">
        <v>910</v>
      </c>
      <c r="AE650" s="5" t="s">
        <v>911</v>
      </c>
      <c r="AL650" s="5" t="s">
        <v>2804</v>
      </c>
      <c r="AM650" s="5" t="s">
        <v>2805</v>
      </c>
      <c r="AT650" s="5" t="s">
        <v>2806</v>
      </c>
      <c r="AU650" s="5" t="s">
        <v>2807</v>
      </c>
      <c r="AV650" s="5" t="s">
        <v>2808</v>
      </c>
      <c r="AW650" s="5" t="s">
        <v>2055</v>
      </c>
      <c r="BG650" s="5" t="s">
        <v>2806</v>
      </c>
      <c r="BH650" s="5" t="s">
        <v>2807</v>
      </c>
      <c r="BI650" s="5" t="s">
        <v>2809</v>
      </c>
      <c r="BJ650" s="5" t="s">
        <v>2810</v>
      </c>
      <c r="BK650" s="5" t="s">
        <v>2806</v>
      </c>
      <c r="BL650" s="5" t="s">
        <v>2807</v>
      </c>
      <c r="BM650" s="5" t="s">
        <v>2811</v>
      </c>
      <c r="BN650" s="5" t="s">
        <v>2812</v>
      </c>
      <c r="BO650" s="5" t="s">
        <v>2806</v>
      </c>
      <c r="BP650" s="5" t="s">
        <v>2807</v>
      </c>
      <c r="BQ650" s="5" t="s">
        <v>2813</v>
      </c>
      <c r="BR650" s="5" t="s">
        <v>2814</v>
      </c>
      <c r="BS650" s="5" t="s">
        <v>2815</v>
      </c>
      <c r="BT650" s="5" t="s">
        <v>2816</v>
      </c>
    </row>
    <row r="651" spans="1:72" ht="13.5" customHeight="1">
      <c r="A651" s="7" t="str">
        <f>HYPERLINK("http://kyu.snu.ac.kr/sdhj/index.jsp?type=hj/GK14754_00IH_0001_0011a.jpg","1852_수현내면_0011a")</f>
        <v>1852_수현내면_0011a</v>
      </c>
      <c r="B651" s="4">
        <v>1852</v>
      </c>
      <c r="C651" s="4" t="s">
        <v>4192</v>
      </c>
      <c r="D651" s="4" t="s">
        <v>4193</v>
      </c>
      <c r="E651" s="4">
        <v>650</v>
      </c>
      <c r="F651" s="5">
        <v>2</v>
      </c>
      <c r="G651" s="5" t="s">
        <v>4982</v>
      </c>
      <c r="H651" s="5" t="s">
        <v>4983</v>
      </c>
      <c r="I651" s="5">
        <v>2</v>
      </c>
      <c r="L651" s="5">
        <v>4</v>
      </c>
      <c r="M651" s="4" t="s">
        <v>2800</v>
      </c>
      <c r="N651" s="4" t="s">
        <v>2801</v>
      </c>
      <c r="S651" s="5" t="s">
        <v>144</v>
      </c>
      <c r="T651" s="5" t="s">
        <v>145</v>
      </c>
      <c r="W651" s="5" t="s">
        <v>100</v>
      </c>
      <c r="X651" s="5" t="s">
        <v>101</v>
      </c>
      <c r="Y651" s="5" t="s">
        <v>22</v>
      </c>
      <c r="Z651" s="5" t="s">
        <v>23</v>
      </c>
      <c r="AC651" s="5">
        <v>40</v>
      </c>
      <c r="AD651" s="5" t="s">
        <v>910</v>
      </c>
      <c r="AE651" s="5" t="s">
        <v>911</v>
      </c>
      <c r="AJ651" s="5" t="s">
        <v>35</v>
      </c>
      <c r="AK651" s="5" t="s">
        <v>36</v>
      </c>
      <c r="AL651" s="5" t="s">
        <v>96</v>
      </c>
      <c r="AM651" s="5" t="s">
        <v>97</v>
      </c>
      <c r="AT651" s="5" t="s">
        <v>1306</v>
      </c>
      <c r="AU651" s="5" t="s">
        <v>1307</v>
      </c>
      <c r="AV651" s="5" t="s">
        <v>2817</v>
      </c>
      <c r="AW651" s="5" t="s">
        <v>2818</v>
      </c>
      <c r="BG651" s="5" t="s">
        <v>1306</v>
      </c>
      <c r="BH651" s="5" t="s">
        <v>1307</v>
      </c>
      <c r="BI651" s="5" t="s">
        <v>1765</v>
      </c>
      <c r="BJ651" s="5" t="s">
        <v>1766</v>
      </c>
      <c r="BK651" s="5" t="s">
        <v>1306</v>
      </c>
      <c r="BL651" s="5" t="s">
        <v>1307</v>
      </c>
      <c r="BM651" s="5" t="s">
        <v>2819</v>
      </c>
      <c r="BN651" s="5" t="s">
        <v>2820</v>
      </c>
      <c r="BO651" s="5" t="s">
        <v>1306</v>
      </c>
      <c r="BP651" s="5" t="s">
        <v>1307</v>
      </c>
      <c r="BQ651" s="5" t="s">
        <v>2821</v>
      </c>
      <c r="BR651" s="5" t="s">
        <v>2822</v>
      </c>
      <c r="BS651" s="5" t="s">
        <v>256</v>
      </c>
      <c r="BT651" s="5" t="s">
        <v>257</v>
      </c>
    </row>
    <row r="652" spans="1:72" ht="13.5" customHeight="1">
      <c r="A652" s="7" t="str">
        <f>HYPERLINK("http://kyu.snu.ac.kr/sdhj/index.jsp?type=hj/GK14754_00IH_0001_0011a.jpg","1852_수현내면_0011a")</f>
        <v>1852_수현내면_0011a</v>
      </c>
      <c r="B652" s="4">
        <v>1852</v>
      </c>
      <c r="C652" s="4" t="s">
        <v>4624</v>
      </c>
      <c r="D652" s="4" t="s">
        <v>4625</v>
      </c>
      <c r="E652" s="4">
        <v>651</v>
      </c>
      <c r="F652" s="5">
        <v>2</v>
      </c>
      <c r="G652" s="5" t="s">
        <v>4984</v>
      </c>
      <c r="H652" s="5" t="s">
        <v>4985</v>
      </c>
      <c r="I652" s="5">
        <v>2</v>
      </c>
      <c r="L652" s="5">
        <v>4</v>
      </c>
      <c r="M652" s="4" t="s">
        <v>2800</v>
      </c>
      <c r="N652" s="4" t="s">
        <v>2801</v>
      </c>
      <c r="S652" s="5" t="s">
        <v>258</v>
      </c>
      <c r="T652" s="5" t="s">
        <v>259</v>
      </c>
      <c r="W652" s="5" t="s">
        <v>163</v>
      </c>
      <c r="X652" s="5" t="s">
        <v>4986</v>
      </c>
      <c r="Y652" s="5" t="s">
        <v>22</v>
      </c>
      <c r="Z652" s="5" t="s">
        <v>23</v>
      </c>
      <c r="AF652" s="5" t="s">
        <v>606</v>
      </c>
      <c r="AG652" s="5" t="s">
        <v>607</v>
      </c>
    </row>
    <row r="653" spans="1:72" ht="13.5" customHeight="1">
      <c r="A653" s="7" t="str">
        <f>HYPERLINK("http://kyu.snu.ac.kr/sdhj/index.jsp?type=hj/GK14754_00IH_0001_0011a.jpg","1852_수현내면_0011a")</f>
        <v>1852_수현내면_0011a</v>
      </c>
      <c r="B653" s="4">
        <v>1852</v>
      </c>
      <c r="C653" s="4" t="s">
        <v>4499</v>
      </c>
      <c r="D653" s="4" t="s">
        <v>4500</v>
      </c>
      <c r="E653" s="4">
        <v>652</v>
      </c>
      <c r="F653" s="5">
        <v>2</v>
      </c>
      <c r="G653" s="5" t="s">
        <v>4987</v>
      </c>
      <c r="H653" s="5" t="s">
        <v>4988</v>
      </c>
      <c r="I653" s="5">
        <v>2</v>
      </c>
      <c r="L653" s="5">
        <v>5</v>
      </c>
      <c r="M653" s="4" t="s">
        <v>2823</v>
      </c>
      <c r="N653" s="4" t="s">
        <v>2824</v>
      </c>
      <c r="O653" s="5" t="s">
        <v>14</v>
      </c>
      <c r="P653" s="5" t="s">
        <v>15</v>
      </c>
      <c r="T653" s="5" t="s">
        <v>4989</v>
      </c>
      <c r="U653" s="5" t="s">
        <v>1306</v>
      </c>
      <c r="V653" s="5" t="s">
        <v>1307</v>
      </c>
      <c r="W653" s="5" t="s">
        <v>146</v>
      </c>
      <c r="X653" s="5" t="s">
        <v>4990</v>
      </c>
      <c r="Y653" s="5" t="s">
        <v>2825</v>
      </c>
      <c r="Z653" s="5" t="s">
        <v>2826</v>
      </c>
      <c r="AC653" s="5">
        <v>59</v>
      </c>
      <c r="AD653" s="5" t="s">
        <v>628</v>
      </c>
      <c r="AE653" s="5" t="s">
        <v>629</v>
      </c>
      <c r="AJ653" s="5" t="s">
        <v>35</v>
      </c>
      <c r="AK653" s="5" t="s">
        <v>36</v>
      </c>
      <c r="AL653" s="5" t="s">
        <v>256</v>
      </c>
      <c r="AM653" s="5" t="s">
        <v>257</v>
      </c>
      <c r="AT653" s="5" t="s">
        <v>1306</v>
      </c>
      <c r="AU653" s="5" t="s">
        <v>1307</v>
      </c>
      <c r="AV653" s="5" t="s">
        <v>2746</v>
      </c>
      <c r="AW653" s="5" t="s">
        <v>2747</v>
      </c>
      <c r="BG653" s="5" t="s">
        <v>1306</v>
      </c>
      <c r="BH653" s="5" t="s">
        <v>1307</v>
      </c>
      <c r="BI653" s="5" t="s">
        <v>2748</v>
      </c>
      <c r="BJ653" s="5" t="s">
        <v>2749</v>
      </c>
      <c r="BK653" s="5" t="s">
        <v>1306</v>
      </c>
      <c r="BL653" s="5" t="s">
        <v>1307</v>
      </c>
      <c r="BM653" s="5" t="s">
        <v>2750</v>
      </c>
      <c r="BN653" s="5" t="s">
        <v>2751</v>
      </c>
      <c r="BO653" s="5" t="s">
        <v>1306</v>
      </c>
      <c r="BP653" s="5" t="s">
        <v>1307</v>
      </c>
      <c r="BQ653" s="5" t="s">
        <v>2752</v>
      </c>
      <c r="BR653" s="5" t="s">
        <v>2753</v>
      </c>
      <c r="BS653" s="5" t="s">
        <v>477</v>
      </c>
      <c r="BT653" s="5" t="s">
        <v>478</v>
      </c>
    </row>
    <row r="654" spans="1:72" ht="13.5" customHeight="1">
      <c r="A654" s="7" t="str">
        <f>HYPERLINK("http://kyu.snu.ac.kr/sdhj/index.jsp?type=hj/GK14754_00IH_0001_0011a.jpg","1852_수현내면_0011a")</f>
        <v>1852_수현내면_0011a</v>
      </c>
      <c r="B654" s="4">
        <v>1852</v>
      </c>
      <c r="C654" s="4" t="s">
        <v>4735</v>
      </c>
      <c r="D654" s="4" t="s">
        <v>4736</v>
      </c>
      <c r="E654" s="4">
        <v>653</v>
      </c>
      <c r="F654" s="5">
        <v>2</v>
      </c>
      <c r="G654" s="5" t="s">
        <v>4953</v>
      </c>
      <c r="H654" s="5" t="s">
        <v>4954</v>
      </c>
      <c r="I654" s="5">
        <v>2</v>
      </c>
      <c r="L654" s="5">
        <v>5</v>
      </c>
      <c r="M654" s="4" t="s">
        <v>2823</v>
      </c>
      <c r="N654" s="4" t="s">
        <v>2824</v>
      </c>
      <c r="S654" s="5" t="s">
        <v>144</v>
      </c>
      <c r="T654" s="5" t="s">
        <v>145</v>
      </c>
      <c r="W654" s="5" t="s">
        <v>108</v>
      </c>
      <c r="X654" s="5" t="s">
        <v>109</v>
      </c>
      <c r="Y654" s="5" t="s">
        <v>22</v>
      </c>
      <c r="Z654" s="5" t="s">
        <v>23</v>
      </c>
      <c r="AC654" s="5">
        <v>58</v>
      </c>
      <c r="AD654" s="5" t="s">
        <v>898</v>
      </c>
      <c r="AE654" s="5" t="s">
        <v>899</v>
      </c>
      <c r="AJ654" s="5" t="s">
        <v>149</v>
      </c>
      <c r="AK654" s="5" t="s">
        <v>150</v>
      </c>
      <c r="AL654" s="5" t="s">
        <v>1075</v>
      </c>
      <c r="AM654" s="5" t="s">
        <v>1076</v>
      </c>
      <c r="AT654" s="5" t="s">
        <v>1306</v>
      </c>
      <c r="AU654" s="5" t="s">
        <v>1307</v>
      </c>
      <c r="AV654" s="5" t="s">
        <v>2827</v>
      </c>
      <c r="AW654" s="5" t="s">
        <v>2828</v>
      </c>
      <c r="BG654" s="5" t="s">
        <v>1306</v>
      </c>
      <c r="BH654" s="5" t="s">
        <v>1307</v>
      </c>
      <c r="BI654" s="5" t="s">
        <v>2829</v>
      </c>
      <c r="BJ654" s="5" t="s">
        <v>1096</v>
      </c>
      <c r="BK654" s="5" t="s">
        <v>1306</v>
      </c>
      <c r="BL654" s="5" t="s">
        <v>1307</v>
      </c>
      <c r="BM654" s="5" t="s">
        <v>2830</v>
      </c>
      <c r="BN654" s="5" t="s">
        <v>2831</v>
      </c>
      <c r="BO654" s="5" t="s">
        <v>1306</v>
      </c>
      <c r="BP654" s="5" t="s">
        <v>1307</v>
      </c>
      <c r="BQ654" s="5" t="s">
        <v>2832</v>
      </c>
      <c r="BR654" s="5" t="s">
        <v>2833</v>
      </c>
      <c r="BS654" s="5" t="s">
        <v>256</v>
      </c>
      <c r="BT654" s="5" t="s">
        <v>257</v>
      </c>
    </row>
    <row r="655" spans="1:72" ht="13.5" customHeight="1">
      <c r="A655" s="7" t="str">
        <f>HYPERLINK("http://kyu.snu.ac.kr/sdhj/index.jsp?type=hj/GK14754_00IH_0001_0011a.jpg","1852_수현내면_0011a")</f>
        <v>1852_수현내면_0011a</v>
      </c>
      <c r="B655" s="4">
        <v>1852</v>
      </c>
      <c r="C655" s="4" t="s">
        <v>4202</v>
      </c>
      <c r="D655" s="4" t="s">
        <v>4203</v>
      </c>
      <c r="E655" s="4">
        <v>654</v>
      </c>
      <c r="F655" s="5">
        <v>2</v>
      </c>
      <c r="G655" s="5" t="s">
        <v>4991</v>
      </c>
      <c r="H655" s="5" t="s">
        <v>4992</v>
      </c>
      <c r="I655" s="5">
        <v>2</v>
      </c>
      <c r="L655" s="5">
        <v>5</v>
      </c>
      <c r="M655" s="4" t="s">
        <v>2823</v>
      </c>
      <c r="N655" s="4" t="s">
        <v>2824</v>
      </c>
      <c r="S655" s="5" t="s">
        <v>166</v>
      </c>
      <c r="T655" s="5" t="s">
        <v>167</v>
      </c>
      <c r="U655" s="5" t="s">
        <v>2834</v>
      </c>
      <c r="V655" s="5" t="s">
        <v>2835</v>
      </c>
      <c r="Y655" s="5" t="s">
        <v>2836</v>
      </c>
      <c r="Z655" s="5" t="s">
        <v>2837</v>
      </c>
      <c r="AC655" s="5">
        <v>30</v>
      </c>
      <c r="AD655" s="5" t="s">
        <v>125</v>
      </c>
      <c r="AE655" s="5" t="s">
        <v>126</v>
      </c>
    </row>
    <row r="656" spans="1:72" ht="13.5" customHeight="1">
      <c r="A656" s="7" t="str">
        <f>HYPERLINK("http://kyu.snu.ac.kr/sdhj/index.jsp?type=hj/GK14754_00IH_0001_0011a.jpg","1852_수현내면_0011a")</f>
        <v>1852_수현내면_0011a</v>
      </c>
      <c r="B656" s="4">
        <v>1852</v>
      </c>
      <c r="C656" s="4" t="s">
        <v>4993</v>
      </c>
      <c r="D656" s="4" t="s">
        <v>4994</v>
      </c>
      <c r="E656" s="4">
        <v>655</v>
      </c>
      <c r="F656" s="5">
        <v>2</v>
      </c>
      <c r="G656" s="5" t="s">
        <v>4995</v>
      </c>
      <c r="H656" s="5" t="s">
        <v>4996</v>
      </c>
      <c r="I656" s="5">
        <v>2</v>
      </c>
      <c r="L656" s="5">
        <v>5</v>
      </c>
      <c r="M656" s="4" t="s">
        <v>2823</v>
      </c>
      <c r="N656" s="4" t="s">
        <v>2824</v>
      </c>
      <c r="T656" s="5" t="s">
        <v>4997</v>
      </c>
      <c r="U656" s="5" t="s">
        <v>118</v>
      </c>
      <c r="V656" s="5" t="s">
        <v>119</v>
      </c>
      <c r="Y656" s="5" t="s">
        <v>458</v>
      </c>
      <c r="Z656" s="5" t="s">
        <v>459</v>
      </c>
      <c r="AC656" s="5">
        <v>25</v>
      </c>
      <c r="AD656" s="5" t="s">
        <v>842</v>
      </c>
      <c r="AE656" s="5" t="s">
        <v>843</v>
      </c>
    </row>
    <row r="657" spans="1:72" ht="13.5" customHeight="1">
      <c r="A657" s="7" t="str">
        <f>HYPERLINK("http://kyu.snu.ac.kr/sdhj/index.jsp?type=hj/GK14754_00IH_0001_0011a.jpg","1852_수현내면_0011a")</f>
        <v>1852_수현내면_0011a</v>
      </c>
      <c r="B657" s="4">
        <v>1852</v>
      </c>
      <c r="C657" s="4" t="s">
        <v>4993</v>
      </c>
      <c r="D657" s="4" t="s">
        <v>4994</v>
      </c>
      <c r="E657" s="4">
        <v>656</v>
      </c>
      <c r="F657" s="5">
        <v>2</v>
      </c>
      <c r="G657" s="5" t="s">
        <v>4995</v>
      </c>
      <c r="H657" s="5" t="s">
        <v>4996</v>
      </c>
      <c r="I657" s="5">
        <v>3</v>
      </c>
      <c r="J657" s="5" t="s">
        <v>2838</v>
      </c>
      <c r="K657" s="5" t="s">
        <v>2824</v>
      </c>
      <c r="L657" s="5">
        <v>1</v>
      </c>
      <c r="M657" s="4" t="s">
        <v>2839</v>
      </c>
      <c r="N657" s="4" t="s">
        <v>2840</v>
      </c>
      <c r="O657" s="5" t="s">
        <v>14</v>
      </c>
      <c r="P657" s="5" t="s">
        <v>15</v>
      </c>
      <c r="T657" s="5" t="s">
        <v>4998</v>
      </c>
      <c r="U657" s="5" t="s">
        <v>76</v>
      </c>
      <c r="V657" s="5" t="s">
        <v>77</v>
      </c>
      <c r="W657" s="5" t="s">
        <v>163</v>
      </c>
      <c r="X657" s="5" t="s">
        <v>4999</v>
      </c>
      <c r="Y657" s="5" t="s">
        <v>2841</v>
      </c>
      <c r="Z657" s="5" t="s">
        <v>2842</v>
      </c>
      <c r="AC657" s="5">
        <v>57</v>
      </c>
      <c r="AD657" s="5" t="s">
        <v>848</v>
      </c>
      <c r="AE657" s="5" t="s">
        <v>849</v>
      </c>
      <c r="AJ657" s="5" t="s">
        <v>35</v>
      </c>
      <c r="AK657" s="5" t="s">
        <v>36</v>
      </c>
      <c r="AL657" s="5" t="s">
        <v>335</v>
      </c>
      <c r="AM657" s="5" t="s">
        <v>336</v>
      </c>
      <c r="AT657" s="5" t="s">
        <v>86</v>
      </c>
      <c r="AU657" s="5" t="s">
        <v>87</v>
      </c>
      <c r="AV657" s="5" t="s">
        <v>2843</v>
      </c>
      <c r="AW657" s="5" t="s">
        <v>2844</v>
      </c>
      <c r="BG657" s="5" t="s">
        <v>86</v>
      </c>
      <c r="BH657" s="5" t="s">
        <v>87</v>
      </c>
      <c r="BI657" s="5" t="s">
        <v>2845</v>
      </c>
      <c r="BJ657" s="5" t="s">
        <v>2846</v>
      </c>
      <c r="BK657" s="5" t="s">
        <v>1056</v>
      </c>
      <c r="BL657" s="5" t="s">
        <v>1057</v>
      </c>
      <c r="BM657" s="5" t="s">
        <v>2847</v>
      </c>
      <c r="BN657" s="5" t="s">
        <v>2848</v>
      </c>
      <c r="BO657" s="5" t="s">
        <v>86</v>
      </c>
      <c r="BP657" s="5" t="s">
        <v>87</v>
      </c>
      <c r="BQ657" s="5" t="s">
        <v>2849</v>
      </c>
      <c r="BR657" s="5" t="s">
        <v>2850</v>
      </c>
      <c r="BS657" s="5" t="s">
        <v>222</v>
      </c>
      <c r="BT657" s="5" t="s">
        <v>223</v>
      </c>
    </row>
    <row r="658" spans="1:72" ht="13.5" customHeight="1">
      <c r="A658" s="7" t="str">
        <f>HYPERLINK("http://kyu.snu.ac.kr/sdhj/index.jsp?type=hj/GK14754_00IH_0001_0011a.jpg","1852_수현내면_0011a")</f>
        <v>1852_수현내면_0011a</v>
      </c>
      <c r="B658" s="4">
        <v>1852</v>
      </c>
      <c r="C658" s="4" t="s">
        <v>4875</v>
      </c>
      <c r="D658" s="4" t="s">
        <v>4876</v>
      </c>
      <c r="E658" s="4">
        <v>657</v>
      </c>
      <c r="F658" s="5">
        <v>2</v>
      </c>
      <c r="G658" s="5" t="s">
        <v>5000</v>
      </c>
      <c r="H658" s="5" t="s">
        <v>5001</v>
      </c>
      <c r="I658" s="5">
        <v>3</v>
      </c>
      <c r="L658" s="5">
        <v>1</v>
      </c>
      <c r="M658" s="4" t="s">
        <v>2839</v>
      </c>
      <c r="N658" s="4" t="s">
        <v>2840</v>
      </c>
      <c r="S658" s="5" t="s">
        <v>166</v>
      </c>
      <c r="T658" s="5" t="s">
        <v>167</v>
      </c>
      <c r="U658" s="5" t="s">
        <v>76</v>
      </c>
      <c r="V658" s="5" t="s">
        <v>77</v>
      </c>
      <c r="Y658" s="5" t="s">
        <v>2851</v>
      </c>
      <c r="Z658" s="5" t="s">
        <v>2852</v>
      </c>
      <c r="AC658" s="5">
        <v>23</v>
      </c>
      <c r="AD658" s="5" t="s">
        <v>726</v>
      </c>
      <c r="AE658" s="5" t="s">
        <v>727</v>
      </c>
    </row>
    <row r="659" spans="1:72" ht="13.5" customHeight="1">
      <c r="A659" s="7" t="str">
        <f>HYPERLINK("http://kyu.snu.ac.kr/sdhj/index.jsp?type=hj/GK14754_00IH_0001_0011a.jpg","1852_수현내면_0011a")</f>
        <v>1852_수현내면_0011a</v>
      </c>
      <c r="B659" s="4">
        <v>1852</v>
      </c>
      <c r="C659" s="4" t="s">
        <v>5002</v>
      </c>
      <c r="D659" s="4" t="s">
        <v>5003</v>
      </c>
      <c r="E659" s="4">
        <v>658</v>
      </c>
      <c r="F659" s="5">
        <v>2</v>
      </c>
      <c r="G659" s="5" t="s">
        <v>5004</v>
      </c>
      <c r="H659" s="5" t="s">
        <v>5005</v>
      </c>
      <c r="I659" s="5">
        <v>3</v>
      </c>
      <c r="L659" s="5">
        <v>1</v>
      </c>
      <c r="M659" s="4" t="s">
        <v>2839</v>
      </c>
      <c r="N659" s="4" t="s">
        <v>2840</v>
      </c>
      <c r="S659" s="5" t="s">
        <v>224</v>
      </c>
      <c r="T659" s="5" t="s">
        <v>225</v>
      </c>
      <c r="W659" s="5" t="s">
        <v>290</v>
      </c>
      <c r="X659" s="5" t="s">
        <v>291</v>
      </c>
      <c r="Y659" s="5" t="s">
        <v>102</v>
      </c>
      <c r="Z659" s="5" t="s">
        <v>103</v>
      </c>
      <c r="AC659" s="5">
        <v>25</v>
      </c>
      <c r="AD659" s="5" t="s">
        <v>534</v>
      </c>
      <c r="AE659" s="5" t="s">
        <v>535</v>
      </c>
    </row>
    <row r="660" spans="1:72" ht="13.5" customHeight="1">
      <c r="A660" s="7" t="str">
        <f>HYPERLINK("http://kyu.snu.ac.kr/sdhj/index.jsp?type=hj/GK14754_00IH_0001_0011a.jpg","1852_수현내면_0011a")</f>
        <v>1852_수현내면_0011a</v>
      </c>
      <c r="B660" s="4">
        <v>1852</v>
      </c>
      <c r="C660" s="4" t="s">
        <v>5002</v>
      </c>
      <c r="D660" s="4" t="s">
        <v>5003</v>
      </c>
      <c r="E660" s="4">
        <v>659</v>
      </c>
      <c r="F660" s="5">
        <v>2</v>
      </c>
      <c r="G660" s="5" t="s">
        <v>5004</v>
      </c>
      <c r="H660" s="5" t="s">
        <v>5005</v>
      </c>
      <c r="I660" s="5">
        <v>3</v>
      </c>
      <c r="L660" s="5">
        <v>1</v>
      </c>
      <c r="M660" s="4" t="s">
        <v>2839</v>
      </c>
      <c r="N660" s="4" t="s">
        <v>2840</v>
      </c>
      <c r="S660" s="5" t="s">
        <v>166</v>
      </c>
      <c r="T660" s="5" t="s">
        <v>167</v>
      </c>
      <c r="Y660" s="5" t="s">
        <v>2853</v>
      </c>
      <c r="Z660" s="5" t="s">
        <v>2854</v>
      </c>
      <c r="AC660" s="5">
        <v>17</v>
      </c>
      <c r="AD660" s="5" t="s">
        <v>351</v>
      </c>
      <c r="AE660" s="5" t="s">
        <v>352</v>
      </c>
    </row>
    <row r="661" spans="1:72" ht="13.5" customHeight="1">
      <c r="A661" s="7" t="str">
        <f>HYPERLINK("http://kyu.snu.ac.kr/sdhj/index.jsp?type=hj/GK14754_00IH_0001_0011a.jpg","1852_수현내면_0011a")</f>
        <v>1852_수현내면_0011a</v>
      </c>
      <c r="B661" s="4">
        <v>1852</v>
      </c>
      <c r="C661" s="4" t="s">
        <v>5002</v>
      </c>
      <c r="D661" s="4" t="s">
        <v>5003</v>
      </c>
      <c r="E661" s="4">
        <v>660</v>
      </c>
      <c r="F661" s="5">
        <v>2</v>
      </c>
      <c r="G661" s="5" t="s">
        <v>5004</v>
      </c>
      <c r="H661" s="5" t="s">
        <v>5005</v>
      </c>
      <c r="I661" s="5">
        <v>3</v>
      </c>
      <c r="L661" s="5">
        <v>1</v>
      </c>
      <c r="M661" s="4" t="s">
        <v>2839</v>
      </c>
      <c r="N661" s="4" t="s">
        <v>2840</v>
      </c>
      <c r="T661" s="5" t="s">
        <v>5006</v>
      </c>
      <c r="U661" s="5" t="s">
        <v>118</v>
      </c>
      <c r="V661" s="5" t="s">
        <v>119</v>
      </c>
      <c r="Y661" s="5" t="s">
        <v>2621</v>
      </c>
      <c r="Z661" s="5" t="s">
        <v>2622</v>
      </c>
      <c r="AC661" s="5">
        <v>48</v>
      </c>
      <c r="AD661" s="5" t="s">
        <v>186</v>
      </c>
      <c r="AE661" s="5" t="s">
        <v>187</v>
      </c>
    </row>
    <row r="662" spans="1:72" ht="13.5" customHeight="1">
      <c r="A662" s="7" t="str">
        <f>HYPERLINK("http://kyu.snu.ac.kr/sdhj/index.jsp?type=hj/GK14754_00IH_0001_0011b.jpg","1852_수현내면_0011b")</f>
        <v>1852_수현내면_0011b</v>
      </c>
      <c r="B662" s="4">
        <v>1852</v>
      </c>
      <c r="C662" s="4" t="s">
        <v>5002</v>
      </c>
      <c r="D662" s="4" t="s">
        <v>5003</v>
      </c>
      <c r="E662" s="4">
        <v>661</v>
      </c>
      <c r="F662" s="5">
        <v>2</v>
      </c>
      <c r="G662" s="5" t="s">
        <v>5004</v>
      </c>
      <c r="H662" s="5" t="s">
        <v>5005</v>
      </c>
      <c r="I662" s="5">
        <v>3</v>
      </c>
      <c r="L662" s="5">
        <v>2</v>
      </c>
      <c r="M662" s="4" t="s">
        <v>5007</v>
      </c>
      <c r="N662" s="4" t="s">
        <v>2855</v>
      </c>
      <c r="O662" s="5" t="s">
        <v>14</v>
      </c>
      <c r="P662" s="5" t="s">
        <v>15</v>
      </c>
      <c r="T662" s="5" t="s">
        <v>5008</v>
      </c>
      <c r="U662" s="5" t="s">
        <v>76</v>
      </c>
      <c r="V662" s="5" t="s">
        <v>77</v>
      </c>
      <c r="W662" s="5" t="s">
        <v>146</v>
      </c>
      <c r="X662" s="5" t="s">
        <v>5009</v>
      </c>
      <c r="Y662" s="5" t="s">
        <v>2856</v>
      </c>
      <c r="Z662" s="5" t="s">
        <v>2857</v>
      </c>
      <c r="AC662" s="5">
        <v>59</v>
      </c>
      <c r="AD662" s="5" t="s">
        <v>628</v>
      </c>
      <c r="AE662" s="5" t="s">
        <v>629</v>
      </c>
      <c r="AJ662" s="5" t="s">
        <v>35</v>
      </c>
      <c r="AK662" s="5" t="s">
        <v>36</v>
      </c>
      <c r="AL662" s="5" t="s">
        <v>1075</v>
      </c>
      <c r="AM662" s="5" t="s">
        <v>1076</v>
      </c>
      <c r="AT662" s="5" t="s">
        <v>86</v>
      </c>
      <c r="AU662" s="5" t="s">
        <v>87</v>
      </c>
      <c r="AV662" s="5" t="s">
        <v>700</v>
      </c>
      <c r="AW662" s="5" t="s">
        <v>701</v>
      </c>
      <c r="BG662" s="5" t="s">
        <v>86</v>
      </c>
      <c r="BH662" s="5" t="s">
        <v>87</v>
      </c>
      <c r="BI662" s="5" t="s">
        <v>2858</v>
      </c>
      <c r="BJ662" s="5" t="s">
        <v>2859</v>
      </c>
      <c r="BK662" s="5" t="s">
        <v>86</v>
      </c>
      <c r="BL662" s="5" t="s">
        <v>87</v>
      </c>
      <c r="BM662" s="5" t="s">
        <v>2860</v>
      </c>
      <c r="BN662" s="5" t="s">
        <v>2861</v>
      </c>
      <c r="BO662" s="5" t="s">
        <v>86</v>
      </c>
      <c r="BP662" s="5" t="s">
        <v>87</v>
      </c>
      <c r="BQ662" s="5" t="s">
        <v>2862</v>
      </c>
      <c r="BR662" s="5" t="s">
        <v>2863</v>
      </c>
      <c r="BS662" s="5" t="s">
        <v>563</v>
      </c>
      <c r="BT662" s="5" t="s">
        <v>564</v>
      </c>
    </row>
    <row r="663" spans="1:72" ht="13.5" customHeight="1">
      <c r="A663" s="7" t="str">
        <f>HYPERLINK("http://kyu.snu.ac.kr/sdhj/index.jsp?type=hj/GK14754_00IH_0001_0011b.jpg","1852_수현내면_0011b")</f>
        <v>1852_수현내면_0011b</v>
      </c>
      <c r="B663" s="4">
        <v>1852</v>
      </c>
      <c r="C663" s="4" t="s">
        <v>4843</v>
      </c>
      <c r="D663" s="4" t="s">
        <v>4844</v>
      </c>
      <c r="E663" s="4">
        <v>662</v>
      </c>
      <c r="F663" s="5">
        <v>2</v>
      </c>
      <c r="G663" s="5" t="s">
        <v>5010</v>
      </c>
      <c r="H663" s="5" t="s">
        <v>5011</v>
      </c>
      <c r="I663" s="5">
        <v>3</v>
      </c>
      <c r="L663" s="5">
        <v>2</v>
      </c>
      <c r="M663" s="4" t="s">
        <v>5007</v>
      </c>
      <c r="N663" s="4" t="s">
        <v>2855</v>
      </c>
      <c r="S663" s="5" t="s">
        <v>144</v>
      </c>
      <c r="T663" s="5" t="s">
        <v>145</v>
      </c>
      <c r="W663" s="5" t="s">
        <v>290</v>
      </c>
      <c r="X663" s="5" t="s">
        <v>291</v>
      </c>
      <c r="Y663" s="5" t="s">
        <v>102</v>
      </c>
      <c r="Z663" s="5" t="s">
        <v>103</v>
      </c>
      <c r="AC663" s="5">
        <v>53</v>
      </c>
      <c r="AD663" s="5" t="s">
        <v>877</v>
      </c>
      <c r="AE663" s="5" t="s">
        <v>878</v>
      </c>
      <c r="AJ663" s="5" t="s">
        <v>35</v>
      </c>
      <c r="AK663" s="5" t="s">
        <v>36</v>
      </c>
      <c r="AL663" s="5" t="s">
        <v>477</v>
      </c>
      <c r="AM663" s="5" t="s">
        <v>478</v>
      </c>
      <c r="AT663" s="5" t="s">
        <v>86</v>
      </c>
      <c r="AU663" s="5" t="s">
        <v>87</v>
      </c>
      <c r="AV663" s="5" t="s">
        <v>2864</v>
      </c>
      <c r="AW663" s="5" t="s">
        <v>2865</v>
      </c>
      <c r="BG663" s="5" t="s">
        <v>86</v>
      </c>
      <c r="BH663" s="5" t="s">
        <v>87</v>
      </c>
      <c r="BI663" s="5" t="s">
        <v>2866</v>
      </c>
      <c r="BJ663" s="5" t="s">
        <v>2670</v>
      </c>
      <c r="BK663" s="5" t="s">
        <v>86</v>
      </c>
      <c r="BL663" s="5" t="s">
        <v>87</v>
      </c>
      <c r="BM663" s="5" t="s">
        <v>2671</v>
      </c>
      <c r="BN663" s="5" t="s">
        <v>2672</v>
      </c>
      <c r="BO663" s="5" t="s">
        <v>86</v>
      </c>
      <c r="BP663" s="5" t="s">
        <v>87</v>
      </c>
      <c r="BQ663" s="5" t="s">
        <v>2867</v>
      </c>
      <c r="BR663" s="5" t="s">
        <v>2868</v>
      </c>
      <c r="BS663" s="5" t="s">
        <v>256</v>
      </c>
      <c r="BT663" s="5" t="s">
        <v>257</v>
      </c>
    </row>
    <row r="664" spans="1:72" ht="13.5" customHeight="1">
      <c r="A664" s="7" t="str">
        <f>HYPERLINK("http://kyu.snu.ac.kr/sdhj/index.jsp?type=hj/GK14754_00IH_0001_0011b.jpg","1852_수현내면_0011b")</f>
        <v>1852_수현내면_0011b</v>
      </c>
      <c r="B664" s="4">
        <v>1852</v>
      </c>
      <c r="C664" s="4" t="s">
        <v>4560</v>
      </c>
      <c r="D664" s="4" t="s">
        <v>4561</v>
      </c>
      <c r="E664" s="4">
        <v>663</v>
      </c>
      <c r="F664" s="5">
        <v>2</v>
      </c>
      <c r="G664" s="5" t="s">
        <v>5012</v>
      </c>
      <c r="H664" s="5" t="s">
        <v>5013</v>
      </c>
      <c r="I664" s="5">
        <v>3</v>
      </c>
      <c r="L664" s="5">
        <v>2</v>
      </c>
      <c r="M664" s="4" t="s">
        <v>5007</v>
      </c>
      <c r="N664" s="4" t="s">
        <v>2855</v>
      </c>
      <c r="S664" s="5" t="s">
        <v>166</v>
      </c>
      <c r="T664" s="5" t="s">
        <v>167</v>
      </c>
      <c r="Y664" s="5" t="s">
        <v>2869</v>
      </c>
      <c r="Z664" s="5" t="s">
        <v>2870</v>
      </c>
      <c r="AC664" s="5">
        <v>23</v>
      </c>
      <c r="AD664" s="5" t="s">
        <v>726</v>
      </c>
      <c r="AE664" s="5" t="s">
        <v>727</v>
      </c>
    </row>
    <row r="665" spans="1:72" ht="13.5" customHeight="1">
      <c r="A665" s="7" t="str">
        <f>HYPERLINK("http://kyu.snu.ac.kr/sdhj/index.jsp?type=hj/GK14754_00IH_0001_0011b.jpg","1852_수현내면_0011b")</f>
        <v>1852_수현내면_0011b</v>
      </c>
      <c r="B665" s="4">
        <v>1852</v>
      </c>
      <c r="C665" s="4" t="s">
        <v>4624</v>
      </c>
      <c r="D665" s="4" t="s">
        <v>4625</v>
      </c>
      <c r="E665" s="4">
        <v>664</v>
      </c>
      <c r="F665" s="5">
        <v>2</v>
      </c>
      <c r="G665" s="5" t="s">
        <v>4984</v>
      </c>
      <c r="H665" s="5" t="s">
        <v>4985</v>
      </c>
      <c r="I665" s="5">
        <v>3</v>
      </c>
      <c r="L665" s="5">
        <v>2</v>
      </c>
      <c r="M665" s="4" t="s">
        <v>5007</v>
      </c>
      <c r="N665" s="4" t="s">
        <v>2855</v>
      </c>
      <c r="T665" s="5" t="s">
        <v>4630</v>
      </c>
      <c r="U665" s="5" t="s">
        <v>118</v>
      </c>
      <c r="V665" s="5" t="s">
        <v>119</v>
      </c>
      <c r="Y665" s="5" t="s">
        <v>2871</v>
      </c>
      <c r="Z665" s="5" t="s">
        <v>2872</v>
      </c>
      <c r="AC665" s="5">
        <v>64</v>
      </c>
      <c r="AD665" s="5" t="s">
        <v>600</v>
      </c>
      <c r="AE665" s="5" t="s">
        <v>601</v>
      </c>
    </row>
    <row r="666" spans="1:72" ht="13.5" customHeight="1">
      <c r="A666" s="7" t="str">
        <f>HYPERLINK("http://kyu.snu.ac.kr/sdhj/index.jsp?type=hj/GK14754_00IH_0001_0011b.jpg","1852_수현내면_0011b")</f>
        <v>1852_수현내면_0011b</v>
      </c>
      <c r="B666" s="4">
        <v>1852</v>
      </c>
      <c r="C666" s="4" t="s">
        <v>4624</v>
      </c>
      <c r="D666" s="4" t="s">
        <v>4625</v>
      </c>
      <c r="E666" s="4">
        <v>665</v>
      </c>
      <c r="F666" s="5">
        <v>2</v>
      </c>
      <c r="G666" s="5" t="s">
        <v>4984</v>
      </c>
      <c r="H666" s="5" t="s">
        <v>4985</v>
      </c>
      <c r="I666" s="5">
        <v>3</v>
      </c>
      <c r="L666" s="5">
        <v>3</v>
      </c>
      <c r="M666" s="4" t="s">
        <v>2873</v>
      </c>
      <c r="N666" s="4" t="s">
        <v>2874</v>
      </c>
      <c r="O666" s="5" t="s">
        <v>14</v>
      </c>
      <c r="P666" s="5" t="s">
        <v>15</v>
      </c>
      <c r="T666" s="5" t="s">
        <v>5014</v>
      </c>
      <c r="U666" s="5" t="s">
        <v>1717</v>
      </c>
      <c r="V666" s="5" t="s">
        <v>1718</v>
      </c>
      <c r="W666" s="5" t="s">
        <v>163</v>
      </c>
      <c r="X666" s="5" t="s">
        <v>5015</v>
      </c>
      <c r="Y666" s="5" t="s">
        <v>2875</v>
      </c>
      <c r="Z666" s="5" t="s">
        <v>2876</v>
      </c>
      <c r="AC666" s="5">
        <v>20</v>
      </c>
      <c r="AD666" s="5" t="s">
        <v>116</v>
      </c>
      <c r="AE666" s="5" t="s">
        <v>117</v>
      </c>
      <c r="AJ666" s="5" t="s">
        <v>35</v>
      </c>
      <c r="AK666" s="5" t="s">
        <v>36</v>
      </c>
      <c r="AL666" s="5" t="s">
        <v>222</v>
      </c>
      <c r="AM666" s="5" t="s">
        <v>223</v>
      </c>
      <c r="AT666" s="5" t="s">
        <v>86</v>
      </c>
      <c r="AU666" s="5" t="s">
        <v>87</v>
      </c>
      <c r="AV666" s="5" t="s">
        <v>2877</v>
      </c>
      <c r="AW666" s="5" t="s">
        <v>2878</v>
      </c>
      <c r="BG666" s="5" t="s">
        <v>86</v>
      </c>
      <c r="BH666" s="5" t="s">
        <v>87</v>
      </c>
      <c r="BI666" s="5" t="s">
        <v>2879</v>
      </c>
      <c r="BJ666" s="5" t="s">
        <v>2880</v>
      </c>
      <c r="BK666" s="5" t="s">
        <v>86</v>
      </c>
      <c r="BL666" s="5" t="s">
        <v>87</v>
      </c>
      <c r="BM666" s="5" t="s">
        <v>2881</v>
      </c>
      <c r="BN666" s="5" t="s">
        <v>2633</v>
      </c>
      <c r="BO666" s="5" t="s">
        <v>86</v>
      </c>
      <c r="BP666" s="5" t="s">
        <v>87</v>
      </c>
      <c r="BQ666" s="5" t="s">
        <v>2882</v>
      </c>
      <c r="BR666" s="5" t="s">
        <v>2883</v>
      </c>
      <c r="BS666" s="5" t="s">
        <v>2884</v>
      </c>
      <c r="BT666" s="5" t="s">
        <v>1701</v>
      </c>
    </row>
    <row r="667" spans="1:72" ht="13.5" customHeight="1">
      <c r="A667" s="7" t="str">
        <f>HYPERLINK("http://kyu.snu.ac.kr/sdhj/index.jsp?type=hj/GK14754_00IH_0001_0011b.jpg","1852_수현내면_0011b")</f>
        <v>1852_수현내면_0011b</v>
      </c>
      <c r="B667" s="4">
        <v>1852</v>
      </c>
      <c r="C667" s="4" t="s">
        <v>4693</v>
      </c>
      <c r="D667" s="4" t="s">
        <v>4694</v>
      </c>
      <c r="E667" s="4">
        <v>666</v>
      </c>
      <c r="F667" s="5">
        <v>2</v>
      </c>
      <c r="G667" s="5" t="s">
        <v>5016</v>
      </c>
      <c r="H667" s="5" t="s">
        <v>5017</v>
      </c>
      <c r="I667" s="5">
        <v>3</v>
      </c>
      <c r="L667" s="5">
        <v>3</v>
      </c>
      <c r="M667" s="4" t="s">
        <v>2873</v>
      </c>
      <c r="N667" s="4" t="s">
        <v>2874</v>
      </c>
      <c r="S667" s="5" t="s">
        <v>98</v>
      </c>
      <c r="T667" s="5" t="s">
        <v>99</v>
      </c>
      <c r="W667" s="5" t="s">
        <v>1710</v>
      </c>
      <c r="X667" s="5" t="s">
        <v>733</v>
      </c>
      <c r="Y667" s="5" t="s">
        <v>102</v>
      </c>
      <c r="Z667" s="5" t="s">
        <v>103</v>
      </c>
      <c r="AC667" s="5">
        <v>55</v>
      </c>
      <c r="AD667" s="5" t="s">
        <v>409</v>
      </c>
      <c r="AE667" s="5" t="s">
        <v>410</v>
      </c>
    </row>
    <row r="668" spans="1:72" ht="13.5" customHeight="1">
      <c r="A668" s="7" t="str">
        <f>HYPERLINK("http://kyu.snu.ac.kr/sdhj/index.jsp?type=hj/GK14754_00IH_0001_0011b.jpg","1852_수현내면_0011b")</f>
        <v>1852_수현내면_0011b</v>
      </c>
      <c r="B668" s="4">
        <v>1852</v>
      </c>
      <c r="C668" s="4" t="s">
        <v>5018</v>
      </c>
      <c r="D668" s="4" t="s">
        <v>5019</v>
      </c>
      <c r="E668" s="4">
        <v>667</v>
      </c>
      <c r="F668" s="5">
        <v>2</v>
      </c>
      <c r="G668" s="5" t="s">
        <v>5020</v>
      </c>
      <c r="H668" s="5" t="s">
        <v>5021</v>
      </c>
      <c r="I668" s="5">
        <v>3</v>
      </c>
      <c r="L668" s="5">
        <v>3</v>
      </c>
      <c r="M668" s="4" t="s">
        <v>2873</v>
      </c>
      <c r="N668" s="4" t="s">
        <v>2874</v>
      </c>
      <c r="T668" s="5" t="s">
        <v>5022</v>
      </c>
      <c r="U668" s="5" t="s">
        <v>118</v>
      </c>
      <c r="V668" s="5" t="s">
        <v>119</v>
      </c>
      <c r="Y668" s="5" t="s">
        <v>2885</v>
      </c>
      <c r="Z668" s="5" t="s">
        <v>2886</v>
      </c>
      <c r="AC668" s="5">
        <v>56</v>
      </c>
      <c r="AD668" s="5" t="s">
        <v>848</v>
      </c>
      <c r="AE668" s="5" t="s">
        <v>849</v>
      </c>
    </row>
    <row r="669" spans="1:72" ht="13.5" customHeight="1">
      <c r="A669" s="7" t="str">
        <f>HYPERLINK("http://kyu.snu.ac.kr/sdhj/index.jsp?type=hj/GK14754_00IH_0001_0011b.jpg","1852_수현내면_0011b")</f>
        <v>1852_수현내면_0011b</v>
      </c>
      <c r="B669" s="4">
        <v>1852</v>
      </c>
      <c r="C669" s="4" t="s">
        <v>5018</v>
      </c>
      <c r="D669" s="4" t="s">
        <v>5019</v>
      </c>
      <c r="E669" s="4">
        <v>668</v>
      </c>
      <c r="F669" s="5">
        <v>3</v>
      </c>
      <c r="G669" s="5" t="s">
        <v>5023</v>
      </c>
      <c r="H669" s="5" t="s">
        <v>5024</v>
      </c>
      <c r="I669" s="5">
        <v>1</v>
      </c>
      <c r="J669" s="5" t="s">
        <v>2887</v>
      </c>
      <c r="K669" s="5" t="s">
        <v>2888</v>
      </c>
      <c r="L669" s="5">
        <v>1</v>
      </c>
      <c r="M669" s="4" t="s">
        <v>2889</v>
      </c>
      <c r="N669" s="4" t="s">
        <v>2890</v>
      </c>
      <c r="T669" s="5" t="s">
        <v>5025</v>
      </c>
      <c r="U669" s="5" t="s">
        <v>2743</v>
      </c>
      <c r="V669" s="5" t="s">
        <v>2744</v>
      </c>
      <c r="W669" s="5" t="s">
        <v>163</v>
      </c>
      <c r="X669" s="5" t="s">
        <v>5026</v>
      </c>
      <c r="Y669" s="5" t="s">
        <v>2891</v>
      </c>
      <c r="Z669" s="5" t="s">
        <v>2892</v>
      </c>
      <c r="AC669" s="5">
        <v>65</v>
      </c>
      <c r="AD669" s="5" t="s">
        <v>104</v>
      </c>
      <c r="AE669" s="5" t="s">
        <v>105</v>
      </c>
      <c r="AJ669" s="5" t="s">
        <v>35</v>
      </c>
      <c r="AK669" s="5" t="s">
        <v>36</v>
      </c>
      <c r="AL669" s="5" t="s">
        <v>222</v>
      </c>
      <c r="AM669" s="5" t="s">
        <v>223</v>
      </c>
      <c r="AT669" s="5" t="s">
        <v>2893</v>
      </c>
      <c r="AU669" s="5" t="s">
        <v>2894</v>
      </c>
      <c r="AV669" s="5" t="s">
        <v>2895</v>
      </c>
      <c r="AW669" s="5" t="s">
        <v>2896</v>
      </c>
      <c r="BG669" s="5" t="s">
        <v>2893</v>
      </c>
      <c r="BH669" s="5" t="s">
        <v>2894</v>
      </c>
      <c r="BI669" s="5" t="s">
        <v>2897</v>
      </c>
      <c r="BJ669" s="5" t="s">
        <v>893</v>
      </c>
      <c r="BK669" s="5" t="s">
        <v>2893</v>
      </c>
      <c r="BL669" s="5" t="s">
        <v>2894</v>
      </c>
      <c r="BM669" s="5" t="s">
        <v>2898</v>
      </c>
      <c r="BN669" s="5" t="s">
        <v>2899</v>
      </c>
      <c r="BO669" s="5" t="s">
        <v>2893</v>
      </c>
      <c r="BP669" s="5" t="s">
        <v>2894</v>
      </c>
      <c r="BQ669" s="5" t="s">
        <v>2900</v>
      </c>
      <c r="BR669" s="5" t="s">
        <v>2901</v>
      </c>
      <c r="BS669" s="5" t="s">
        <v>1660</v>
      </c>
      <c r="BT669" s="5" t="s">
        <v>1661</v>
      </c>
    </row>
    <row r="670" spans="1:72" ht="13.5" customHeight="1">
      <c r="A670" s="7" t="str">
        <f>HYPERLINK("http://kyu.snu.ac.kr/sdhj/index.jsp?type=hj/GK14754_00IH_0001_0011b.jpg","1852_수현내면_0011b")</f>
        <v>1852_수현내면_0011b</v>
      </c>
      <c r="B670" s="4">
        <v>1852</v>
      </c>
      <c r="C670" s="4" t="s">
        <v>5027</v>
      </c>
      <c r="D670" s="4" t="s">
        <v>5028</v>
      </c>
      <c r="E670" s="4">
        <v>669</v>
      </c>
      <c r="F670" s="5">
        <v>3</v>
      </c>
      <c r="G670" s="5" t="s">
        <v>5029</v>
      </c>
      <c r="H670" s="5" t="s">
        <v>5030</v>
      </c>
      <c r="I670" s="5">
        <v>1</v>
      </c>
      <c r="L670" s="5">
        <v>1</v>
      </c>
      <c r="M670" s="4" t="s">
        <v>2889</v>
      </c>
      <c r="N670" s="4" t="s">
        <v>2890</v>
      </c>
      <c r="S670" s="5" t="s">
        <v>144</v>
      </c>
      <c r="T670" s="5" t="s">
        <v>145</v>
      </c>
      <c r="W670" s="5" t="s">
        <v>1886</v>
      </c>
      <c r="X670" s="5" t="s">
        <v>1887</v>
      </c>
      <c r="Y670" s="5" t="s">
        <v>22</v>
      </c>
      <c r="Z670" s="5" t="s">
        <v>23</v>
      </c>
      <c r="AC670" s="5">
        <v>65</v>
      </c>
      <c r="AD670" s="5" t="s">
        <v>104</v>
      </c>
      <c r="AE670" s="5" t="s">
        <v>105</v>
      </c>
      <c r="AJ670" s="5" t="s">
        <v>35</v>
      </c>
      <c r="AK670" s="5" t="s">
        <v>36</v>
      </c>
      <c r="AL670" s="5" t="s">
        <v>1508</v>
      </c>
      <c r="AM670" s="5" t="s">
        <v>1509</v>
      </c>
      <c r="AT670" s="5" t="s">
        <v>2893</v>
      </c>
      <c r="AU670" s="5" t="s">
        <v>2894</v>
      </c>
      <c r="AV670" s="5" t="s">
        <v>2902</v>
      </c>
      <c r="AW670" s="5" t="s">
        <v>2903</v>
      </c>
      <c r="BG670" s="5" t="s">
        <v>2893</v>
      </c>
      <c r="BH670" s="5" t="s">
        <v>2894</v>
      </c>
      <c r="BI670" s="5" t="s">
        <v>2904</v>
      </c>
      <c r="BJ670" s="5" t="s">
        <v>2905</v>
      </c>
      <c r="BK670" s="5" t="s">
        <v>2893</v>
      </c>
      <c r="BL670" s="5" t="s">
        <v>2894</v>
      </c>
      <c r="BM670" s="5" t="s">
        <v>2906</v>
      </c>
      <c r="BN670" s="5" t="s">
        <v>2907</v>
      </c>
      <c r="BO670" s="5" t="s">
        <v>2893</v>
      </c>
      <c r="BP670" s="5" t="s">
        <v>2894</v>
      </c>
      <c r="BQ670" s="5" t="s">
        <v>2908</v>
      </c>
      <c r="BR670" s="5" t="s">
        <v>2909</v>
      </c>
      <c r="BS670" s="5" t="s">
        <v>256</v>
      </c>
      <c r="BT670" s="5" t="s">
        <v>257</v>
      </c>
    </row>
    <row r="671" spans="1:72" ht="13.5" customHeight="1">
      <c r="A671" s="7" t="str">
        <f>HYPERLINK("http://kyu.snu.ac.kr/sdhj/index.jsp?type=hj/GK14754_00IH_0001_0011b.jpg","1852_수현내면_0011b")</f>
        <v>1852_수현내면_0011b</v>
      </c>
      <c r="B671" s="4">
        <v>1852</v>
      </c>
      <c r="C671" s="4" t="s">
        <v>4296</v>
      </c>
      <c r="D671" s="4" t="s">
        <v>4297</v>
      </c>
      <c r="E671" s="4">
        <v>670</v>
      </c>
      <c r="F671" s="5">
        <v>3</v>
      </c>
      <c r="G671" s="5" t="s">
        <v>5031</v>
      </c>
      <c r="H671" s="5" t="s">
        <v>5032</v>
      </c>
      <c r="I671" s="5">
        <v>1</v>
      </c>
      <c r="L671" s="5">
        <v>1</v>
      </c>
      <c r="M671" s="4" t="s">
        <v>2889</v>
      </c>
      <c r="N671" s="4" t="s">
        <v>2890</v>
      </c>
      <c r="S671" s="5" t="s">
        <v>166</v>
      </c>
      <c r="T671" s="5" t="s">
        <v>167</v>
      </c>
      <c r="Y671" s="5" t="s">
        <v>2910</v>
      </c>
      <c r="Z671" s="5" t="s">
        <v>2911</v>
      </c>
      <c r="AC671" s="5">
        <v>31</v>
      </c>
      <c r="AD671" s="5" t="s">
        <v>236</v>
      </c>
      <c r="AE671" s="5" t="s">
        <v>237</v>
      </c>
    </row>
    <row r="672" spans="1:72" ht="13.5" customHeight="1">
      <c r="A672" s="7" t="str">
        <f>HYPERLINK("http://kyu.snu.ac.kr/sdhj/index.jsp?type=hj/GK14754_00IH_0001_0011b.jpg","1852_수현내면_0011b")</f>
        <v>1852_수현내면_0011b</v>
      </c>
      <c r="B672" s="4">
        <v>1852</v>
      </c>
      <c r="C672" s="4" t="s">
        <v>5033</v>
      </c>
      <c r="D672" s="4" t="s">
        <v>5034</v>
      </c>
      <c r="E672" s="4">
        <v>671</v>
      </c>
      <c r="F672" s="5">
        <v>3</v>
      </c>
      <c r="G672" s="5" t="s">
        <v>5035</v>
      </c>
      <c r="H672" s="5" t="s">
        <v>5036</v>
      </c>
      <c r="I672" s="5">
        <v>1</v>
      </c>
      <c r="L672" s="5">
        <v>1</v>
      </c>
      <c r="M672" s="4" t="s">
        <v>2889</v>
      </c>
      <c r="N672" s="4" t="s">
        <v>2890</v>
      </c>
      <c r="S672" s="5" t="s">
        <v>224</v>
      </c>
      <c r="T672" s="5" t="s">
        <v>225</v>
      </c>
      <c r="W672" s="5" t="s">
        <v>858</v>
      </c>
      <c r="X672" s="5" t="s">
        <v>859</v>
      </c>
      <c r="Y672" s="5" t="s">
        <v>102</v>
      </c>
      <c r="Z672" s="5" t="s">
        <v>103</v>
      </c>
      <c r="AC672" s="5">
        <v>21</v>
      </c>
      <c r="AD672" s="5" t="s">
        <v>192</v>
      </c>
      <c r="AE672" s="5" t="s">
        <v>193</v>
      </c>
    </row>
    <row r="673" spans="1:72" ht="13.5" customHeight="1">
      <c r="A673" s="7" t="str">
        <f>HYPERLINK("http://kyu.snu.ac.kr/sdhj/index.jsp?type=hj/GK14754_00IH_0001_0011b.jpg","1852_수현내면_0011b")</f>
        <v>1852_수현내면_0011b</v>
      </c>
      <c r="B673" s="4">
        <v>1852</v>
      </c>
      <c r="C673" s="4" t="s">
        <v>5033</v>
      </c>
      <c r="D673" s="4" t="s">
        <v>5034</v>
      </c>
      <c r="E673" s="4">
        <v>672</v>
      </c>
      <c r="F673" s="5">
        <v>3</v>
      </c>
      <c r="G673" s="5" t="s">
        <v>5035</v>
      </c>
      <c r="H673" s="5" t="s">
        <v>5036</v>
      </c>
      <c r="I673" s="5">
        <v>1</v>
      </c>
      <c r="L673" s="5">
        <v>2</v>
      </c>
      <c r="M673" s="4" t="s">
        <v>2887</v>
      </c>
      <c r="N673" s="4" t="s">
        <v>2888</v>
      </c>
      <c r="T673" s="5" t="s">
        <v>4207</v>
      </c>
      <c r="U673" s="5" t="s">
        <v>2743</v>
      </c>
      <c r="V673" s="5" t="s">
        <v>2744</v>
      </c>
      <c r="W673" s="5" t="s">
        <v>163</v>
      </c>
      <c r="X673" s="5" t="s">
        <v>5026</v>
      </c>
      <c r="Y673" s="5" t="s">
        <v>1109</v>
      </c>
      <c r="Z673" s="5" t="s">
        <v>1110</v>
      </c>
      <c r="AC673" s="5">
        <v>45</v>
      </c>
      <c r="AD673" s="5" t="s">
        <v>286</v>
      </c>
      <c r="AE673" s="5" t="s">
        <v>287</v>
      </c>
      <c r="AJ673" s="5" t="s">
        <v>35</v>
      </c>
      <c r="AK673" s="5" t="s">
        <v>36</v>
      </c>
      <c r="AL673" s="5" t="s">
        <v>335</v>
      </c>
      <c r="AM673" s="5" t="s">
        <v>336</v>
      </c>
      <c r="AT673" s="5" t="s">
        <v>2893</v>
      </c>
      <c r="AU673" s="5" t="s">
        <v>2894</v>
      </c>
      <c r="AV673" s="5" t="s">
        <v>2123</v>
      </c>
      <c r="AW673" s="5" t="s">
        <v>2124</v>
      </c>
      <c r="BG673" s="5" t="s">
        <v>2893</v>
      </c>
      <c r="BH673" s="5" t="s">
        <v>2894</v>
      </c>
      <c r="BI673" s="5" t="s">
        <v>2912</v>
      </c>
      <c r="BJ673" s="5" t="s">
        <v>2913</v>
      </c>
      <c r="BK673" s="5" t="s">
        <v>2893</v>
      </c>
      <c r="BL673" s="5" t="s">
        <v>2894</v>
      </c>
      <c r="BM673" s="5" t="s">
        <v>2914</v>
      </c>
      <c r="BN673" s="5" t="s">
        <v>2915</v>
      </c>
      <c r="BO673" s="5" t="s">
        <v>2893</v>
      </c>
      <c r="BP673" s="5" t="s">
        <v>2894</v>
      </c>
      <c r="BQ673" s="5" t="s">
        <v>2916</v>
      </c>
      <c r="BR673" s="5" t="s">
        <v>2917</v>
      </c>
      <c r="BS673" s="5" t="s">
        <v>256</v>
      </c>
      <c r="BT673" s="5" t="s">
        <v>257</v>
      </c>
    </row>
    <row r="674" spans="1:72" ht="13.5" customHeight="1">
      <c r="A674" s="7" t="str">
        <f>HYPERLINK("http://kyu.snu.ac.kr/sdhj/index.jsp?type=hj/GK14754_00IH_0001_0011b.jpg","1852_수현내면_0011b")</f>
        <v>1852_수현내면_0011b</v>
      </c>
      <c r="B674" s="4">
        <v>1852</v>
      </c>
      <c r="C674" s="4" t="s">
        <v>4261</v>
      </c>
      <c r="D674" s="4" t="s">
        <v>4262</v>
      </c>
      <c r="E674" s="4">
        <v>673</v>
      </c>
      <c r="F674" s="5">
        <v>3</v>
      </c>
      <c r="G674" s="5" t="s">
        <v>5037</v>
      </c>
      <c r="H674" s="5" t="s">
        <v>5038</v>
      </c>
      <c r="I674" s="5">
        <v>1</v>
      </c>
      <c r="L674" s="5">
        <v>2</v>
      </c>
      <c r="M674" s="4" t="s">
        <v>2887</v>
      </c>
      <c r="N674" s="4" t="s">
        <v>2888</v>
      </c>
      <c r="S674" s="5" t="s">
        <v>144</v>
      </c>
      <c r="T674" s="5" t="s">
        <v>145</v>
      </c>
      <c r="W674" s="5" t="s">
        <v>146</v>
      </c>
      <c r="X674" s="5" t="s">
        <v>4702</v>
      </c>
      <c r="Y674" s="5" t="s">
        <v>22</v>
      </c>
      <c r="Z674" s="5" t="s">
        <v>23</v>
      </c>
      <c r="AC674" s="5">
        <v>39</v>
      </c>
      <c r="AD674" s="5" t="s">
        <v>210</v>
      </c>
      <c r="AE674" s="5" t="s">
        <v>211</v>
      </c>
      <c r="AJ674" s="5" t="s">
        <v>35</v>
      </c>
      <c r="AK674" s="5" t="s">
        <v>36</v>
      </c>
      <c r="AL674" s="5" t="s">
        <v>1499</v>
      </c>
      <c r="AM674" s="5" t="s">
        <v>1500</v>
      </c>
      <c r="AT674" s="5" t="s">
        <v>2893</v>
      </c>
      <c r="AU674" s="5" t="s">
        <v>2894</v>
      </c>
      <c r="AV674" s="5" t="s">
        <v>2918</v>
      </c>
      <c r="AW674" s="5" t="s">
        <v>2919</v>
      </c>
      <c r="BG674" s="5" t="s">
        <v>2893</v>
      </c>
      <c r="BH674" s="5" t="s">
        <v>2894</v>
      </c>
      <c r="BI674" s="5" t="s">
        <v>2920</v>
      </c>
      <c r="BJ674" s="5" t="s">
        <v>2921</v>
      </c>
      <c r="BK674" s="5" t="s">
        <v>2893</v>
      </c>
      <c r="BL674" s="5" t="s">
        <v>2894</v>
      </c>
      <c r="BM674" s="5" t="s">
        <v>2922</v>
      </c>
      <c r="BN674" s="5" t="s">
        <v>2923</v>
      </c>
      <c r="BO674" s="5" t="s">
        <v>2893</v>
      </c>
      <c r="BP674" s="5" t="s">
        <v>2894</v>
      </c>
      <c r="BQ674" s="5" t="s">
        <v>2924</v>
      </c>
      <c r="BR674" s="5" t="s">
        <v>2925</v>
      </c>
      <c r="BS674" s="5" t="s">
        <v>96</v>
      </c>
      <c r="BT674" s="5" t="s">
        <v>97</v>
      </c>
    </row>
    <row r="675" spans="1:72" ht="13.5" customHeight="1">
      <c r="A675" s="7" t="str">
        <f>HYPERLINK("http://kyu.snu.ac.kr/sdhj/index.jsp?type=hj/GK14754_00IH_0001_0011b.jpg","1852_수현내면_0011b")</f>
        <v>1852_수현내면_0011b</v>
      </c>
      <c r="B675" s="4">
        <v>1852</v>
      </c>
      <c r="C675" s="4" t="s">
        <v>4202</v>
      </c>
      <c r="D675" s="4" t="s">
        <v>4203</v>
      </c>
      <c r="E675" s="4">
        <v>674</v>
      </c>
      <c r="F675" s="5">
        <v>3</v>
      </c>
      <c r="G675" s="5" t="s">
        <v>5039</v>
      </c>
      <c r="H675" s="5" t="s">
        <v>5040</v>
      </c>
      <c r="I675" s="5">
        <v>1</v>
      </c>
      <c r="L675" s="5">
        <v>2</v>
      </c>
      <c r="M675" s="4" t="s">
        <v>2887</v>
      </c>
      <c r="N675" s="4" t="s">
        <v>2888</v>
      </c>
      <c r="S675" s="5" t="s">
        <v>2926</v>
      </c>
      <c r="T675" s="5" t="s">
        <v>2927</v>
      </c>
      <c r="W675" s="5" t="s">
        <v>100</v>
      </c>
      <c r="X675" s="5" t="s">
        <v>101</v>
      </c>
      <c r="Y675" s="5" t="s">
        <v>22</v>
      </c>
      <c r="Z675" s="5" t="s">
        <v>23</v>
      </c>
      <c r="AC675" s="5">
        <v>64</v>
      </c>
      <c r="AD675" s="5" t="s">
        <v>886</v>
      </c>
      <c r="AE675" s="5" t="s">
        <v>887</v>
      </c>
    </row>
    <row r="676" spans="1:72" ht="13.5" customHeight="1">
      <c r="A676" s="7" t="str">
        <f>HYPERLINK("http://kyu.snu.ac.kr/sdhj/index.jsp?type=hj/GK14754_00IH_0001_0011b.jpg","1852_수현내면_0011b")</f>
        <v>1852_수현내면_0011b</v>
      </c>
      <c r="B676" s="4">
        <v>1852</v>
      </c>
      <c r="C676" s="4" t="s">
        <v>4217</v>
      </c>
      <c r="D676" s="4" t="s">
        <v>4218</v>
      </c>
      <c r="E676" s="4">
        <v>675</v>
      </c>
      <c r="F676" s="5">
        <v>3</v>
      </c>
      <c r="G676" s="5" t="s">
        <v>5041</v>
      </c>
      <c r="H676" s="5" t="s">
        <v>5042</v>
      </c>
      <c r="I676" s="5">
        <v>1</v>
      </c>
      <c r="L676" s="5">
        <v>2</v>
      </c>
      <c r="M676" s="4" t="s">
        <v>2887</v>
      </c>
      <c r="N676" s="4" t="s">
        <v>2888</v>
      </c>
      <c r="S676" s="5" t="s">
        <v>349</v>
      </c>
      <c r="T676" s="5" t="s">
        <v>350</v>
      </c>
      <c r="AC676" s="5">
        <v>19</v>
      </c>
      <c r="AD676" s="5" t="s">
        <v>300</v>
      </c>
      <c r="AE676" s="5" t="s">
        <v>301</v>
      </c>
    </row>
    <row r="677" spans="1:72" ht="13.5" customHeight="1">
      <c r="A677" s="7" t="str">
        <f>HYPERLINK("http://kyu.snu.ac.kr/sdhj/index.jsp?type=hj/GK14754_00IH_0001_0011b.jpg","1852_수현내면_0011b")</f>
        <v>1852_수현내면_0011b</v>
      </c>
      <c r="B677" s="4">
        <v>1852</v>
      </c>
      <c r="C677" s="4" t="s">
        <v>4217</v>
      </c>
      <c r="D677" s="4" t="s">
        <v>4218</v>
      </c>
      <c r="E677" s="4">
        <v>676</v>
      </c>
      <c r="F677" s="5">
        <v>3</v>
      </c>
      <c r="G677" s="5" t="s">
        <v>5041</v>
      </c>
      <c r="H677" s="5" t="s">
        <v>5042</v>
      </c>
      <c r="I677" s="5">
        <v>1</v>
      </c>
      <c r="L677" s="5">
        <v>3</v>
      </c>
      <c r="M677" s="4" t="s">
        <v>2928</v>
      </c>
      <c r="N677" s="4" t="s">
        <v>2929</v>
      </c>
      <c r="T677" s="5" t="s">
        <v>5025</v>
      </c>
      <c r="U677" s="5" t="s">
        <v>76</v>
      </c>
      <c r="V677" s="5" t="s">
        <v>77</v>
      </c>
      <c r="W677" s="5" t="s">
        <v>163</v>
      </c>
      <c r="X677" s="5" t="s">
        <v>5043</v>
      </c>
      <c r="Y677" s="5" t="s">
        <v>2930</v>
      </c>
      <c r="Z677" s="5" t="s">
        <v>2931</v>
      </c>
      <c r="AC677" s="5">
        <v>58</v>
      </c>
      <c r="AD677" s="5" t="s">
        <v>898</v>
      </c>
      <c r="AE677" s="5" t="s">
        <v>899</v>
      </c>
      <c r="AJ677" s="5" t="s">
        <v>35</v>
      </c>
      <c r="AK677" s="5" t="s">
        <v>36</v>
      </c>
      <c r="AL677" s="5" t="s">
        <v>222</v>
      </c>
      <c r="AM677" s="5" t="s">
        <v>223</v>
      </c>
      <c r="AT677" s="5" t="s">
        <v>86</v>
      </c>
      <c r="AU677" s="5" t="s">
        <v>87</v>
      </c>
      <c r="AV677" s="5" t="s">
        <v>2932</v>
      </c>
      <c r="AW677" s="5" t="s">
        <v>2933</v>
      </c>
      <c r="BG677" s="5" t="s">
        <v>86</v>
      </c>
      <c r="BH677" s="5" t="s">
        <v>87</v>
      </c>
      <c r="BI677" s="5" t="s">
        <v>2934</v>
      </c>
      <c r="BJ677" s="5" t="s">
        <v>2070</v>
      </c>
      <c r="BK677" s="5" t="s">
        <v>86</v>
      </c>
      <c r="BL677" s="5" t="s">
        <v>87</v>
      </c>
      <c r="BM677" s="5" t="s">
        <v>2935</v>
      </c>
      <c r="BN677" s="5" t="s">
        <v>2936</v>
      </c>
      <c r="BO677" s="5" t="s">
        <v>86</v>
      </c>
      <c r="BP677" s="5" t="s">
        <v>87</v>
      </c>
      <c r="BQ677" s="5" t="s">
        <v>2937</v>
      </c>
      <c r="BR677" s="5" t="s">
        <v>2938</v>
      </c>
      <c r="BS677" s="5" t="s">
        <v>96</v>
      </c>
      <c r="BT677" s="5" t="s">
        <v>97</v>
      </c>
    </row>
    <row r="678" spans="1:72" ht="13.5" customHeight="1">
      <c r="A678" s="7" t="str">
        <f>HYPERLINK("http://kyu.snu.ac.kr/sdhj/index.jsp?type=hj/GK14754_00IH_0001_0011b.jpg","1852_수현내면_0011b")</f>
        <v>1852_수현내면_0011b</v>
      </c>
      <c r="B678" s="4">
        <v>1852</v>
      </c>
      <c r="C678" s="4" t="s">
        <v>5002</v>
      </c>
      <c r="D678" s="4" t="s">
        <v>5003</v>
      </c>
      <c r="E678" s="4">
        <v>677</v>
      </c>
      <c r="F678" s="5">
        <v>3</v>
      </c>
      <c r="G678" s="5" t="s">
        <v>5044</v>
      </c>
      <c r="H678" s="5" t="s">
        <v>5045</v>
      </c>
      <c r="I678" s="5">
        <v>1</v>
      </c>
      <c r="L678" s="5">
        <v>3</v>
      </c>
      <c r="M678" s="4" t="s">
        <v>2928</v>
      </c>
      <c r="N678" s="4" t="s">
        <v>2929</v>
      </c>
      <c r="S678" s="5" t="s">
        <v>144</v>
      </c>
      <c r="T678" s="5" t="s">
        <v>145</v>
      </c>
      <c r="W678" s="5" t="s">
        <v>1046</v>
      </c>
      <c r="X678" s="5" t="s">
        <v>1047</v>
      </c>
      <c r="Y678" s="5" t="s">
        <v>102</v>
      </c>
      <c r="Z678" s="5" t="s">
        <v>103</v>
      </c>
      <c r="AC678" s="5">
        <v>61</v>
      </c>
      <c r="AD678" s="5" t="s">
        <v>1461</v>
      </c>
      <c r="AE678" s="5" t="s">
        <v>1462</v>
      </c>
      <c r="AJ678" s="5" t="s">
        <v>149</v>
      </c>
      <c r="AK678" s="5" t="s">
        <v>150</v>
      </c>
      <c r="AL678" s="5" t="s">
        <v>2695</v>
      </c>
      <c r="AM678" s="5" t="s">
        <v>2696</v>
      </c>
      <c r="AT678" s="5" t="s">
        <v>86</v>
      </c>
      <c r="AU678" s="5" t="s">
        <v>87</v>
      </c>
      <c r="AV678" s="5" t="s">
        <v>1890</v>
      </c>
      <c r="AW678" s="5" t="s">
        <v>1891</v>
      </c>
      <c r="BG678" s="5" t="s">
        <v>86</v>
      </c>
      <c r="BH678" s="5" t="s">
        <v>87</v>
      </c>
      <c r="BI678" s="5" t="s">
        <v>2939</v>
      </c>
      <c r="BJ678" s="5" t="s">
        <v>2940</v>
      </c>
      <c r="BK678" s="5" t="s">
        <v>86</v>
      </c>
      <c r="BL678" s="5" t="s">
        <v>87</v>
      </c>
      <c r="BM678" s="5" t="s">
        <v>2941</v>
      </c>
      <c r="BN678" s="5" t="s">
        <v>2942</v>
      </c>
      <c r="BO678" s="5" t="s">
        <v>86</v>
      </c>
      <c r="BP678" s="5" t="s">
        <v>87</v>
      </c>
      <c r="BQ678" s="5" t="s">
        <v>2943</v>
      </c>
      <c r="BR678" s="5" t="s">
        <v>2944</v>
      </c>
      <c r="BS678" s="5" t="s">
        <v>222</v>
      </c>
      <c r="BT678" s="5" t="s">
        <v>223</v>
      </c>
    </row>
    <row r="679" spans="1:72" ht="13.5" customHeight="1">
      <c r="A679" s="7" t="str">
        <f>HYPERLINK("http://kyu.snu.ac.kr/sdhj/index.jsp?type=hj/GK14754_00IH_0001_0011b.jpg","1852_수현내면_0011b")</f>
        <v>1852_수현내면_0011b</v>
      </c>
      <c r="B679" s="4">
        <v>1852</v>
      </c>
      <c r="C679" s="4" t="s">
        <v>5046</v>
      </c>
      <c r="D679" s="4" t="s">
        <v>5047</v>
      </c>
      <c r="E679" s="4">
        <v>678</v>
      </c>
      <c r="F679" s="5">
        <v>3</v>
      </c>
      <c r="G679" s="5" t="s">
        <v>5048</v>
      </c>
      <c r="H679" s="5" t="s">
        <v>5049</v>
      </c>
      <c r="I679" s="5">
        <v>1</v>
      </c>
      <c r="L679" s="5">
        <v>3</v>
      </c>
      <c r="M679" s="4" t="s">
        <v>2928</v>
      </c>
      <c r="N679" s="4" t="s">
        <v>2929</v>
      </c>
      <c r="S679" s="5" t="s">
        <v>166</v>
      </c>
      <c r="T679" s="5" t="s">
        <v>167</v>
      </c>
      <c r="Y679" s="5" t="s">
        <v>2945</v>
      </c>
      <c r="Z679" s="5" t="s">
        <v>2946</v>
      </c>
      <c r="AF679" s="5" t="s">
        <v>606</v>
      </c>
      <c r="AG679" s="5" t="s">
        <v>607</v>
      </c>
    </row>
    <row r="680" spans="1:72" ht="13.5" customHeight="1">
      <c r="A680" s="7" t="str">
        <f>HYPERLINK("http://kyu.snu.ac.kr/sdhj/index.jsp?type=hj/GK14754_00IH_0001_0011b.jpg","1852_수현내면_0011b")</f>
        <v>1852_수현내면_0011b</v>
      </c>
      <c r="B680" s="4">
        <v>1852</v>
      </c>
      <c r="C680" s="4" t="s">
        <v>5033</v>
      </c>
      <c r="D680" s="4" t="s">
        <v>5034</v>
      </c>
      <c r="E680" s="4">
        <v>679</v>
      </c>
      <c r="F680" s="5">
        <v>3</v>
      </c>
      <c r="G680" s="5" t="s">
        <v>5035</v>
      </c>
      <c r="H680" s="5" t="s">
        <v>5036</v>
      </c>
      <c r="I680" s="5">
        <v>1</v>
      </c>
      <c r="L680" s="5">
        <v>3</v>
      </c>
      <c r="M680" s="4" t="s">
        <v>2928</v>
      </c>
      <c r="N680" s="4" t="s">
        <v>2929</v>
      </c>
      <c r="S680" s="5" t="s">
        <v>166</v>
      </c>
      <c r="T680" s="5" t="s">
        <v>167</v>
      </c>
      <c r="U680" s="5" t="s">
        <v>76</v>
      </c>
      <c r="V680" s="5" t="s">
        <v>77</v>
      </c>
      <c r="Y680" s="5" t="s">
        <v>2947</v>
      </c>
      <c r="Z680" s="5" t="s">
        <v>2948</v>
      </c>
      <c r="AC680" s="5">
        <v>31</v>
      </c>
      <c r="AD680" s="5" t="s">
        <v>82</v>
      </c>
      <c r="AE680" s="5" t="s">
        <v>83</v>
      </c>
    </row>
    <row r="681" spans="1:72" ht="13.5" customHeight="1">
      <c r="A681" s="7" t="str">
        <f>HYPERLINK("http://kyu.snu.ac.kr/sdhj/index.jsp?type=hj/GK14754_00IH_0001_0011b.jpg","1852_수현내면_0011b")</f>
        <v>1852_수현내면_0011b</v>
      </c>
      <c r="B681" s="4">
        <v>1852</v>
      </c>
      <c r="C681" s="4" t="s">
        <v>5033</v>
      </c>
      <c r="D681" s="4" t="s">
        <v>5034</v>
      </c>
      <c r="E681" s="4">
        <v>680</v>
      </c>
      <c r="F681" s="5">
        <v>3</v>
      </c>
      <c r="G681" s="5" t="s">
        <v>5035</v>
      </c>
      <c r="H681" s="5" t="s">
        <v>5036</v>
      </c>
      <c r="I681" s="5">
        <v>1</v>
      </c>
      <c r="L681" s="5">
        <v>3</v>
      </c>
      <c r="M681" s="4" t="s">
        <v>2928</v>
      </c>
      <c r="N681" s="4" t="s">
        <v>2929</v>
      </c>
      <c r="S681" s="5" t="s">
        <v>224</v>
      </c>
      <c r="T681" s="5" t="s">
        <v>225</v>
      </c>
      <c r="W681" s="5" t="s">
        <v>858</v>
      </c>
      <c r="X681" s="5" t="s">
        <v>859</v>
      </c>
      <c r="Y681" s="5" t="s">
        <v>102</v>
      </c>
      <c r="Z681" s="5" t="s">
        <v>103</v>
      </c>
      <c r="AC681" s="5">
        <v>31</v>
      </c>
      <c r="AD681" s="5" t="s">
        <v>82</v>
      </c>
      <c r="AE681" s="5" t="s">
        <v>83</v>
      </c>
    </row>
    <row r="682" spans="1:72" ht="13.5" customHeight="1">
      <c r="A682" s="7" t="str">
        <f>HYPERLINK("http://kyu.snu.ac.kr/sdhj/index.jsp?type=hj/GK14754_00IH_0001_0011b.jpg","1852_수현내면_0011b")</f>
        <v>1852_수현내면_0011b</v>
      </c>
      <c r="B682" s="4">
        <v>1852</v>
      </c>
      <c r="C682" s="4" t="s">
        <v>5033</v>
      </c>
      <c r="D682" s="4" t="s">
        <v>5034</v>
      </c>
      <c r="E682" s="4">
        <v>681</v>
      </c>
      <c r="F682" s="5">
        <v>3</v>
      </c>
      <c r="G682" s="5" t="s">
        <v>5035</v>
      </c>
      <c r="H682" s="5" t="s">
        <v>5036</v>
      </c>
      <c r="I682" s="5">
        <v>1</v>
      </c>
      <c r="L682" s="5">
        <v>3</v>
      </c>
      <c r="M682" s="4" t="s">
        <v>2928</v>
      </c>
      <c r="N682" s="4" t="s">
        <v>2929</v>
      </c>
      <c r="S682" s="5" t="s">
        <v>166</v>
      </c>
      <c r="T682" s="5" t="s">
        <v>167</v>
      </c>
      <c r="Y682" s="5" t="s">
        <v>2949</v>
      </c>
      <c r="Z682" s="5" t="s">
        <v>2950</v>
      </c>
      <c r="AC682" s="5">
        <v>23</v>
      </c>
      <c r="AD682" s="5" t="s">
        <v>726</v>
      </c>
      <c r="AE682" s="5" t="s">
        <v>727</v>
      </c>
    </row>
    <row r="683" spans="1:72" ht="13.5" customHeight="1">
      <c r="A683" s="7" t="str">
        <f>HYPERLINK("http://kyu.snu.ac.kr/sdhj/index.jsp?type=hj/GK14754_00IH_0001_0011b.jpg","1852_수현내면_0011b")</f>
        <v>1852_수현내면_0011b</v>
      </c>
      <c r="B683" s="4">
        <v>1852</v>
      </c>
      <c r="C683" s="4" t="s">
        <v>5033</v>
      </c>
      <c r="D683" s="4" t="s">
        <v>5034</v>
      </c>
      <c r="E683" s="4">
        <v>682</v>
      </c>
      <c r="F683" s="5">
        <v>3</v>
      </c>
      <c r="G683" s="5" t="s">
        <v>5035</v>
      </c>
      <c r="H683" s="5" t="s">
        <v>5036</v>
      </c>
      <c r="I683" s="5">
        <v>1</v>
      </c>
      <c r="L683" s="5">
        <v>3</v>
      </c>
      <c r="M683" s="4" t="s">
        <v>2928</v>
      </c>
      <c r="N683" s="4" t="s">
        <v>2929</v>
      </c>
      <c r="T683" s="5" t="s">
        <v>5050</v>
      </c>
      <c r="U683" s="5" t="s">
        <v>118</v>
      </c>
      <c r="V683" s="5" t="s">
        <v>119</v>
      </c>
      <c r="Y683" s="5" t="s">
        <v>2951</v>
      </c>
      <c r="Z683" s="5" t="s">
        <v>2952</v>
      </c>
      <c r="AC683" s="5">
        <v>53</v>
      </c>
      <c r="AD683" s="5" t="s">
        <v>424</v>
      </c>
      <c r="AE683" s="5" t="s">
        <v>425</v>
      </c>
    </row>
    <row r="684" spans="1:72" ht="13.5" customHeight="1">
      <c r="A684" s="7" t="str">
        <f>HYPERLINK("http://kyu.snu.ac.kr/sdhj/index.jsp?type=hj/GK14754_00IH_0001_0011b.jpg","1852_수현내면_0011b")</f>
        <v>1852_수현내면_0011b</v>
      </c>
      <c r="B684" s="4">
        <v>1852</v>
      </c>
      <c r="C684" s="4" t="s">
        <v>5033</v>
      </c>
      <c r="D684" s="4" t="s">
        <v>5034</v>
      </c>
      <c r="E684" s="4">
        <v>683</v>
      </c>
      <c r="F684" s="5">
        <v>3</v>
      </c>
      <c r="G684" s="5" t="s">
        <v>5035</v>
      </c>
      <c r="H684" s="5" t="s">
        <v>5036</v>
      </c>
      <c r="I684" s="5">
        <v>1</v>
      </c>
      <c r="L684" s="5">
        <v>4</v>
      </c>
      <c r="M684" s="4" t="s">
        <v>2953</v>
      </c>
      <c r="N684" s="4" t="s">
        <v>2954</v>
      </c>
      <c r="T684" s="5" t="s">
        <v>5025</v>
      </c>
      <c r="U684" s="5" t="s">
        <v>1942</v>
      </c>
      <c r="V684" s="5" t="s">
        <v>1943</v>
      </c>
      <c r="W684" s="5" t="s">
        <v>279</v>
      </c>
      <c r="X684" s="5" t="s">
        <v>5051</v>
      </c>
      <c r="Y684" s="5" t="s">
        <v>22</v>
      </c>
      <c r="Z684" s="5" t="s">
        <v>23</v>
      </c>
      <c r="AC684" s="5">
        <v>54</v>
      </c>
      <c r="AD684" s="5" t="s">
        <v>110</v>
      </c>
      <c r="AE684" s="5" t="s">
        <v>111</v>
      </c>
      <c r="AJ684" s="5" t="s">
        <v>35</v>
      </c>
      <c r="AK684" s="5" t="s">
        <v>36</v>
      </c>
      <c r="AL684" s="5" t="s">
        <v>1410</v>
      </c>
      <c r="AM684" s="5" t="s">
        <v>783</v>
      </c>
      <c r="AT684" s="5" t="s">
        <v>1306</v>
      </c>
      <c r="AU684" s="5" t="s">
        <v>1307</v>
      </c>
      <c r="AV684" s="5" t="s">
        <v>2955</v>
      </c>
      <c r="AW684" s="5" t="s">
        <v>1992</v>
      </c>
      <c r="BG684" s="5" t="s">
        <v>1306</v>
      </c>
      <c r="BH684" s="5" t="s">
        <v>1307</v>
      </c>
      <c r="BI684" s="5" t="s">
        <v>2956</v>
      </c>
      <c r="BJ684" s="5" t="s">
        <v>2957</v>
      </c>
      <c r="BK684" s="5" t="s">
        <v>1306</v>
      </c>
      <c r="BL684" s="5" t="s">
        <v>1307</v>
      </c>
      <c r="BM684" s="5" t="s">
        <v>2958</v>
      </c>
      <c r="BN684" s="5" t="s">
        <v>2959</v>
      </c>
      <c r="BO684" s="5" t="s">
        <v>1306</v>
      </c>
      <c r="BP684" s="5" t="s">
        <v>1307</v>
      </c>
      <c r="BQ684" s="5" t="s">
        <v>2960</v>
      </c>
      <c r="BR684" s="5" t="s">
        <v>2961</v>
      </c>
      <c r="BS684" s="5" t="s">
        <v>2962</v>
      </c>
      <c r="BT684" s="5" t="s">
        <v>2963</v>
      </c>
    </row>
    <row r="685" spans="1:72" ht="13.5" customHeight="1">
      <c r="A685" s="7" t="str">
        <f>HYPERLINK("http://kyu.snu.ac.kr/sdhj/index.jsp?type=hj/GK14754_00IH_0001_0011b.jpg","1852_수현내면_0011b")</f>
        <v>1852_수현내면_0011b</v>
      </c>
      <c r="B685" s="4">
        <v>1852</v>
      </c>
      <c r="C685" s="4" t="s">
        <v>4152</v>
      </c>
      <c r="D685" s="4" t="s">
        <v>4153</v>
      </c>
      <c r="E685" s="4">
        <v>684</v>
      </c>
      <c r="F685" s="5">
        <v>3</v>
      </c>
      <c r="G685" s="5" t="s">
        <v>5052</v>
      </c>
      <c r="H685" s="5" t="s">
        <v>5053</v>
      </c>
      <c r="I685" s="5">
        <v>1</v>
      </c>
      <c r="L685" s="5">
        <v>4</v>
      </c>
      <c r="M685" s="4" t="s">
        <v>2953</v>
      </c>
      <c r="N685" s="4" t="s">
        <v>2954</v>
      </c>
      <c r="S685" s="5" t="s">
        <v>166</v>
      </c>
      <c r="T685" s="5" t="s">
        <v>167</v>
      </c>
      <c r="Y685" s="5" t="s">
        <v>2964</v>
      </c>
      <c r="Z685" s="5" t="s">
        <v>2965</v>
      </c>
      <c r="AF685" s="5" t="s">
        <v>606</v>
      </c>
      <c r="AG685" s="5" t="s">
        <v>607</v>
      </c>
    </row>
    <row r="686" spans="1:72" ht="13.5" customHeight="1">
      <c r="A686" s="7" t="str">
        <f>HYPERLINK("http://kyu.snu.ac.kr/sdhj/index.jsp?type=hj/GK14754_00IH_0001_0012a.jpg","1852_수현내면_0012a")</f>
        <v>1852_수현내면_0012a</v>
      </c>
      <c r="B686" s="4">
        <v>1852</v>
      </c>
      <c r="C686" s="4" t="s">
        <v>4152</v>
      </c>
      <c r="D686" s="4" t="s">
        <v>4153</v>
      </c>
      <c r="E686" s="4">
        <v>685</v>
      </c>
      <c r="F686" s="5">
        <v>3</v>
      </c>
      <c r="G686" s="5" t="s">
        <v>5052</v>
      </c>
      <c r="H686" s="5" t="s">
        <v>5053</v>
      </c>
      <c r="I686" s="5">
        <v>1</v>
      </c>
      <c r="L686" s="5">
        <v>5</v>
      </c>
      <c r="M686" s="4" t="s">
        <v>2966</v>
      </c>
      <c r="N686" s="4" t="s">
        <v>2967</v>
      </c>
      <c r="O686" s="5" t="s">
        <v>14</v>
      </c>
      <c r="P686" s="5" t="s">
        <v>15</v>
      </c>
      <c r="T686" s="5" t="s">
        <v>4713</v>
      </c>
      <c r="U686" s="5" t="s">
        <v>76</v>
      </c>
      <c r="V686" s="5" t="s">
        <v>77</v>
      </c>
      <c r="W686" s="5" t="s">
        <v>858</v>
      </c>
      <c r="X686" s="5" t="s">
        <v>859</v>
      </c>
      <c r="Y686" s="5" t="s">
        <v>2968</v>
      </c>
      <c r="Z686" s="5" t="s">
        <v>2969</v>
      </c>
      <c r="AC686" s="5">
        <v>41</v>
      </c>
      <c r="AD686" s="5" t="s">
        <v>745</v>
      </c>
      <c r="AE686" s="5" t="s">
        <v>746</v>
      </c>
      <c r="AJ686" s="5" t="s">
        <v>35</v>
      </c>
      <c r="AK686" s="5" t="s">
        <v>36</v>
      </c>
      <c r="AL686" s="5" t="s">
        <v>335</v>
      </c>
      <c r="AM686" s="5" t="s">
        <v>336</v>
      </c>
      <c r="AT686" s="5" t="s">
        <v>86</v>
      </c>
      <c r="AU686" s="5" t="s">
        <v>87</v>
      </c>
      <c r="AV686" s="5" t="s">
        <v>2970</v>
      </c>
      <c r="AW686" s="5" t="s">
        <v>2971</v>
      </c>
      <c r="BG686" s="5" t="s">
        <v>86</v>
      </c>
      <c r="BH686" s="5" t="s">
        <v>87</v>
      </c>
      <c r="BI686" s="5" t="s">
        <v>1544</v>
      </c>
      <c r="BJ686" s="5" t="s">
        <v>1545</v>
      </c>
      <c r="BK686" s="5" t="s">
        <v>86</v>
      </c>
      <c r="BL686" s="5" t="s">
        <v>87</v>
      </c>
      <c r="BM686" s="5" t="s">
        <v>2972</v>
      </c>
      <c r="BN686" s="5" t="s">
        <v>2973</v>
      </c>
      <c r="BO686" s="5" t="s">
        <v>86</v>
      </c>
      <c r="BP686" s="5" t="s">
        <v>87</v>
      </c>
      <c r="BQ686" s="5" t="s">
        <v>2974</v>
      </c>
      <c r="BR686" s="5" t="s">
        <v>5054</v>
      </c>
      <c r="BS686" s="5" t="s">
        <v>256</v>
      </c>
      <c r="BT686" s="5" t="s">
        <v>257</v>
      </c>
    </row>
    <row r="687" spans="1:72" ht="13.5" customHeight="1">
      <c r="A687" s="7" t="str">
        <f>HYPERLINK("http://kyu.snu.ac.kr/sdhj/index.jsp?type=hj/GK14754_00IH_0001_0012a.jpg","1852_수현내면_0012a")</f>
        <v>1852_수현내면_0012a</v>
      </c>
      <c r="B687" s="4">
        <v>1852</v>
      </c>
      <c r="C687" s="4" t="s">
        <v>5055</v>
      </c>
      <c r="D687" s="4" t="s">
        <v>5056</v>
      </c>
      <c r="E687" s="4">
        <v>686</v>
      </c>
      <c r="F687" s="5">
        <v>3</v>
      </c>
      <c r="G687" s="5" t="s">
        <v>5057</v>
      </c>
      <c r="H687" s="5" t="s">
        <v>5058</v>
      </c>
      <c r="I687" s="5">
        <v>1</v>
      </c>
      <c r="L687" s="5">
        <v>5</v>
      </c>
      <c r="M687" s="4" t="s">
        <v>2966</v>
      </c>
      <c r="N687" s="4" t="s">
        <v>2967</v>
      </c>
      <c r="S687" s="5" t="s">
        <v>144</v>
      </c>
      <c r="T687" s="5" t="s">
        <v>145</v>
      </c>
      <c r="W687" s="5" t="s">
        <v>858</v>
      </c>
      <c r="X687" s="5" t="s">
        <v>859</v>
      </c>
      <c r="Y687" s="5" t="s">
        <v>102</v>
      </c>
      <c r="Z687" s="5" t="s">
        <v>103</v>
      </c>
      <c r="AC687" s="5">
        <v>36</v>
      </c>
      <c r="AD687" s="5" t="s">
        <v>585</v>
      </c>
      <c r="AE687" s="5" t="s">
        <v>586</v>
      </c>
      <c r="AJ687" s="5" t="s">
        <v>149</v>
      </c>
      <c r="AK687" s="5" t="s">
        <v>150</v>
      </c>
      <c r="AL687" s="5" t="s">
        <v>554</v>
      </c>
      <c r="AM687" s="5" t="s">
        <v>555</v>
      </c>
      <c r="AT687" s="5" t="s">
        <v>86</v>
      </c>
      <c r="AU687" s="5" t="s">
        <v>87</v>
      </c>
      <c r="AV687" s="5" t="s">
        <v>2975</v>
      </c>
      <c r="AW687" s="5" t="s">
        <v>2976</v>
      </c>
      <c r="BG687" s="5" t="s">
        <v>86</v>
      </c>
      <c r="BH687" s="5" t="s">
        <v>87</v>
      </c>
      <c r="BI687" s="5" t="s">
        <v>2977</v>
      </c>
      <c r="BJ687" s="5" t="s">
        <v>2978</v>
      </c>
      <c r="BK687" s="5" t="s">
        <v>86</v>
      </c>
      <c r="BL687" s="5" t="s">
        <v>87</v>
      </c>
      <c r="BM687" s="5" t="s">
        <v>1312</v>
      </c>
      <c r="BN687" s="5" t="s">
        <v>1313</v>
      </c>
      <c r="BO687" s="5" t="s">
        <v>86</v>
      </c>
      <c r="BP687" s="5" t="s">
        <v>87</v>
      </c>
      <c r="BQ687" s="5" t="s">
        <v>2979</v>
      </c>
      <c r="BR687" s="5" t="s">
        <v>2980</v>
      </c>
      <c r="BS687" s="5" t="s">
        <v>96</v>
      </c>
      <c r="BT687" s="5" t="s">
        <v>97</v>
      </c>
    </row>
    <row r="688" spans="1:72" ht="13.5" customHeight="1">
      <c r="A688" s="7" t="str">
        <f>HYPERLINK("http://kyu.snu.ac.kr/sdhj/index.jsp?type=hj/GK14754_00IH_0001_0012a.jpg","1852_수현내면_0012a")</f>
        <v>1852_수현내면_0012a</v>
      </c>
      <c r="B688" s="4">
        <v>1852</v>
      </c>
      <c r="C688" s="4" t="s">
        <v>4939</v>
      </c>
      <c r="D688" s="4" t="s">
        <v>4940</v>
      </c>
      <c r="E688" s="4">
        <v>687</v>
      </c>
      <c r="F688" s="5">
        <v>3</v>
      </c>
      <c r="G688" s="5" t="s">
        <v>5059</v>
      </c>
      <c r="H688" s="5" t="s">
        <v>5060</v>
      </c>
      <c r="I688" s="5">
        <v>1</v>
      </c>
      <c r="L688" s="5">
        <v>5</v>
      </c>
      <c r="M688" s="4" t="s">
        <v>2966</v>
      </c>
      <c r="N688" s="4" t="s">
        <v>2967</v>
      </c>
      <c r="T688" s="5" t="s">
        <v>5061</v>
      </c>
      <c r="U688" s="5" t="s">
        <v>118</v>
      </c>
      <c r="V688" s="5" t="s">
        <v>119</v>
      </c>
      <c r="Y688" s="5" t="s">
        <v>2981</v>
      </c>
      <c r="Z688" s="5" t="s">
        <v>2074</v>
      </c>
      <c r="AC688" s="5">
        <v>12</v>
      </c>
      <c r="AD688" s="5" t="s">
        <v>296</v>
      </c>
      <c r="AE688" s="5" t="s">
        <v>297</v>
      </c>
    </row>
    <row r="689" spans="1:72" ht="13.5" customHeight="1">
      <c r="A689" s="7" t="str">
        <f>HYPERLINK("http://kyu.snu.ac.kr/sdhj/index.jsp?type=hj/GK14754_00IH_0001_0012a.jpg","1852_수현내면_0012a")</f>
        <v>1852_수현내면_0012a</v>
      </c>
      <c r="B689" s="4">
        <v>1852</v>
      </c>
      <c r="C689" s="4" t="s">
        <v>4920</v>
      </c>
      <c r="D689" s="4" t="s">
        <v>4921</v>
      </c>
      <c r="E689" s="4">
        <v>688</v>
      </c>
      <c r="F689" s="5">
        <v>3</v>
      </c>
      <c r="G689" s="5" t="s">
        <v>5062</v>
      </c>
      <c r="H689" s="5" t="s">
        <v>5063</v>
      </c>
      <c r="I689" s="5">
        <v>2</v>
      </c>
      <c r="J689" s="5" t="s">
        <v>2982</v>
      </c>
      <c r="K689" s="5" t="s">
        <v>2983</v>
      </c>
      <c r="L689" s="5">
        <v>1</v>
      </c>
      <c r="M689" s="4" t="s">
        <v>2982</v>
      </c>
      <c r="N689" s="4" t="s">
        <v>2983</v>
      </c>
      <c r="T689" s="5" t="s">
        <v>4313</v>
      </c>
      <c r="U689" s="5" t="s">
        <v>2984</v>
      </c>
      <c r="V689" s="5" t="s">
        <v>2985</v>
      </c>
      <c r="W689" s="5" t="s">
        <v>2986</v>
      </c>
      <c r="X689" s="5" t="s">
        <v>2987</v>
      </c>
      <c r="Y689" s="5" t="s">
        <v>2988</v>
      </c>
      <c r="Z689" s="5" t="s">
        <v>1502</v>
      </c>
      <c r="AC689" s="5">
        <v>65</v>
      </c>
      <c r="AD689" s="5" t="s">
        <v>600</v>
      </c>
      <c r="AE689" s="5" t="s">
        <v>601</v>
      </c>
      <c r="AJ689" s="5" t="s">
        <v>35</v>
      </c>
      <c r="AK689" s="5" t="s">
        <v>36</v>
      </c>
      <c r="AL689" s="5" t="s">
        <v>2989</v>
      </c>
      <c r="AM689" s="5" t="s">
        <v>2990</v>
      </c>
      <c r="AT689" s="5" t="s">
        <v>246</v>
      </c>
      <c r="AU689" s="5" t="s">
        <v>247</v>
      </c>
      <c r="AV689" s="5" t="s">
        <v>2955</v>
      </c>
      <c r="AW689" s="5" t="s">
        <v>1992</v>
      </c>
      <c r="BG689" s="5" t="s">
        <v>246</v>
      </c>
      <c r="BH689" s="5" t="s">
        <v>247</v>
      </c>
      <c r="BI689" s="5" t="s">
        <v>2991</v>
      </c>
      <c r="BJ689" s="5" t="s">
        <v>2992</v>
      </c>
      <c r="BK689" s="5" t="s">
        <v>246</v>
      </c>
      <c r="BL689" s="5" t="s">
        <v>247</v>
      </c>
      <c r="BM689" s="5" t="s">
        <v>2993</v>
      </c>
      <c r="BN689" s="5" t="s">
        <v>2994</v>
      </c>
      <c r="BO689" s="5" t="s">
        <v>246</v>
      </c>
      <c r="BP689" s="5" t="s">
        <v>247</v>
      </c>
      <c r="BQ689" s="5" t="s">
        <v>2995</v>
      </c>
      <c r="BR689" s="5" t="s">
        <v>2996</v>
      </c>
      <c r="BS689" s="5" t="s">
        <v>1508</v>
      </c>
      <c r="BT689" s="5" t="s">
        <v>1509</v>
      </c>
    </row>
    <row r="690" spans="1:72" ht="13.5" customHeight="1">
      <c r="A690" s="7" t="str">
        <f>HYPERLINK("http://kyu.snu.ac.kr/sdhj/index.jsp?type=hj/GK14754_00IH_0001_0012a.jpg","1852_수현내면_0012a")</f>
        <v>1852_수현내면_0012a</v>
      </c>
      <c r="B690" s="4">
        <v>1852</v>
      </c>
      <c r="C690" s="4" t="s">
        <v>4202</v>
      </c>
      <c r="D690" s="4" t="s">
        <v>4203</v>
      </c>
      <c r="E690" s="4">
        <v>689</v>
      </c>
      <c r="F690" s="5">
        <v>3</v>
      </c>
      <c r="G690" s="5" t="s">
        <v>5039</v>
      </c>
      <c r="H690" s="5" t="s">
        <v>5040</v>
      </c>
      <c r="I690" s="5">
        <v>2</v>
      </c>
      <c r="L690" s="5">
        <v>1</v>
      </c>
      <c r="M690" s="4" t="s">
        <v>2982</v>
      </c>
      <c r="N690" s="4" t="s">
        <v>2983</v>
      </c>
      <c r="S690" s="5" t="s">
        <v>144</v>
      </c>
      <c r="T690" s="5" t="s">
        <v>145</v>
      </c>
      <c r="W690" s="5" t="s">
        <v>163</v>
      </c>
      <c r="X690" s="5" t="s">
        <v>5064</v>
      </c>
      <c r="Y690" s="5" t="s">
        <v>364</v>
      </c>
      <c r="Z690" s="5" t="s">
        <v>365</v>
      </c>
      <c r="AC690" s="5">
        <v>49</v>
      </c>
      <c r="AD690" s="5" t="s">
        <v>186</v>
      </c>
      <c r="AE690" s="5" t="s">
        <v>187</v>
      </c>
      <c r="AJ690" s="5" t="s">
        <v>35</v>
      </c>
      <c r="AK690" s="5" t="s">
        <v>36</v>
      </c>
      <c r="AL690" s="5" t="s">
        <v>335</v>
      </c>
      <c r="AM690" s="5" t="s">
        <v>336</v>
      </c>
      <c r="AT690" s="5" t="s">
        <v>246</v>
      </c>
      <c r="AU690" s="5" t="s">
        <v>247</v>
      </c>
      <c r="AV690" s="5" t="s">
        <v>2912</v>
      </c>
      <c r="AW690" s="5" t="s">
        <v>2913</v>
      </c>
      <c r="BG690" s="5" t="s">
        <v>246</v>
      </c>
      <c r="BH690" s="5" t="s">
        <v>247</v>
      </c>
      <c r="BI690" s="5" t="s">
        <v>2997</v>
      </c>
      <c r="BJ690" s="5" t="s">
        <v>1849</v>
      </c>
      <c r="BK690" s="5" t="s">
        <v>246</v>
      </c>
      <c r="BL690" s="5" t="s">
        <v>247</v>
      </c>
      <c r="BM690" s="5" t="s">
        <v>2998</v>
      </c>
      <c r="BN690" s="5" t="s">
        <v>2999</v>
      </c>
      <c r="BO690" s="5" t="s">
        <v>246</v>
      </c>
      <c r="BP690" s="5" t="s">
        <v>247</v>
      </c>
      <c r="BQ690" s="5" t="s">
        <v>3000</v>
      </c>
      <c r="BR690" s="5" t="s">
        <v>3001</v>
      </c>
      <c r="BS690" s="5" t="s">
        <v>1508</v>
      </c>
      <c r="BT690" s="5" t="s">
        <v>1509</v>
      </c>
    </row>
    <row r="691" spans="1:72" ht="13.5" customHeight="1">
      <c r="A691" s="7" t="str">
        <f>HYPERLINK("http://kyu.snu.ac.kr/sdhj/index.jsp?type=hj/GK14754_00IH_0001_0012a.jpg","1852_수현내면_0012a")</f>
        <v>1852_수현내면_0012a</v>
      </c>
      <c r="B691" s="4">
        <v>1852</v>
      </c>
      <c r="C691" s="4" t="s">
        <v>5065</v>
      </c>
      <c r="D691" s="4" t="s">
        <v>5066</v>
      </c>
      <c r="E691" s="4">
        <v>690</v>
      </c>
      <c r="F691" s="5">
        <v>3</v>
      </c>
      <c r="G691" s="5" t="s">
        <v>5067</v>
      </c>
      <c r="H691" s="5" t="s">
        <v>5068</v>
      </c>
      <c r="I691" s="5">
        <v>2</v>
      </c>
      <c r="L691" s="5">
        <v>1</v>
      </c>
      <c r="M691" s="4" t="s">
        <v>2982</v>
      </c>
      <c r="N691" s="4" t="s">
        <v>2983</v>
      </c>
      <c r="S691" s="5" t="s">
        <v>3002</v>
      </c>
      <c r="T691" s="5" t="s">
        <v>3003</v>
      </c>
      <c r="U691" s="5" t="s">
        <v>331</v>
      </c>
      <c r="V691" s="5" t="s">
        <v>332</v>
      </c>
      <c r="W691" s="5" t="s">
        <v>5069</v>
      </c>
      <c r="X691" s="5" t="s">
        <v>4314</v>
      </c>
      <c r="Y691" s="5" t="s">
        <v>1310</v>
      </c>
      <c r="Z691" s="5" t="s">
        <v>1311</v>
      </c>
      <c r="AC691" s="5">
        <v>27</v>
      </c>
      <c r="AD691" s="5" t="s">
        <v>376</v>
      </c>
      <c r="AE691" s="5" t="s">
        <v>377</v>
      </c>
    </row>
    <row r="692" spans="1:72" ht="13.5" customHeight="1">
      <c r="A692" s="7" t="str">
        <f>HYPERLINK("http://kyu.snu.ac.kr/sdhj/index.jsp?type=hj/GK14754_00IH_0001_0012a.jpg","1852_수현내면_0012a")</f>
        <v>1852_수현내면_0012a</v>
      </c>
      <c r="B692" s="4">
        <v>1852</v>
      </c>
      <c r="C692" s="4" t="s">
        <v>4320</v>
      </c>
      <c r="D692" s="4" t="s">
        <v>4321</v>
      </c>
      <c r="E692" s="4">
        <v>691</v>
      </c>
      <c r="F692" s="5">
        <v>3</v>
      </c>
      <c r="G692" s="5" t="s">
        <v>5070</v>
      </c>
      <c r="H692" s="5" t="s">
        <v>5071</v>
      </c>
      <c r="I692" s="5">
        <v>2</v>
      </c>
      <c r="L692" s="5">
        <v>2</v>
      </c>
      <c r="M692" s="4" t="s">
        <v>3004</v>
      </c>
      <c r="N692" s="4" t="s">
        <v>3005</v>
      </c>
      <c r="O692" s="5" t="s">
        <v>14</v>
      </c>
      <c r="P692" s="5" t="s">
        <v>15</v>
      </c>
      <c r="T692" s="5" t="s">
        <v>5072</v>
      </c>
      <c r="U692" s="5" t="s">
        <v>76</v>
      </c>
      <c r="V692" s="5" t="s">
        <v>77</v>
      </c>
      <c r="W692" s="5" t="s">
        <v>146</v>
      </c>
      <c r="X692" s="5" t="s">
        <v>5073</v>
      </c>
      <c r="Y692" s="5" t="s">
        <v>5074</v>
      </c>
      <c r="Z692" s="5" t="s">
        <v>3006</v>
      </c>
      <c r="AC692" s="5">
        <v>30</v>
      </c>
      <c r="AD692" s="5" t="s">
        <v>125</v>
      </c>
      <c r="AE692" s="5" t="s">
        <v>126</v>
      </c>
      <c r="AJ692" s="5" t="s">
        <v>35</v>
      </c>
      <c r="AK692" s="5" t="s">
        <v>36</v>
      </c>
      <c r="AL692" s="5" t="s">
        <v>256</v>
      </c>
      <c r="AM692" s="5" t="s">
        <v>257</v>
      </c>
      <c r="AT692" s="5" t="s">
        <v>86</v>
      </c>
      <c r="AU692" s="5" t="s">
        <v>87</v>
      </c>
      <c r="AV692" s="5" t="s">
        <v>3007</v>
      </c>
      <c r="AW692" s="5" t="s">
        <v>3008</v>
      </c>
      <c r="BG692" s="5" t="s">
        <v>86</v>
      </c>
      <c r="BH692" s="5" t="s">
        <v>87</v>
      </c>
      <c r="BI692" s="5" t="s">
        <v>2651</v>
      </c>
      <c r="BJ692" s="5" t="s">
        <v>2652</v>
      </c>
      <c r="BK692" s="5" t="s">
        <v>86</v>
      </c>
      <c r="BL692" s="5" t="s">
        <v>87</v>
      </c>
      <c r="BM692" s="5" t="s">
        <v>2653</v>
      </c>
      <c r="BN692" s="5" t="s">
        <v>2654</v>
      </c>
      <c r="BO692" s="5" t="s">
        <v>86</v>
      </c>
      <c r="BP692" s="5" t="s">
        <v>87</v>
      </c>
      <c r="BQ692" s="5" t="s">
        <v>3009</v>
      </c>
      <c r="BR692" s="5" t="s">
        <v>3010</v>
      </c>
      <c r="BS692" s="5" t="s">
        <v>3011</v>
      </c>
      <c r="BT692" s="5" t="s">
        <v>1912</v>
      </c>
    </row>
    <row r="693" spans="1:72" ht="13.5" customHeight="1">
      <c r="A693" s="7" t="str">
        <f>HYPERLINK("http://kyu.snu.ac.kr/sdhj/index.jsp?type=hj/GK14754_00IH_0001_0012a.jpg","1852_수현내면_0012a")</f>
        <v>1852_수현내면_0012a</v>
      </c>
      <c r="B693" s="4">
        <v>1852</v>
      </c>
      <c r="C693" s="4" t="s">
        <v>5075</v>
      </c>
      <c r="D693" s="4" t="s">
        <v>5076</v>
      </c>
      <c r="E693" s="4">
        <v>692</v>
      </c>
      <c r="F693" s="5">
        <v>3</v>
      </c>
      <c r="G693" s="5" t="s">
        <v>5077</v>
      </c>
      <c r="H693" s="5" t="s">
        <v>5078</v>
      </c>
      <c r="I693" s="5">
        <v>2</v>
      </c>
      <c r="L693" s="5">
        <v>2</v>
      </c>
      <c r="M693" s="4" t="s">
        <v>3004</v>
      </c>
      <c r="N693" s="4" t="s">
        <v>3005</v>
      </c>
      <c r="S693" s="5" t="s">
        <v>144</v>
      </c>
      <c r="T693" s="5" t="s">
        <v>145</v>
      </c>
      <c r="W693" s="5" t="s">
        <v>3012</v>
      </c>
      <c r="X693" s="5" t="s">
        <v>3013</v>
      </c>
      <c r="Y693" s="5" t="s">
        <v>102</v>
      </c>
      <c r="Z693" s="5" t="s">
        <v>103</v>
      </c>
      <c r="AC693" s="5">
        <v>25</v>
      </c>
      <c r="AD693" s="5" t="s">
        <v>534</v>
      </c>
      <c r="AE693" s="5" t="s">
        <v>535</v>
      </c>
      <c r="AJ693" s="5" t="s">
        <v>149</v>
      </c>
      <c r="AK693" s="5" t="s">
        <v>150</v>
      </c>
      <c r="AL693" s="5" t="s">
        <v>2210</v>
      </c>
      <c r="AM693" s="5" t="s">
        <v>2211</v>
      </c>
      <c r="AT693" s="5" t="s">
        <v>86</v>
      </c>
      <c r="AU693" s="5" t="s">
        <v>87</v>
      </c>
      <c r="AV693" s="5" t="s">
        <v>3014</v>
      </c>
      <c r="AW693" s="5" t="s">
        <v>3015</v>
      </c>
      <c r="BG693" s="5" t="s">
        <v>86</v>
      </c>
      <c r="BH693" s="5" t="s">
        <v>87</v>
      </c>
      <c r="BI693" s="5" t="s">
        <v>3016</v>
      </c>
      <c r="BJ693" s="5" t="s">
        <v>3017</v>
      </c>
      <c r="BK693" s="5" t="s">
        <v>86</v>
      </c>
      <c r="BL693" s="5" t="s">
        <v>87</v>
      </c>
      <c r="BM693" s="5" t="s">
        <v>952</v>
      </c>
      <c r="BN693" s="5" t="s">
        <v>953</v>
      </c>
    </row>
    <row r="694" spans="1:72" ht="13.5" customHeight="1">
      <c r="A694" s="7" t="str">
        <f>HYPERLINK("http://kyu.snu.ac.kr/sdhj/index.jsp?type=hj/GK14754_00IH_0001_0012a.jpg","1852_수현내면_0012a")</f>
        <v>1852_수현내면_0012a</v>
      </c>
      <c r="B694" s="4">
        <v>1852</v>
      </c>
      <c r="C694" s="4" t="s">
        <v>5079</v>
      </c>
      <c r="D694" s="4" t="s">
        <v>5080</v>
      </c>
      <c r="E694" s="4">
        <v>693</v>
      </c>
      <c r="F694" s="5">
        <v>3</v>
      </c>
      <c r="G694" s="5" t="s">
        <v>5081</v>
      </c>
      <c r="H694" s="5" t="s">
        <v>5082</v>
      </c>
      <c r="I694" s="5">
        <v>2</v>
      </c>
      <c r="L694" s="5">
        <v>2</v>
      </c>
      <c r="M694" s="4" t="s">
        <v>3004</v>
      </c>
      <c r="N694" s="4" t="s">
        <v>3005</v>
      </c>
      <c r="T694" s="5" t="s">
        <v>5083</v>
      </c>
      <c r="U694" s="5" t="s">
        <v>118</v>
      </c>
      <c r="V694" s="5" t="s">
        <v>119</v>
      </c>
      <c r="Y694" s="5" t="s">
        <v>3018</v>
      </c>
      <c r="Z694" s="5" t="s">
        <v>3019</v>
      </c>
      <c r="AC694" s="5">
        <v>30</v>
      </c>
      <c r="AD694" s="5" t="s">
        <v>240</v>
      </c>
      <c r="AE694" s="5" t="s">
        <v>241</v>
      </c>
    </row>
    <row r="695" spans="1:72" ht="13.5" customHeight="1">
      <c r="A695" s="7" t="str">
        <f>HYPERLINK("http://kyu.snu.ac.kr/sdhj/index.jsp?type=hj/GK14754_00IH_0001_0012a.jpg","1852_수현내면_0012a")</f>
        <v>1852_수현내면_0012a</v>
      </c>
      <c r="B695" s="4">
        <v>1852</v>
      </c>
      <c r="C695" s="4" t="s">
        <v>5079</v>
      </c>
      <c r="D695" s="4" t="s">
        <v>5080</v>
      </c>
      <c r="E695" s="4">
        <v>694</v>
      </c>
      <c r="F695" s="5">
        <v>3</v>
      </c>
      <c r="G695" s="5" t="s">
        <v>5081</v>
      </c>
      <c r="H695" s="5" t="s">
        <v>5082</v>
      </c>
      <c r="I695" s="5">
        <v>2</v>
      </c>
      <c r="L695" s="5">
        <v>3</v>
      </c>
      <c r="M695" s="4" t="s">
        <v>3020</v>
      </c>
      <c r="N695" s="4" t="s">
        <v>3021</v>
      </c>
      <c r="T695" s="5" t="s">
        <v>4196</v>
      </c>
      <c r="U695" s="5" t="s">
        <v>76</v>
      </c>
      <c r="V695" s="5" t="s">
        <v>77</v>
      </c>
      <c r="W695" s="5" t="s">
        <v>146</v>
      </c>
      <c r="X695" s="5" t="s">
        <v>4201</v>
      </c>
      <c r="Y695" s="5" t="s">
        <v>3022</v>
      </c>
      <c r="Z695" s="5" t="s">
        <v>3023</v>
      </c>
      <c r="AC695" s="5">
        <v>34</v>
      </c>
      <c r="AD695" s="5" t="s">
        <v>704</v>
      </c>
      <c r="AE695" s="5" t="s">
        <v>705</v>
      </c>
      <c r="AJ695" s="5" t="s">
        <v>35</v>
      </c>
      <c r="AK695" s="5" t="s">
        <v>36</v>
      </c>
      <c r="AL695" s="5" t="s">
        <v>256</v>
      </c>
      <c r="AM695" s="5" t="s">
        <v>257</v>
      </c>
      <c r="AT695" s="5" t="s">
        <v>86</v>
      </c>
      <c r="AU695" s="5" t="s">
        <v>87</v>
      </c>
      <c r="AV695" s="5" t="s">
        <v>2650</v>
      </c>
      <c r="AW695" s="5" t="s">
        <v>243</v>
      </c>
      <c r="BG695" s="5" t="s">
        <v>86</v>
      </c>
      <c r="BH695" s="5" t="s">
        <v>87</v>
      </c>
      <c r="BI695" s="5" t="s">
        <v>2651</v>
      </c>
      <c r="BJ695" s="5" t="s">
        <v>2652</v>
      </c>
      <c r="BK695" s="5" t="s">
        <v>1786</v>
      </c>
      <c r="BL695" s="5" t="s">
        <v>1787</v>
      </c>
      <c r="BM695" s="5" t="s">
        <v>2653</v>
      </c>
      <c r="BN695" s="5" t="s">
        <v>2654</v>
      </c>
      <c r="BO695" s="5" t="s">
        <v>86</v>
      </c>
      <c r="BP695" s="5" t="s">
        <v>87</v>
      </c>
      <c r="BQ695" s="5" t="s">
        <v>2655</v>
      </c>
      <c r="BR695" s="5" t="s">
        <v>2656</v>
      </c>
      <c r="BS695" s="5" t="s">
        <v>1410</v>
      </c>
      <c r="BT695" s="5" t="s">
        <v>783</v>
      </c>
    </row>
    <row r="696" spans="1:72" ht="13.5" customHeight="1">
      <c r="A696" s="7" t="str">
        <f>HYPERLINK("http://kyu.snu.ac.kr/sdhj/index.jsp?type=hj/GK14754_00IH_0001_0012a.jpg","1852_수현내면_0012a")</f>
        <v>1852_수현내면_0012a</v>
      </c>
      <c r="B696" s="4">
        <v>1852</v>
      </c>
      <c r="C696" s="4" t="s">
        <v>4911</v>
      </c>
      <c r="D696" s="4" t="s">
        <v>4912</v>
      </c>
      <c r="E696" s="4">
        <v>695</v>
      </c>
      <c r="F696" s="5">
        <v>3</v>
      </c>
      <c r="G696" s="5" t="s">
        <v>5084</v>
      </c>
      <c r="H696" s="5" t="s">
        <v>5085</v>
      </c>
      <c r="I696" s="5">
        <v>2</v>
      </c>
      <c r="L696" s="5">
        <v>3</v>
      </c>
      <c r="M696" s="4" t="s">
        <v>3020</v>
      </c>
      <c r="N696" s="4" t="s">
        <v>3021</v>
      </c>
      <c r="S696" s="5" t="s">
        <v>144</v>
      </c>
      <c r="T696" s="5" t="s">
        <v>145</v>
      </c>
      <c r="W696" s="5" t="s">
        <v>3024</v>
      </c>
      <c r="X696" s="5" t="s">
        <v>3025</v>
      </c>
      <c r="Y696" s="5" t="s">
        <v>102</v>
      </c>
      <c r="Z696" s="5" t="s">
        <v>103</v>
      </c>
      <c r="AC696" s="5">
        <v>32</v>
      </c>
      <c r="AD696" s="5" t="s">
        <v>236</v>
      </c>
      <c r="AE696" s="5" t="s">
        <v>237</v>
      </c>
      <c r="AJ696" s="5" t="s">
        <v>35</v>
      </c>
      <c r="AK696" s="5" t="s">
        <v>36</v>
      </c>
      <c r="AL696" s="5" t="s">
        <v>1400</v>
      </c>
      <c r="AM696" s="5" t="s">
        <v>1401</v>
      </c>
      <c r="AT696" s="5" t="s">
        <v>86</v>
      </c>
      <c r="AU696" s="5" t="s">
        <v>87</v>
      </c>
      <c r="AV696" s="5" t="s">
        <v>3026</v>
      </c>
      <c r="AW696" s="5" t="s">
        <v>3027</v>
      </c>
      <c r="BG696" s="5" t="s">
        <v>86</v>
      </c>
      <c r="BH696" s="5" t="s">
        <v>87</v>
      </c>
      <c r="BI696" s="5" t="s">
        <v>3028</v>
      </c>
      <c r="BJ696" s="5" t="s">
        <v>3029</v>
      </c>
      <c r="BK696" s="5" t="s">
        <v>86</v>
      </c>
      <c r="BL696" s="5" t="s">
        <v>87</v>
      </c>
      <c r="BM696" s="5" t="s">
        <v>3030</v>
      </c>
      <c r="BN696" s="5" t="s">
        <v>3031</v>
      </c>
      <c r="BO696" s="5" t="s">
        <v>86</v>
      </c>
      <c r="BP696" s="5" t="s">
        <v>87</v>
      </c>
      <c r="BQ696" s="5" t="s">
        <v>3032</v>
      </c>
      <c r="BR696" s="5" t="s">
        <v>3033</v>
      </c>
      <c r="BS696" s="5" t="s">
        <v>1702</v>
      </c>
      <c r="BT696" s="5" t="s">
        <v>588</v>
      </c>
    </row>
    <row r="697" spans="1:72" ht="13.5" customHeight="1">
      <c r="A697" s="7" t="str">
        <f>HYPERLINK("http://kyu.snu.ac.kr/sdhj/index.jsp?type=hj/GK14754_00IH_0001_0012a.jpg","1852_수현내면_0012a")</f>
        <v>1852_수현내면_0012a</v>
      </c>
      <c r="B697" s="4">
        <v>1852</v>
      </c>
      <c r="C697" s="4" t="s">
        <v>4393</v>
      </c>
      <c r="D697" s="4" t="s">
        <v>4394</v>
      </c>
      <c r="E697" s="4">
        <v>696</v>
      </c>
      <c r="F697" s="5">
        <v>3</v>
      </c>
      <c r="G697" s="5" t="s">
        <v>5086</v>
      </c>
      <c r="H697" s="5" t="s">
        <v>5087</v>
      </c>
      <c r="I697" s="5">
        <v>2</v>
      </c>
      <c r="L697" s="5">
        <v>3</v>
      </c>
      <c r="M697" s="4" t="s">
        <v>3020</v>
      </c>
      <c r="N697" s="4" t="s">
        <v>3021</v>
      </c>
      <c r="T697" s="5" t="s">
        <v>4206</v>
      </c>
      <c r="U697" s="5" t="s">
        <v>118</v>
      </c>
      <c r="V697" s="5" t="s">
        <v>119</v>
      </c>
      <c r="Y697" s="5" t="s">
        <v>3034</v>
      </c>
      <c r="Z697" s="5" t="s">
        <v>2698</v>
      </c>
      <c r="AC697" s="5">
        <v>28</v>
      </c>
      <c r="AD697" s="5" t="s">
        <v>210</v>
      </c>
      <c r="AE697" s="5" t="s">
        <v>211</v>
      </c>
    </row>
    <row r="698" spans="1:72" ht="13.5" customHeight="1">
      <c r="A698" s="7" t="str">
        <f>HYPERLINK("http://kyu.snu.ac.kr/sdhj/index.jsp?type=hj/GK14754_00IH_0001_0012a.jpg","1852_수현내면_0012a")</f>
        <v>1852_수현내면_0012a</v>
      </c>
      <c r="B698" s="4">
        <v>1852</v>
      </c>
      <c r="C698" s="4" t="s">
        <v>4197</v>
      </c>
      <c r="D698" s="4" t="s">
        <v>4198</v>
      </c>
      <c r="E698" s="4">
        <v>697</v>
      </c>
      <c r="F698" s="5">
        <v>3</v>
      </c>
      <c r="G698" s="5" t="s">
        <v>5088</v>
      </c>
      <c r="H698" s="5" t="s">
        <v>5089</v>
      </c>
      <c r="I698" s="5">
        <v>2</v>
      </c>
      <c r="L698" s="5">
        <v>4</v>
      </c>
      <c r="M698" s="4" t="s">
        <v>3035</v>
      </c>
      <c r="N698" s="4" t="s">
        <v>3036</v>
      </c>
      <c r="T698" s="5" t="s">
        <v>4989</v>
      </c>
      <c r="U698" s="5" t="s">
        <v>76</v>
      </c>
      <c r="V698" s="5" t="s">
        <v>77</v>
      </c>
      <c r="W698" s="5" t="s">
        <v>146</v>
      </c>
      <c r="X698" s="5" t="s">
        <v>4990</v>
      </c>
      <c r="Y698" s="5" t="s">
        <v>3037</v>
      </c>
      <c r="Z698" s="5" t="s">
        <v>3038</v>
      </c>
      <c r="AC698" s="5">
        <v>58</v>
      </c>
      <c r="AD698" s="5" t="s">
        <v>898</v>
      </c>
      <c r="AE698" s="5" t="s">
        <v>899</v>
      </c>
      <c r="AJ698" s="5" t="s">
        <v>35</v>
      </c>
      <c r="AK698" s="5" t="s">
        <v>36</v>
      </c>
      <c r="AL698" s="5" t="s">
        <v>256</v>
      </c>
      <c r="AM698" s="5" t="s">
        <v>257</v>
      </c>
      <c r="AT698" s="5" t="s">
        <v>86</v>
      </c>
      <c r="AU698" s="5" t="s">
        <v>87</v>
      </c>
      <c r="AV698" s="5" t="s">
        <v>3039</v>
      </c>
      <c r="AW698" s="5" t="s">
        <v>3040</v>
      </c>
      <c r="BG698" s="5" t="s">
        <v>86</v>
      </c>
      <c r="BH698" s="5" t="s">
        <v>87</v>
      </c>
      <c r="BI698" s="5" t="s">
        <v>3041</v>
      </c>
      <c r="BJ698" s="5" t="s">
        <v>3042</v>
      </c>
      <c r="BK698" s="5" t="s">
        <v>86</v>
      </c>
      <c r="BL698" s="5" t="s">
        <v>87</v>
      </c>
      <c r="BM698" s="5" t="s">
        <v>3043</v>
      </c>
      <c r="BN698" s="5" t="s">
        <v>3044</v>
      </c>
      <c r="BO698" s="5" t="s">
        <v>86</v>
      </c>
      <c r="BP698" s="5" t="s">
        <v>87</v>
      </c>
      <c r="BQ698" s="5" t="s">
        <v>3045</v>
      </c>
      <c r="BR698" s="5" t="s">
        <v>3046</v>
      </c>
      <c r="BS698" s="5" t="s">
        <v>96</v>
      </c>
      <c r="BT698" s="5" t="s">
        <v>97</v>
      </c>
    </row>
    <row r="699" spans="1:72" ht="13.5" customHeight="1">
      <c r="A699" s="7" t="str">
        <f>HYPERLINK("http://kyu.snu.ac.kr/sdhj/index.jsp?type=hj/GK14754_00IH_0001_0012a.jpg","1852_수현내면_0012a")</f>
        <v>1852_수현내면_0012a</v>
      </c>
      <c r="B699" s="4">
        <v>1852</v>
      </c>
      <c r="C699" s="4" t="s">
        <v>4163</v>
      </c>
      <c r="D699" s="4" t="s">
        <v>4164</v>
      </c>
      <c r="E699" s="4">
        <v>698</v>
      </c>
      <c r="F699" s="5">
        <v>3</v>
      </c>
      <c r="G699" s="5" t="s">
        <v>5090</v>
      </c>
      <c r="H699" s="5" t="s">
        <v>5091</v>
      </c>
      <c r="I699" s="5">
        <v>2</v>
      </c>
      <c r="L699" s="5">
        <v>4</v>
      </c>
      <c r="M699" s="4" t="s">
        <v>3035</v>
      </c>
      <c r="N699" s="4" t="s">
        <v>3036</v>
      </c>
      <c r="S699" s="5" t="s">
        <v>144</v>
      </c>
      <c r="T699" s="5" t="s">
        <v>145</v>
      </c>
      <c r="W699" s="5" t="s">
        <v>146</v>
      </c>
      <c r="X699" s="5" t="s">
        <v>4990</v>
      </c>
      <c r="Y699" s="5" t="s">
        <v>102</v>
      </c>
      <c r="Z699" s="5" t="s">
        <v>103</v>
      </c>
      <c r="AC699" s="5">
        <v>55</v>
      </c>
      <c r="AD699" s="5" t="s">
        <v>898</v>
      </c>
      <c r="AE699" s="5" t="s">
        <v>899</v>
      </c>
      <c r="AJ699" s="5" t="s">
        <v>149</v>
      </c>
      <c r="AK699" s="5" t="s">
        <v>150</v>
      </c>
      <c r="AL699" s="5" t="s">
        <v>1075</v>
      </c>
      <c r="AM699" s="5" t="s">
        <v>1076</v>
      </c>
      <c r="AT699" s="5" t="s">
        <v>86</v>
      </c>
      <c r="AU699" s="5" t="s">
        <v>87</v>
      </c>
      <c r="AV699" s="5" t="s">
        <v>3047</v>
      </c>
      <c r="AW699" s="5" t="s">
        <v>3048</v>
      </c>
      <c r="BG699" s="5" t="s">
        <v>86</v>
      </c>
      <c r="BH699" s="5" t="s">
        <v>87</v>
      </c>
      <c r="BI699" s="5" t="s">
        <v>3049</v>
      </c>
      <c r="BJ699" s="5" t="s">
        <v>3050</v>
      </c>
      <c r="BK699" s="5" t="s">
        <v>86</v>
      </c>
      <c r="BL699" s="5" t="s">
        <v>87</v>
      </c>
      <c r="BM699" s="5" t="s">
        <v>3051</v>
      </c>
      <c r="BN699" s="5" t="s">
        <v>3052</v>
      </c>
      <c r="BO699" s="5" t="s">
        <v>1792</v>
      </c>
      <c r="BP699" s="5" t="s">
        <v>1793</v>
      </c>
      <c r="BQ699" s="5" t="s">
        <v>3053</v>
      </c>
      <c r="BR699" s="5" t="s">
        <v>3054</v>
      </c>
      <c r="BS699" s="5" t="s">
        <v>2007</v>
      </c>
      <c r="BT699" s="5" t="s">
        <v>2008</v>
      </c>
    </row>
    <row r="700" spans="1:72" ht="13.5" customHeight="1">
      <c r="A700" s="7" t="str">
        <f>HYPERLINK("http://kyu.snu.ac.kr/sdhj/index.jsp?type=hj/GK14754_00IH_0001_0012a.jpg","1852_수현내면_0012a")</f>
        <v>1852_수현내면_0012a</v>
      </c>
      <c r="B700" s="4">
        <v>1852</v>
      </c>
      <c r="C700" s="4" t="s">
        <v>4462</v>
      </c>
      <c r="D700" s="4" t="s">
        <v>4463</v>
      </c>
      <c r="E700" s="4">
        <v>699</v>
      </c>
      <c r="F700" s="5">
        <v>3</v>
      </c>
      <c r="G700" s="5" t="s">
        <v>5092</v>
      </c>
      <c r="H700" s="5" t="s">
        <v>5093</v>
      </c>
      <c r="I700" s="5">
        <v>2</v>
      </c>
      <c r="L700" s="5">
        <v>4</v>
      </c>
      <c r="M700" s="4" t="s">
        <v>3035</v>
      </c>
      <c r="N700" s="4" t="s">
        <v>3036</v>
      </c>
      <c r="S700" s="5" t="s">
        <v>98</v>
      </c>
      <c r="T700" s="5" t="s">
        <v>99</v>
      </c>
      <c r="W700" s="5" t="s">
        <v>100</v>
      </c>
      <c r="X700" s="5" t="s">
        <v>101</v>
      </c>
      <c r="Y700" s="5" t="s">
        <v>102</v>
      </c>
      <c r="Z700" s="5" t="s">
        <v>103</v>
      </c>
      <c r="AC700" s="5">
        <v>78</v>
      </c>
      <c r="AD700" s="5" t="s">
        <v>351</v>
      </c>
      <c r="AE700" s="5" t="s">
        <v>352</v>
      </c>
    </row>
    <row r="701" spans="1:72" ht="13.5" customHeight="1">
      <c r="A701" s="7" t="str">
        <f>HYPERLINK("http://kyu.snu.ac.kr/sdhj/index.jsp?type=hj/GK14754_00IH_0001_0012a.jpg","1852_수현내면_0012a")</f>
        <v>1852_수현내면_0012a</v>
      </c>
      <c r="B701" s="4">
        <v>1852</v>
      </c>
      <c r="C701" s="4" t="s">
        <v>4993</v>
      </c>
      <c r="D701" s="4" t="s">
        <v>4994</v>
      </c>
      <c r="E701" s="4">
        <v>700</v>
      </c>
      <c r="F701" s="5">
        <v>3</v>
      </c>
      <c r="G701" s="5" t="s">
        <v>5094</v>
      </c>
      <c r="H701" s="5" t="s">
        <v>5095</v>
      </c>
      <c r="I701" s="5">
        <v>2</v>
      </c>
      <c r="L701" s="5">
        <v>4</v>
      </c>
      <c r="M701" s="4" t="s">
        <v>3035</v>
      </c>
      <c r="N701" s="4" t="s">
        <v>3036</v>
      </c>
      <c r="S701" s="5" t="s">
        <v>166</v>
      </c>
      <c r="T701" s="5" t="s">
        <v>167</v>
      </c>
      <c r="U701" s="5" t="s">
        <v>76</v>
      </c>
      <c r="V701" s="5" t="s">
        <v>77</v>
      </c>
      <c r="Y701" s="5" t="s">
        <v>3055</v>
      </c>
      <c r="Z701" s="5" t="s">
        <v>3056</v>
      </c>
      <c r="AA701" s="5" t="s">
        <v>3057</v>
      </c>
      <c r="AB701" s="5" t="s">
        <v>661</v>
      </c>
      <c r="AC701" s="5">
        <v>23</v>
      </c>
      <c r="AD701" s="5" t="s">
        <v>726</v>
      </c>
      <c r="AE701" s="5" t="s">
        <v>727</v>
      </c>
    </row>
    <row r="702" spans="1:72" ht="13.5" customHeight="1">
      <c r="A702" s="7" t="str">
        <f>HYPERLINK("http://kyu.snu.ac.kr/sdhj/index.jsp?type=hj/GK14754_00IH_0001_0012a.jpg","1852_수현내면_0012a")</f>
        <v>1852_수현내면_0012a</v>
      </c>
      <c r="B702" s="4">
        <v>1852</v>
      </c>
      <c r="C702" s="4" t="s">
        <v>4993</v>
      </c>
      <c r="D702" s="4" t="s">
        <v>4994</v>
      </c>
      <c r="E702" s="4">
        <v>701</v>
      </c>
      <c r="F702" s="5">
        <v>3</v>
      </c>
      <c r="G702" s="5" t="s">
        <v>5094</v>
      </c>
      <c r="H702" s="5" t="s">
        <v>5095</v>
      </c>
      <c r="I702" s="5">
        <v>2</v>
      </c>
      <c r="L702" s="5">
        <v>4</v>
      </c>
      <c r="M702" s="4" t="s">
        <v>3035</v>
      </c>
      <c r="N702" s="4" t="s">
        <v>3036</v>
      </c>
      <c r="S702" s="5" t="s">
        <v>224</v>
      </c>
      <c r="T702" s="5" t="s">
        <v>225</v>
      </c>
      <c r="W702" s="5" t="s">
        <v>163</v>
      </c>
      <c r="X702" s="5" t="s">
        <v>5096</v>
      </c>
      <c r="Y702" s="5" t="s">
        <v>102</v>
      </c>
      <c r="Z702" s="5" t="s">
        <v>103</v>
      </c>
      <c r="AC702" s="5">
        <v>26</v>
      </c>
      <c r="AD702" s="5" t="s">
        <v>376</v>
      </c>
      <c r="AE702" s="5" t="s">
        <v>377</v>
      </c>
    </row>
    <row r="703" spans="1:72" ht="13.5" customHeight="1">
      <c r="A703" s="7" t="str">
        <f>HYPERLINK("http://kyu.snu.ac.kr/sdhj/index.jsp?type=hj/GK14754_00IH_0001_0012a.jpg","1852_수현내면_0012a")</f>
        <v>1852_수현내면_0012a</v>
      </c>
      <c r="B703" s="4">
        <v>1852</v>
      </c>
      <c r="C703" s="4" t="s">
        <v>4993</v>
      </c>
      <c r="D703" s="4" t="s">
        <v>4994</v>
      </c>
      <c r="E703" s="4">
        <v>702</v>
      </c>
      <c r="F703" s="5">
        <v>3</v>
      </c>
      <c r="G703" s="5" t="s">
        <v>5094</v>
      </c>
      <c r="H703" s="5" t="s">
        <v>5095</v>
      </c>
      <c r="I703" s="5">
        <v>2</v>
      </c>
      <c r="L703" s="5">
        <v>4</v>
      </c>
      <c r="M703" s="4" t="s">
        <v>3035</v>
      </c>
      <c r="N703" s="4" t="s">
        <v>3036</v>
      </c>
      <c r="T703" s="5" t="s">
        <v>4997</v>
      </c>
      <c r="U703" s="5" t="s">
        <v>118</v>
      </c>
      <c r="V703" s="5" t="s">
        <v>119</v>
      </c>
      <c r="Y703" s="5" t="s">
        <v>3058</v>
      </c>
      <c r="Z703" s="5" t="s">
        <v>3059</v>
      </c>
      <c r="AC703" s="5">
        <v>52</v>
      </c>
      <c r="AD703" s="5" t="s">
        <v>186</v>
      </c>
      <c r="AE703" s="5" t="s">
        <v>187</v>
      </c>
      <c r="AF703" s="5" t="s">
        <v>188</v>
      </c>
      <c r="AG703" s="5" t="s">
        <v>189</v>
      </c>
    </row>
    <row r="704" spans="1:72" ht="13.5" customHeight="1">
      <c r="A704" s="7" t="str">
        <f>HYPERLINK("http://kyu.snu.ac.kr/sdhj/index.jsp?type=hj/GK14754_00IH_0001_0012a.jpg","1852_수현내면_0012a")</f>
        <v>1852_수현내면_0012a</v>
      </c>
      <c r="B704" s="4">
        <v>1852</v>
      </c>
      <c r="C704" s="4" t="s">
        <v>4993</v>
      </c>
      <c r="D704" s="4" t="s">
        <v>4994</v>
      </c>
      <c r="E704" s="4">
        <v>703</v>
      </c>
      <c r="F704" s="5">
        <v>3</v>
      </c>
      <c r="G704" s="5" t="s">
        <v>5094</v>
      </c>
      <c r="H704" s="5" t="s">
        <v>5095</v>
      </c>
      <c r="I704" s="5">
        <v>2</v>
      </c>
      <c r="L704" s="5">
        <v>5</v>
      </c>
      <c r="M704" s="4" t="s">
        <v>3060</v>
      </c>
      <c r="N704" s="4" t="s">
        <v>3061</v>
      </c>
      <c r="T704" s="5" t="s">
        <v>5097</v>
      </c>
      <c r="U704" s="5" t="s">
        <v>2893</v>
      </c>
      <c r="V704" s="5" t="s">
        <v>2894</v>
      </c>
      <c r="W704" s="5" t="s">
        <v>146</v>
      </c>
      <c r="X704" s="5" t="s">
        <v>5098</v>
      </c>
      <c r="Y704" s="5" t="s">
        <v>234</v>
      </c>
      <c r="Z704" s="5" t="s">
        <v>235</v>
      </c>
      <c r="AC704" s="5">
        <v>49</v>
      </c>
      <c r="AD704" s="5" t="s">
        <v>186</v>
      </c>
      <c r="AE704" s="5" t="s">
        <v>187</v>
      </c>
      <c r="AJ704" s="5" t="s">
        <v>35</v>
      </c>
      <c r="AK704" s="5" t="s">
        <v>36</v>
      </c>
      <c r="AL704" s="5" t="s">
        <v>256</v>
      </c>
      <c r="AM704" s="5" t="s">
        <v>257</v>
      </c>
      <c r="AT704" s="5" t="s">
        <v>2893</v>
      </c>
      <c r="AU704" s="5" t="s">
        <v>2894</v>
      </c>
      <c r="AV704" s="5" t="s">
        <v>3062</v>
      </c>
      <c r="AW704" s="5" t="s">
        <v>3063</v>
      </c>
      <c r="BG704" s="5" t="s">
        <v>2893</v>
      </c>
      <c r="BH704" s="5" t="s">
        <v>2894</v>
      </c>
      <c r="BI704" s="5" t="s">
        <v>2208</v>
      </c>
      <c r="BJ704" s="5" t="s">
        <v>2209</v>
      </c>
      <c r="BK704" s="5" t="s">
        <v>2893</v>
      </c>
      <c r="BL704" s="5" t="s">
        <v>2894</v>
      </c>
      <c r="BM704" s="5" t="s">
        <v>3064</v>
      </c>
      <c r="BN704" s="5" t="s">
        <v>3065</v>
      </c>
      <c r="BO704" s="5" t="s">
        <v>2893</v>
      </c>
      <c r="BP704" s="5" t="s">
        <v>2894</v>
      </c>
      <c r="BQ704" s="5" t="s">
        <v>3066</v>
      </c>
      <c r="BR704" s="5" t="s">
        <v>3067</v>
      </c>
      <c r="BS704" s="5" t="s">
        <v>335</v>
      </c>
      <c r="BT704" s="5" t="s">
        <v>336</v>
      </c>
    </row>
    <row r="705" spans="1:72" ht="13.5" customHeight="1">
      <c r="A705" s="7" t="str">
        <f>HYPERLINK("http://kyu.snu.ac.kr/sdhj/index.jsp?type=hj/GK14754_00IH_0001_0012a.jpg","1852_수현내면_0012a")</f>
        <v>1852_수현내면_0012a</v>
      </c>
      <c r="B705" s="4">
        <v>1852</v>
      </c>
      <c r="C705" s="4" t="s">
        <v>4404</v>
      </c>
      <c r="D705" s="4" t="s">
        <v>4094</v>
      </c>
      <c r="E705" s="4">
        <v>704</v>
      </c>
      <c r="F705" s="5">
        <v>3</v>
      </c>
      <c r="G705" s="5" t="s">
        <v>5099</v>
      </c>
      <c r="H705" s="5" t="s">
        <v>4096</v>
      </c>
      <c r="I705" s="5">
        <v>2</v>
      </c>
      <c r="L705" s="5">
        <v>5</v>
      </c>
      <c r="M705" s="4" t="s">
        <v>3060</v>
      </c>
      <c r="N705" s="4" t="s">
        <v>3061</v>
      </c>
      <c r="S705" s="5" t="s">
        <v>258</v>
      </c>
      <c r="T705" s="5" t="s">
        <v>259</v>
      </c>
      <c r="W705" s="5" t="s">
        <v>146</v>
      </c>
      <c r="X705" s="5" t="s">
        <v>5098</v>
      </c>
      <c r="Y705" s="5" t="s">
        <v>22</v>
      </c>
      <c r="Z705" s="5" t="s">
        <v>23</v>
      </c>
      <c r="AF705" s="5" t="s">
        <v>606</v>
      </c>
      <c r="AG705" s="5" t="s">
        <v>607</v>
      </c>
    </row>
    <row r="706" spans="1:72" ht="13.5" customHeight="1">
      <c r="A706" s="7" t="str">
        <f>HYPERLINK("http://kyu.snu.ac.kr/sdhj/index.jsp?type=hj/GK14754_00IH_0001_0012a.jpg","1852_수현내면_0012a")</f>
        <v>1852_수현내면_0012a</v>
      </c>
      <c r="B706" s="4">
        <v>1852</v>
      </c>
      <c r="C706" s="4" t="s">
        <v>4474</v>
      </c>
      <c r="D706" s="4" t="s">
        <v>4475</v>
      </c>
      <c r="E706" s="4">
        <v>705</v>
      </c>
      <c r="F706" s="5">
        <v>3</v>
      </c>
      <c r="G706" s="5" t="s">
        <v>5100</v>
      </c>
      <c r="H706" s="5" t="s">
        <v>5101</v>
      </c>
      <c r="I706" s="5">
        <v>2</v>
      </c>
      <c r="L706" s="5">
        <v>5</v>
      </c>
      <c r="M706" s="4" t="s">
        <v>3060</v>
      </c>
      <c r="N706" s="4" t="s">
        <v>3061</v>
      </c>
      <c r="S706" s="5" t="s">
        <v>144</v>
      </c>
      <c r="T706" s="5" t="s">
        <v>145</v>
      </c>
      <c r="W706" s="5" t="s">
        <v>3068</v>
      </c>
      <c r="X706" s="5" t="s">
        <v>3069</v>
      </c>
      <c r="Y706" s="5" t="s">
        <v>102</v>
      </c>
      <c r="Z706" s="5" t="s">
        <v>103</v>
      </c>
      <c r="AC706" s="5">
        <v>50</v>
      </c>
      <c r="AD706" s="5" t="s">
        <v>186</v>
      </c>
      <c r="AE706" s="5" t="s">
        <v>187</v>
      </c>
      <c r="AJ706" s="5" t="s">
        <v>35</v>
      </c>
      <c r="AK706" s="5" t="s">
        <v>36</v>
      </c>
      <c r="AL706" s="5" t="s">
        <v>2397</v>
      </c>
      <c r="AM706" s="5" t="s">
        <v>2398</v>
      </c>
      <c r="AT706" s="5" t="s">
        <v>2893</v>
      </c>
      <c r="AU706" s="5" t="s">
        <v>2894</v>
      </c>
      <c r="AV706" s="5" t="s">
        <v>3070</v>
      </c>
      <c r="AW706" s="5" t="s">
        <v>3071</v>
      </c>
      <c r="BG706" s="5" t="s">
        <v>2893</v>
      </c>
      <c r="BH706" s="5" t="s">
        <v>2894</v>
      </c>
      <c r="BI706" s="5" t="s">
        <v>3072</v>
      </c>
      <c r="BJ706" s="5" t="s">
        <v>3073</v>
      </c>
      <c r="BK706" s="5" t="s">
        <v>2893</v>
      </c>
      <c r="BL706" s="5" t="s">
        <v>2894</v>
      </c>
      <c r="BM706" s="5" t="s">
        <v>3074</v>
      </c>
      <c r="BN706" s="5" t="s">
        <v>3075</v>
      </c>
      <c r="BO706" s="5" t="s">
        <v>2893</v>
      </c>
      <c r="BP706" s="5" t="s">
        <v>2894</v>
      </c>
      <c r="BQ706" s="5" t="s">
        <v>3076</v>
      </c>
      <c r="BR706" s="5" t="s">
        <v>3077</v>
      </c>
      <c r="BS706" s="5" t="s">
        <v>256</v>
      </c>
      <c r="BT706" s="5" t="s">
        <v>257</v>
      </c>
    </row>
    <row r="707" spans="1:72" ht="13.5" customHeight="1">
      <c r="A707" s="7" t="str">
        <f>HYPERLINK("http://kyu.snu.ac.kr/sdhj/index.jsp?type=hj/GK14754_00IH_0001_0012b.jpg","1852_수현내면_0012b")</f>
        <v>1852_수현내면_0012b</v>
      </c>
      <c r="B707" s="4">
        <v>1852</v>
      </c>
      <c r="C707" s="4" t="s">
        <v>4474</v>
      </c>
      <c r="D707" s="4" t="s">
        <v>4475</v>
      </c>
      <c r="E707" s="4">
        <v>706</v>
      </c>
      <c r="F707" s="5">
        <v>3</v>
      </c>
      <c r="G707" s="5" t="s">
        <v>5100</v>
      </c>
      <c r="H707" s="5" t="s">
        <v>5101</v>
      </c>
      <c r="I707" s="5">
        <v>2</v>
      </c>
      <c r="L707" s="5">
        <v>5</v>
      </c>
      <c r="M707" s="4" t="s">
        <v>3060</v>
      </c>
      <c r="N707" s="4" t="s">
        <v>3061</v>
      </c>
      <c r="S707" s="5" t="s">
        <v>349</v>
      </c>
      <c r="T707" s="5" t="s">
        <v>350</v>
      </c>
      <c r="AC707" s="5">
        <v>20</v>
      </c>
      <c r="AD707" s="5" t="s">
        <v>116</v>
      </c>
      <c r="AE707" s="5" t="s">
        <v>117</v>
      </c>
      <c r="AF707" s="5" t="s">
        <v>3078</v>
      </c>
      <c r="AG707" s="5" t="s">
        <v>3079</v>
      </c>
    </row>
    <row r="708" spans="1:72" ht="13.5" customHeight="1">
      <c r="A708" s="7" t="str">
        <f>HYPERLINK("http://kyu.snu.ac.kr/sdhj/index.jsp?type=hj/GK14754_00IH_0001_0012b.jpg","1852_수현내면_0012b")</f>
        <v>1852_수현내면_0012b</v>
      </c>
      <c r="B708" s="4">
        <v>1852</v>
      </c>
      <c r="C708" s="4" t="s">
        <v>4474</v>
      </c>
      <c r="D708" s="4" t="s">
        <v>4475</v>
      </c>
      <c r="E708" s="4">
        <v>707</v>
      </c>
      <c r="F708" s="5">
        <v>3</v>
      </c>
      <c r="G708" s="5" t="s">
        <v>5100</v>
      </c>
      <c r="H708" s="5" t="s">
        <v>5101</v>
      </c>
      <c r="I708" s="5">
        <v>2</v>
      </c>
      <c r="L708" s="5">
        <v>5</v>
      </c>
      <c r="M708" s="4" t="s">
        <v>3060</v>
      </c>
      <c r="N708" s="4" t="s">
        <v>3061</v>
      </c>
      <c r="S708" s="5" t="s">
        <v>166</v>
      </c>
      <c r="T708" s="5" t="s">
        <v>167</v>
      </c>
      <c r="Y708" s="5" t="s">
        <v>3080</v>
      </c>
      <c r="Z708" s="5" t="s">
        <v>3081</v>
      </c>
      <c r="AC708" s="5">
        <v>18</v>
      </c>
      <c r="AD708" s="5" t="s">
        <v>329</v>
      </c>
      <c r="AE708" s="5" t="s">
        <v>330</v>
      </c>
    </row>
    <row r="709" spans="1:72" ht="13.5" customHeight="1">
      <c r="A709" s="7" t="str">
        <f>HYPERLINK("http://kyu.snu.ac.kr/sdhj/index.jsp?type=hj/GK14754_00IH_0001_0012b.jpg","1852_수현내면_0012b")</f>
        <v>1852_수현내면_0012b</v>
      </c>
      <c r="B709" s="4">
        <v>1852</v>
      </c>
      <c r="C709" s="4" t="s">
        <v>4474</v>
      </c>
      <c r="D709" s="4" t="s">
        <v>4475</v>
      </c>
      <c r="E709" s="4">
        <v>708</v>
      </c>
      <c r="F709" s="5">
        <v>3</v>
      </c>
      <c r="G709" s="5" t="s">
        <v>5100</v>
      </c>
      <c r="H709" s="5" t="s">
        <v>5101</v>
      </c>
      <c r="I709" s="5">
        <v>2</v>
      </c>
      <c r="L709" s="5">
        <v>5</v>
      </c>
      <c r="M709" s="4" t="s">
        <v>3060</v>
      </c>
      <c r="N709" s="4" t="s">
        <v>3061</v>
      </c>
      <c r="S709" s="5" t="s">
        <v>166</v>
      </c>
      <c r="T709" s="5" t="s">
        <v>167</v>
      </c>
      <c r="Y709" s="5" t="s">
        <v>3082</v>
      </c>
      <c r="Z709" s="5" t="s">
        <v>3083</v>
      </c>
      <c r="AC709" s="5">
        <v>15</v>
      </c>
      <c r="AD709" s="5" t="s">
        <v>104</v>
      </c>
      <c r="AE709" s="5" t="s">
        <v>105</v>
      </c>
    </row>
    <row r="710" spans="1:72" ht="13.5" customHeight="1">
      <c r="A710" s="7" t="str">
        <f>HYPERLINK("http://kyu.snu.ac.kr/sdhj/index.jsp?type=hj/GK14754_00IH_0001_0012b.jpg","1852_수현내면_0012b")</f>
        <v>1852_수현내면_0012b</v>
      </c>
      <c r="B710" s="4">
        <v>1852</v>
      </c>
      <c r="C710" s="4" t="s">
        <v>4474</v>
      </c>
      <c r="D710" s="4" t="s">
        <v>4475</v>
      </c>
      <c r="E710" s="4">
        <v>709</v>
      </c>
      <c r="F710" s="5">
        <v>3</v>
      </c>
      <c r="G710" s="5" t="s">
        <v>5100</v>
      </c>
      <c r="H710" s="5" t="s">
        <v>5101</v>
      </c>
      <c r="I710" s="5">
        <v>2</v>
      </c>
      <c r="L710" s="5">
        <v>5</v>
      </c>
      <c r="M710" s="4" t="s">
        <v>3060</v>
      </c>
      <c r="N710" s="4" t="s">
        <v>3061</v>
      </c>
      <c r="T710" s="5" t="s">
        <v>5102</v>
      </c>
      <c r="U710" s="5" t="s">
        <v>118</v>
      </c>
      <c r="V710" s="5" t="s">
        <v>119</v>
      </c>
      <c r="Y710" s="5" t="s">
        <v>2298</v>
      </c>
      <c r="Z710" s="5" t="s">
        <v>2299</v>
      </c>
      <c r="AC710" s="5">
        <v>25</v>
      </c>
      <c r="AD710" s="5" t="s">
        <v>842</v>
      </c>
      <c r="AE710" s="5" t="s">
        <v>843</v>
      </c>
      <c r="AF710" s="5" t="s">
        <v>188</v>
      </c>
      <c r="AG710" s="5" t="s">
        <v>189</v>
      </c>
    </row>
    <row r="711" spans="1:72" ht="13.5" customHeight="1">
      <c r="A711" s="7" t="str">
        <f>HYPERLINK("http://kyu.snu.ac.kr/sdhj/index.jsp?type=hj/GK14754_00IH_0001_0012b.jpg","1852_수현내면_0012b")</f>
        <v>1852_수현내면_0012b</v>
      </c>
      <c r="B711" s="4">
        <v>1852</v>
      </c>
      <c r="C711" s="4" t="s">
        <v>4474</v>
      </c>
      <c r="D711" s="4" t="s">
        <v>4475</v>
      </c>
      <c r="E711" s="4">
        <v>710</v>
      </c>
      <c r="F711" s="5">
        <v>3</v>
      </c>
      <c r="G711" s="5" t="s">
        <v>5100</v>
      </c>
      <c r="H711" s="5" t="s">
        <v>5101</v>
      </c>
      <c r="I711" s="5">
        <v>3</v>
      </c>
      <c r="J711" s="5" t="s">
        <v>3084</v>
      </c>
      <c r="K711" s="5" t="s">
        <v>3085</v>
      </c>
      <c r="L711" s="5">
        <v>1</v>
      </c>
      <c r="M711" s="4" t="s">
        <v>3086</v>
      </c>
      <c r="N711" s="4" t="s">
        <v>3087</v>
      </c>
      <c r="T711" s="5" t="s">
        <v>4482</v>
      </c>
      <c r="U711" s="5" t="s">
        <v>1942</v>
      </c>
      <c r="V711" s="5" t="s">
        <v>1943</v>
      </c>
      <c r="W711" s="5" t="s">
        <v>2986</v>
      </c>
      <c r="X711" s="5" t="s">
        <v>2987</v>
      </c>
      <c r="Y711" s="5" t="s">
        <v>364</v>
      </c>
      <c r="Z711" s="5" t="s">
        <v>365</v>
      </c>
      <c r="AC711" s="5">
        <v>71</v>
      </c>
      <c r="AD711" s="5" t="s">
        <v>232</v>
      </c>
      <c r="AE711" s="5" t="s">
        <v>233</v>
      </c>
      <c r="AJ711" s="5" t="s">
        <v>35</v>
      </c>
      <c r="AK711" s="5" t="s">
        <v>36</v>
      </c>
      <c r="AL711" s="5" t="s">
        <v>2989</v>
      </c>
      <c r="AM711" s="5" t="s">
        <v>2990</v>
      </c>
      <c r="AT711" s="5" t="s">
        <v>246</v>
      </c>
      <c r="AU711" s="5" t="s">
        <v>247</v>
      </c>
      <c r="AV711" s="5" t="s">
        <v>3088</v>
      </c>
      <c r="AW711" s="5" t="s">
        <v>3089</v>
      </c>
      <c r="BG711" s="5" t="s">
        <v>246</v>
      </c>
      <c r="BH711" s="5" t="s">
        <v>247</v>
      </c>
      <c r="BI711" s="5" t="s">
        <v>3090</v>
      </c>
      <c r="BJ711" s="5" t="s">
        <v>3091</v>
      </c>
      <c r="BK711" s="5" t="s">
        <v>246</v>
      </c>
      <c r="BL711" s="5" t="s">
        <v>247</v>
      </c>
      <c r="BM711" s="5" t="s">
        <v>890</v>
      </c>
      <c r="BN711" s="5" t="s">
        <v>891</v>
      </c>
      <c r="BO711" s="5" t="s">
        <v>246</v>
      </c>
      <c r="BP711" s="5" t="s">
        <v>247</v>
      </c>
      <c r="BQ711" s="5" t="s">
        <v>3092</v>
      </c>
      <c r="BR711" s="5" t="s">
        <v>5103</v>
      </c>
      <c r="BS711" s="5" t="s">
        <v>2355</v>
      </c>
      <c r="BT711" s="5" t="s">
        <v>2356</v>
      </c>
    </row>
    <row r="712" spans="1:72" ht="13.5" customHeight="1">
      <c r="A712" s="7" t="str">
        <f>HYPERLINK("http://kyu.snu.ac.kr/sdhj/index.jsp?type=hj/GK14754_00IH_0001_0012b.jpg","1852_수현내면_0012b")</f>
        <v>1852_수현내면_0012b</v>
      </c>
      <c r="B712" s="4">
        <v>1852</v>
      </c>
      <c r="C712" s="4" t="s">
        <v>5104</v>
      </c>
      <c r="D712" s="4" t="s">
        <v>5105</v>
      </c>
      <c r="E712" s="4">
        <v>711</v>
      </c>
      <c r="F712" s="5">
        <v>3</v>
      </c>
      <c r="G712" s="5" t="s">
        <v>5106</v>
      </c>
      <c r="H712" s="5" t="s">
        <v>5107</v>
      </c>
      <c r="I712" s="5">
        <v>3</v>
      </c>
      <c r="L712" s="5">
        <v>2</v>
      </c>
      <c r="M712" s="4" t="s">
        <v>3093</v>
      </c>
      <c r="N712" s="4" t="s">
        <v>3094</v>
      </c>
      <c r="T712" s="5" t="s">
        <v>4482</v>
      </c>
      <c r="U712" s="5" t="s">
        <v>1942</v>
      </c>
      <c r="V712" s="5" t="s">
        <v>1943</v>
      </c>
      <c r="W712" s="5" t="s">
        <v>1378</v>
      </c>
      <c r="X712" s="5" t="s">
        <v>1379</v>
      </c>
      <c r="Y712" s="5" t="s">
        <v>364</v>
      </c>
      <c r="Z712" s="5" t="s">
        <v>365</v>
      </c>
      <c r="AC712" s="5">
        <v>75</v>
      </c>
      <c r="AD712" s="5" t="s">
        <v>704</v>
      </c>
      <c r="AE712" s="5" t="s">
        <v>705</v>
      </c>
      <c r="AJ712" s="5" t="s">
        <v>35</v>
      </c>
      <c r="AK712" s="5" t="s">
        <v>36</v>
      </c>
      <c r="AL712" s="5" t="s">
        <v>1382</v>
      </c>
      <c r="AM712" s="5" t="s">
        <v>885</v>
      </c>
      <c r="AT712" s="5" t="s">
        <v>246</v>
      </c>
      <c r="AU712" s="5" t="s">
        <v>247</v>
      </c>
      <c r="AV712" s="5" t="s">
        <v>3095</v>
      </c>
      <c r="AW712" s="5" t="s">
        <v>2812</v>
      </c>
      <c r="BG712" s="5" t="s">
        <v>246</v>
      </c>
      <c r="BH712" s="5" t="s">
        <v>247</v>
      </c>
      <c r="BI712" s="5" t="s">
        <v>3096</v>
      </c>
      <c r="BJ712" s="5" t="s">
        <v>1785</v>
      </c>
      <c r="BK712" s="5" t="s">
        <v>246</v>
      </c>
      <c r="BL712" s="5" t="s">
        <v>247</v>
      </c>
      <c r="BM712" s="5" t="s">
        <v>750</v>
      </c>
      <c r="BN712" s="5" t="s">
        <v>751</v>
      </c>
      <c r="BO712" s="5" t="s">
        <v>246</v>
      </c>
      <c r="BP712" s="5" t="s">
        <v>247</v>
      </c>
      <c r="BQ712" s="5" t="s">
        <v>3097</v>
      </c>
      <c r="BR712" s="5" t="s">
        <v>3098</v>
      </c>
      <c r="BS712" s="5" t="s">
        <v>256</v>
      </c>
      <c r="BT712" s="5" t="s">
        <v>257</v>
      </c>
    </row>
    <row r="713" spans="1:72" ht="13.5" customHeight="1">
      <c r="A713" s="7" t="str">
        <f>HYPERLINK("http://kyu.snu.ac.kr/sdhj/index.jsp?type=hj/GK14754_00IH_0001_0012b.jpg","1852_수현내면_0012b")</f>
        <v>1852_수현내면_0012b</v>
      </c>
      <c r="B713" s="4">
        <v>1852</v>
      </c>
      <c r="C713" s="4" t="s">
        <v>4234</v>
      </c>
      <c r="D713" s="4" t="s">
        <v>4235</v>
      </c>
      <c r="E713" s="4">
        <v>712</v>
      </c>
      <c r="F713" s="5">
        <v>3</v>
      </c>
      <c r="G713" s="5" t="s">
        <v>5108</v>
      </c>
      <c r="H713" s="5" t="s">
        <v>5109</v>
      </c>
      <c r="I713" s="5">
        <v>3</v>
      </c>
      <c r="L713" s="5">
        <v>3</v>
      </c>
      <c r="M713" s="4" t="s">
        <v>3099</v>
      </c>
      <c r="N713" s="4" t="s">
        <v>3100</v>
      </c>
      <c r="T713" s="5" t="s">
        <v>5097</v>
      </c>
      <c r="U713" s="5" t="s">
        <v>76</v>
      </c>
      <c r="V713" s="5" t="s">
        <v>77</v>
      </c>
      <c r="W713" s="5" t="s">
        <v>3101</v>
      </c>
      <c r="X713" s="5" t="s">
        <v>3102</v>
      </c>
      <c r="Y713" s="5" t="s">
        <v>3103</v>
      </c>
      <c r="Z713" s="5" t="s">
        <v>3104</v>
      </c>
      <c r="AC713" s="5">
        <v>63</v>
      </c>
      <c r="AD713" s="5" t="s">
        <v>1028</v>
      </c>
      <c r="AE713" s="5" t="s">
        <v>1029</v>
      </c>
      <c r="AJ713" s="5" t="s">
        <v>35</v>
      </c>
      <c r="AK713" s="5" t="s">
        <v>36</v>
      </c>
      <c r="AL713" s="5" t="s">
        <v>1660</v>
      </c>
      <c r="AM713" s="5" t="s">
        <v>1661</v>
      </c>
      <c r="AT713" s="5" t="s">
        <v>86</v>
      </c>
      <c r="AU713" s="5" t="s">
        <v>87</v>
      </c>
      <c r="AV713" s="5" t="s">
        <v>3105</v>
      </c>
      <c r="AW713" s="5" t="s">
        <v>3106</v>
      </c>
      <c r="BG713" s="5" t="s">
        <v>86</v>
      </c>
      <c r="BH713" s="5" t="s">
        <v>87</v>
      </c>
      <c r="BI713" s="5" t="s">
        <v>3107</v>
      </c>
      <c r="BJ713" s="5" t="s">
        <v>3108</v>
      </c>
      <c r="BK713" s="5" t="s">
        <v>86</v>
      </c>
      <c r="BL713" s="5" t="s">
        <v>87</v>
      </c>
      <c r="BM713" s="5" t="s">
        <v>3109</v>
      </c>
      <c r="BN713" s="5" t="s">
        <v>3110</v>
      </c>
      <c r="BO713" s="5" t="s">
        <v>86</v>
      </c>
      <c r="BP713" s="5" t="s">
        <v>87</v>
      </c>
      <c r="BQ713" s="5" t="s">
        <v>3111</v>
      </c>
      <c r="BR713" s="5" t="s">
        <v>3112</v>
      </c>
      <c r="BS713" s="5" t="s">
        <v>1702</v>
      </c>
      <c r="BT713" s="5" t="s">
        <v>588</v>
      </c>
    </row>
    <row r="714" spans="1:72" ht="13.5" customHeight="1">
      <c r="A714" s="7" t="str">
        <f>HYPERLINK("http://kyu.snu.ac.kr/sdhj/index.jsp?type=hj/GK14754_00IH_0001_0012b.jpg","1852_수현내면_0012b")</f>
        <v>1852_수현내면_0012b</v>
      </c>
      <c r="B714" s="4">
        <v>1852</v>
      </c>
      <c r="C714" s="4" t="s">
        <v>4360</v>
      </c>
      <c r="D714" s="4" t="s">
        <v>4361</v>
      </c>
      <c r="E714" s="4">
        <v>713</v>
      </c>
      <c r="F714" s="5">
        <v>3</v>
      </c>
      <c r="G714" s="5" t="s">
        <v>5110</v>
      </c>
      <c r="H714" s="5" t="s">
        <v>5111</v>
      </c>
      <c r="I714" s="5">
        <v>3</v>
      </c>
      <c r="L714" s="5">
        <v>3</v>
      </c>
      <c r="M714" s="4" t="s">
        <v>3099</v>
      </c>
      <c r="N714" s="4" t="s">
        <v>3100</v>
      </c>
      <c r="S714" s="5" t="s">
        <v>144</v>
      </c>
      <c r="T714" s="5" t="s">
        <v>145</v>
      </c>
      <c r="W714" s="5" t="s">
        <v>146</v>
      </c>
      <c r="X714" s="5" t="s">
        <v>5098</v>
      </c>
      <c r="Y714" s="5" t="s">
        <v>102</v>
      </c>
      <c r="Z714" s="5" t="s">
        <v>103</v>
      </c>
      <c r="AC714" s="5">
        <v>50</v>
      </c>
      <c r="AD714" s="5" t="s">
        <v>805</v>
      </c>
      <c r="AE714" s="5" t="s">
        <v>806</v>
      </c>
      <c r="AJ714" s="5" t="s">
        <v>149</v>
      </c>
      <c r="AK714" s="5" t="s">
        <v>150</v>
      </c>
      <c r="AL714" s="5" t="s">
        <v>1499</v>
      </c>
      <c r="AM714" s="5" t="s">
        <v>1500</v>
      </c>
      <c r="AT714" s="5" t="s">
        <v>86</v>
      </c>
      <c r="AU714" s="5" t="s">
        <v>87</v>
      </c>
      <c r="AV714" s="5" t="s">
        <v>3113</v>
      </c>
      <c r="AW714" s="5" t="s">
        <v>3114</v>
      </c>
      <c r="BG714" s="5" t="s">
        <v>86</v>
      </c>
      <c r="BH714" s="5" t="s">
        <v>87</v>
      </c>
      <c r="BI714" s="5" t="s">
        <v>3115</v>
      </c>
      <c r="BJ714" s="5" t="s">
        <v>3116</v>
      </c>
      <c r="BK714" s="5" t="s">
        <v>86</v>
      </c>
      <c r="BL714" s="5" t="s">
        <v>87</v>
      </c>
      <c r="BM714" s="5" t="s">
        <v>3117</v>
      </c>
      <c r="BN714" s="5" t="s">
        <v>3118</v>
      </c>
      <c r="BO714" s="5" t="s">
        <v>86</v>
      </c>
      <c r="BP714" s="5" t="s">
        <v>87</v>
      </c>
      <c r="BQ714" s="5" t="s">
        <v>3119</v>
      </c>
      <c r="BR714" s="5" t="s">
        <v>3120</v>
      </c>
      <c r="BS714" s="5" t="s">
        <v>1702</v>
      </c>
      <c r="BT714" s="5" t="s">
        <v>588</v>
      </c>
    </row>
    <row r="715" spans="1:72" ht="13.5" customHeight="1">
      <c r="A715" s="7" t="str">
        <f>HYPERLINK("http://kyu.snu.ac.kr/sdhj/index.jsp?type=hj/GK14754_00IH_0001_0012b.jpg","1852_수현내면_0012b")</f>
        <v>1852_수현내면_0012b</v>
      </c>
      <c r="B715" s="4">
        <v>1852</v>
      </c>
      <c r="C715" s="4" t="s">
        <v>4115</v>
      </c>
      <c r="D715" s="4" t="s">
        <v>4116</v>
      </c>
      <c r="E715" s="4">
        <v>714</v>
      </c>
      <c r="F715" s="5">
        <v>3</v>
      </c>
      <c r="G715" s="5" t="s">
        <v>5112</v>
      </c>
      <c r="H715" s="5" t="s">
        <v>5113</v>
      </c>
      <c r="I715" s="5">
        <v>3</v>
      </c>
      <c r="L715" s="5">
        <v>3</v>
      </c>
      <c r="M715" s="4" t="s">
        <v>3099</v>
      </c>
      <c r="N715" s="4" t="s">
        <v>3100</v>
      </c>
      <c r="S715" s="5" t="s">
        <v>166</v>
      </c>
      <c r="T715" s="5" t="s">
        <v>167</v>
      </c>
      <c r="Y715" s="5" t="s">
        <v>250</v>
      </c>
      <c r="Z715" s="5" t="s">
        <v>251</v>
      </c>
      <c r="AF715" s="5" t="s">
        <v>606</v>
      </c>
      <c r="AG715" s="5" t="s">
        <v>607</v>
      </c>
    </row>
    <row r="716" spans="1:72" ht="13.5" customHeight="1">
      <c r="A716" s="7" t="str">
        <f>HYPERLINK("http://kyu.snu.ac.kr/sdhj/index.jsp?type=hj/GK14754_00IH_0001_0012b.jpg","1852_수현내면_0012b")</f>
        <v>1852_수현내면_0012b</v>
      </c>
      <c r="B716" s="4">
        <v>1852</v>
      </c>
      <c r="C716" s="4" t="s">
        <v>4474</v>
      </c>
      <c r="D716" s="4" t="s">
        <v>4475</v>
      </c>
      <c r="E716" s="4">
        <v>715</v>
      </c>
      <c r="F716" s="5">
        <v>3</v>
      </c>
      <c r="G716" s="5" t="s">
        <v>5100</v>
      </c>
      <c r="H716" s="5" t="s">
        <v>5101</v>
      </c>
      <c r="I716" s="5">
        <v>3</v>
      </c>
      <c r="L716" s="5">
        <v>3</v>
      </c>
      <c r="M716" s="4" t="s">
        <v>3099</v>
      </c>
      <c r="N716" s="4" t="s">
        <v>3100</v>
      </c>
      <c r="S716" s="5" t="s">
        <v>224</v>
      </c>
      <c r="T716" s="5" t="s">
        <v>225</v>
      </c>
      <c r="W716" s="5" t="s">
        <v>100</v>
      </c>
      <c r="X716" s="5" t="s">
        <v>101</v>
      </c>
      <c r="Y716" s="5" t="s">
        <v>102</v>
      </c>
      <c r="Z716" s="5" t="s">
        <v>103</v>
      </c>
      <c r="AC716" s="5">
        <v>28</v>
      </c>
      <c r="AD716" s="5" t="s">
        <v>226</v>
      </c>
      <c r="AE716" s="5" t="s">
        <v>227</v>
      </c>
    </row>
    <row r="717" spans="1:72" ht="13.5" customHeight="1">
      <c r="A717" s="7" t="str">
        <f>HYPERLINK("http://kyu.snu.ac.kr/sdhj/index.jsp?type=hj/GK14754_00IH_0001_0012b.jpg","1852_수현내면_0012b")</f>
        <v>1852_수현내면_0012b</v>
      </c>
      <c r="B717" s="4">
        <v>1852</v>
      </c>
      <c r="C717" s="4" t="s">
        <v>4474</v>
      </c>
      <c r="D717" s="4" t="s">
        <v>4475</v>
      </c>
      <c r="E717" s="4">
        <v>716</v>
      </c>
      <c r="F717" s="5">
        <v>3</v>
      </c>
      <c r="G717" s="5" t="s">
        <v>5100</v>
      </c>
      <c r="H717" s="5" t="s">
        <v>5101</v>
      </c>
      <c r="I717" s="5">
        <v>3</v>
      </c>
      <c r="L717" s="5">
        <v>3</v>
      </c>
      <c r="M717" s="4" t="s">
        <v>3099</v>
      </c>
      <c r="N717" s="4" t="s">
        <v>3100</v>
      </c>
      <c r="T717" s="5" t="s">
        <v>5102</v>
      </c>
      <c r="U717" s="5" t="s">
        <v>118</v>
      </c>
      <c r="V717" s="5" t="s">
        <v>119</v>
      </c>
      <c r="Y717" s="5" t="s">
        <v>3121</v>
      </c>
      <c r="Z717" s="5" t="s">
        <v>3122</v>
      </c>
      <c r="AC717" s="5">
        <v>34</v>
      </c>
      <c r="AD717" s="5" t="s">
        <v>704</v>
      </c>
      <c r="AE717" s="5" t="s">
        <v>705</v>
      </c>
    </row>
    <row r="718" spans="1:72" ht="13.5" customHeight="1">
      <c r="A718" s="7" t="str">
        <f>HYPERLINK("http://kyu.snu.ac.kr/sdhj/index.jsp?type=hj/GK14754_00IH_0001_0012b.jpg","1852_수현내면_0012b")</f>
        <v>1852_수현내면_0012b</v>
      </c>
      <c r="B718" s="4">
        <v>1852</v>
      </c>
      <c r="C718" s="4" t="s">
        <v>4474</v>
      </c>
      <c r="D718" s="4" t="s">
        <v>4475</v>
      </c>
      <c r="E718" s="4">
        <v>717</v>
      </c>
      <c r="F718" s="5">
        <v>3</v>
      </c>
      <c r="G718" s="5" t="s">
        <v>5100</v>
      </c>
      <c r="H718" s="5" t="s">
        <v>5101</v>
      </c>
      <c r="I718" s="5">
        <v>3</v>
      </c>
      <c r="L718" s="5">
        <v>4</v>
      </c>
      <c r="M718" s="4" t="s">
        <v>3084</v>
      </c>
      <c r="N718" s="4" t="s">
        <v>3085</v>
      </c>
      <c r="T718" s="5" t="s">
        <v>5114</v>
      </c>
      <c r="U718" s="5" t="s">
        <v>3123</v>
      </c>
      <c r="V718" s="5" t="s">
        <v>3124</v>
      </c>
      <c r="W718" s="5" t="s">
        <v>100</v>
      </c>
      <c r="X718" s="5" t="s">
        <v>101</v>
      </c>
      <c r="Y718" s="5" t="s">
        <v>758</v>
      </c>
      <c r="Z718" s="5" t="s">
        <v>759</v>
      </c>
      <c r="AC718" s="5">
        <v>47</v>
      </c>
      <c r="AD718" s="5" t="s">
        <v>552</v>
      </c>
      <c r="AE718" s="5" t="s">
        <v>553</v>
      </c>
      <c r="AJ718" s="5" t="s">
        <v>35</v>
      </c>
      <c r="AK718" s="5" t="s">
        <v>36</v>
      </c>
      <c r="AL718" s="5" t="s">
        <v>96</v>
      </c>
      <c r="AM718" s="5" t="s">
        <v>97</v>
      </c>
      <c r="AT718" s="5" t="s">
        <v>1306</v>
      </c>
      <c r="AU718" s="5" t="s">
        <v>1307</v>
      </c>
      <c r="AV718" s="5" t="s">
        <v>3125</v>
      </c>
      <c r="AW718" s="5" t="s">
        <v>3126</v>
      </c>
      <c r="BG718" s="5" t="s">
        <v>1306</v>
      </c>
      <c r="BH718" s="5" t="s">
        <v>1307</v>
      </c>
      <c r="BI718" s="5" t="s">
        <v>3127</v>
      </c>
      <c r="BJ718" s="5" t="s">
        <v>3128</v>
      </c>
      <c r="BK718" s="5" t="s">
        <v>1306</v>
      </c>
      <c r="BL718" s="5" t="s">
        <v>1307</v>
      </c>
      <c r="BM718" s="5" t="s">
        <v>2860</v>
      </c>
      <c r="BN718" s="5" t="s">
        <v>2861</v>
      </c>
      <c r="BO718" s="5" t="s">
        <v>1306</v>
      </c>
      <c r="BP718" s="5" t="s">
        <v>1307</v>
      </c>
      <c r="BQ718" s="5" t="s">
        <v>3129</v>
      </c>
      <c r="BR718" s="5" t="s">
        <v>3130</v>
      </c>
      <c r="BS718" s="5" t="s">
        <v>256</v>
      </c>
      <c r="BT718" s="5" t="s">
        <v>257</v>
      </c>
    </row>
    <row r="719" spans="1:72" ht="13.5" customHeight="1">
      <c r="A719" s="7" t="str">
        <f>HYPERLINK("http://kyu.snu.ac.kr/sdhj/index.jsp?type=hj/GK14754_00IH_0001_0012b.jpg","1852_수현내면_0012b")</f>
        <v>1852_수현내면_0012b</v>
      </c>
      <c r="B719" s="4">
        <v>1852</v>
      </c>
      <c r="C719" s="4" t="s">
        <v>4336</v>
      </c>
      <c r="D719" s="4" t="s">
        <v>4337</v>
      </c>
      <c r="E719" s="4">
        <v>718</v>
      </c>
      <c r="F719" s="5">
        <v>3</v>
      </c>
      <c r="G719" s="5" t="s">
        <v>5115</v>
      </c>
      <c r="H719" s="5" t="s">
        <v>5116</v>
      </c>
      <c r="I719" s="5">
        <v>3</v>
      </c>
      <c r="L719" s="5">
        <v>4</v>
      </c>
      <c r="M719" s="4" t="s">
        <v>3084</v>
      </c>
      <c r="N719" s="4" t="s">
        <v>3085</v>
      </c>
      <c r="S719" s="5" t="s">
        <v>144</v>
      </c>
      <c r="T719" s="5" t="s">
        <v>145</v>
      </c>
      <c r="W719" s="5" t="s">
        <v>146</v>
      </c>
      <c r="X719" s="5" t="s">
        <v>5117</v>
      </c>
      <c r="Y719" s="5" t="s">
        <v>22</v>
      </c>
      <c r="Z719" s="5" t="s">
        <v>23</v>
      </c>
      <c r="AC719" s="5">
        <v>36</v>
      </c>
      <c r="AD719" s="5" t="s">
        <v>210</v>
      </c>
      <c r="AE719" s="5" t="s">
        <v>211</v>
      </c>
      <c r="AJ719" s="5" t="s">
        <v>35</v>
      </c>
      <c r="AK719" s="5" t="s">
        <v>36</v>
      </c>
      <c r="AL719" s="5" t="s">
        <v>1075</v>
      </c>
      <c r="AM719" s="5" t="s">
        <v>1076</v>
      </c>
      <c r="AT719" s="5" t="s">
        <v>1306</v>
      </c>
      <c r="AU719" s="5" t="s">
        <v>1307</v>
      </c>
      <c r="AV719" s="5" t="s">
        <v>3131</v>
      </c>
      <c r="AW719" s="5" t="s">
        <v>3132</v>
      </c>
      <c r="BG719" s="5" t="s">
        <v>1306</v>
      </c>
      <c r="BH719" s="5" t="s">
        <v>1307</v>
      </c>
      <c r="BI719" s="5" t="s">
        <v>3133</v>
      </c>
      <c r="BJ719" s="5" t="s">
        <v>3134</v>
      </c>
      <c r="BK719" s="5" t="s">
        <v>1306</v>
      </c>
      <c r="BL719" s="5" t="s">
        <v>1307</v>
      </c>
      <c r="BM719" s="5" t="s">
        <v>3135</v>
      </c>
      <c r="BN719" s="5" t="s">
        <v>3136</v>
      </c>
      <c r="BO719" s="5" t="s">
        <v>1306</v>
      </c>
      <c r="BP719" s="5" t="s">
        <v>1307</v>
      </c>
      <c r="BQ719" s="5" t="s">
        <v>3137</v>
      </c>
      <c r="BR719" s="5" t="s">
        <v>3138</v>
      </c>
      <c r="BS719" s="5" t="s">
        <v>1700</v>
      </c>
      <c r="BT719" s="5" t="s">
        <v>1701</v>
      </c>
    </row>
    <row r="720" spans="1:72" ht="13.5" customHeight="1">
      <c r="A720" s="7" t="str">
        <f>HYPERLINK("http://kyu.snu.ac.kr/sdhj/index.jsp?type=hj/GK14754_00IH_0001_0012b.jpg","1852_수현내면_0012b")</f>
        <v>1852_수현내면_0012b</v>
      </c>
      <c r="B720" s="4">
        <v>1852</v>
      </c>
      <c r="C720" s="4" t="s">
        <v>4735</v>
      </c>
      <c r="D720" s="4" t="s">
        <v>4736</v>
      </c>
      <c r="E720" s="4">
        <v>719</v>
      </c>
      <c r="F720" s="5">
        <v>3</v>
      </c>
      <c r="G720" s="5" t="s">
        <v>5118</v>
      </c>
      <c r="H720" s="5" t="s">
        <v>5119</v>
      </c>
      <c r="I720" s="5">
        <v>3</v>
      </c>
      <c r="L720" s="5">
        <v>4</v>
      </c>
      <c r="M720" s="4" t="s">
        <v>3084</v>
      </c>
      <c r="N720" s="4" t="s">
        <v>3085</v>
      </c>
      <c r="S720" s="5" t="s">
        <v>166</v>
      </c>
      <c r="T720" s="5" t="s">
        <v>167</v>
      </c>
      <c r="Y720" s="5" t="s">
        <v>302</v>
      </c>
      <c r="Z720" s="5" t="s">
        <v>303</v>
      </c>
      <c r="AC720" s="5">
        <v>16</v>
      </c>
      <c r="AD720" s="5" t="s">
        <v>351</v>
      </c>
      <c r="AE720" s="5" t="s">
        <v>352</v>
      </c>
    </row>
    <row r="721" spans="1:72" ht="13.5" customHeight="1">
      <c r="A721" s="7" t="str">
        <f>HYPERLINK("http://kyu.snu.ac.kr/sdhj/index.jsp?type=hj/GK14754_00IH_0001_0012b.jpg","1852_수현내면_0012b")</f>
        <v>1852_수현내면_0012b</v>
      </c>
      <c r="B721" s="4">
        <v>1852</v>
      </c>
      <c r="C721" s="4" t="s">
        <v>4168</v>
      </c>
      <c r="D721" s="4" t="s">
        <v>4169</v>
      </c>
      <c r="E721" s="4">
        <v>720</v>
      </c>
      <c r="F721" s="5">
        <v>3</v>
      </c>
      <c r="G721" s="5" t="s">
        <v>5120</v>
      </c>
      <c r="H721" s="5" t="s">
        <v>5121</v>
      </c>
      <c r="I721" s="5">
        <v>3</v>
      </c>
      <c r="L721" s="5">
        <v>4</v>
      </c>
      <c r="M721" s="4" t="s">
        <v>3084</v>
      </c>
      <c r="N721" s="4" t="s">
        <v>3085</v>
      </c>
      <c r="T721" s="5" t="s">
        <v>5122</v>
      </c>
      <c r="U721" s="5" t="s">
        <v>118</v>
      </c>
      <c r="V721" s="5" t="s">
        <v>119</v>
      </c>
      <c r="Y721" s="5" t="s">
        <v>2202</v>
      </c>
      <c r="Z721" s="5" t="s">
        <v>2203</v>
      </c>
      <c r="AC721" s="5">
        <v>22</v>
      </c>
      <c r="AD721" s="5" t="s">
        <v>658</v>
      </c>
      <c r="AE721" s="5" t="s">
        <v>659</v>
      </c>
      <c r="AF721" s="5" t="s">
        <v>188</v>
      </c>
      <c r="AG721" s="5" t="s">
        <v>189</v>
      </c>
    </row>
    <row r="722" spans="1:72" ht="13.5" customHeight="1">
      <c r="A722" s="7" t="str">
        <f>HYPERLINK("http://kyu.snu.ac.kr/sdhj/index.jsp?type=hj/GK14754_00IH_0001_0012b.jpg","1852_수현내면_0012b")</f>
        <v>1852_수현내면_0012b</v>
      </c>
      <c r="B722" s="4">
        <v>1852</v>
      </c>
      <c r="C722" s="4" t="s">
        <v>4635</v>
      </c>
      <c r="D722" s="4" t="s">
        <v>4636</v>
      </c>
      <c r="E722" s="4">
        <v>721</v>
      </c>
      <c r="F722" s="5">
        <v>3</v>
      </c>
      <c r="G722" s="5" t="s">
        <v>5123</v>
      </c>
      <c r="H722" s="5" t="s">
        <v>5124</v>
      </c>
      <c r="I722" s="5">
        <v>3</v>
      </c>
      <c r="L722" s="5">
        <v>5</v>
      </c>
      <c r="M722" s="4" t="s">
        <v>3139</v>
      </c>
      <c r="N722" s="4" t="s">
        <v>3140</v>
      </c>
      <c r="Q722" s="5" t="s">
        <v>3141</v>
      </c>
      <c r="R722" s="5" t="s">
        <v>3142</v>
      </c>
      <c r="T722" s="5" t="s">
        <v>5125</v>
      </c>
      <c r="W722" s="5" t="s">
        <v>5126</v>
      </c>
      <c r="X722" s="5" t="s">
        <v>5127</v>
      </c>
      <c r="Y722" s="5" t="s">
        <v>3143</v>
      </c>
      <c r="Z722" s="5" t="s">
        <v>3144</v>
      </c>
      <c r="AC722" s="5">
        <v>18</v>
      </c>
      <c r="AD722" s="5" t="s">
        <v>329</v>
      </c>
      <c r="AE722" s="5" t="s">
        <v>330</v>
      </c>
      <c r="AJ722" s="5" t="s">
        <v>35</v>
      </c>
      <c r="AK722" s="5" t="s">
        <v>36</v>
      </c>
      <c r="AL722" s="5" t="s">
        <v>212</v>
      </c>
      <c r="AM722" s="5" t="s">
        <v>213</v>
      </c>
      <c r="AT722" s="5" t="s">
        <v>86</v>
      </c>
      <c r="AU722" s="5" t="s">
        <v>87</v>
      </c>
      <c r="AV722" s="5" t="s">
        <v>3145</v>
      </c>
      <c r="AW722" s="5" t="s">
        <v>3146</v>
      </c>
      <c r="BG722" s="5" t="s">
        <v>86</v>
      </c>
      <c r="BH722" s="5" t="s">
        <v>87</v>
      </c>
      <c r="BI722" s="5" t="s">
        <v>3147</v>
      </c>
      <c r="BJ722" s="5" t="s">
        <v>3148</v>
      </c>
      <c r="BK722" s="5" t="s">
        <v>86</v>
      </c>
      <c r="BL722" s="5" t="s">
        <v>87</v>
      </c>
      <c r="BM722" s="5" t="s">
        <v>3149</v>
      </c>
      <c r="BN722" s="5" t="s">
        <v>3150</v>
      </c>
      <c r="BO722" s="5" t="s">
        <v>86</v>
      </c>
      <c r="BP722" s="5" t="s">
        <v>87</v>
      </c>
      <c r="BQ722" s="5" t="s">
        <v>3151</v>
      </c>
      <c r="BR722" s="5" t="s">
        <v>3152</v>
      </c>
      <c r="BS722" s="5" t="s">
        <v>477</v>
      </c>
      <c r="BT722" s="5" t="s">
        <v>478</v>
      </c>
    </row>
    <row r="723" spans="1:72" ht="13.5" customHeight="1">
      <c r="A723" s="7" t="str">
        <f>HYPERLINK("http://kyu.snu.ac.kr/sdhj/index.jsp?type=hj/GK14754_00IH_0001_0012b.jpg","1852_수현내면_0012b")</f>
        <v>1852_수현내면_0012b</v>
      </c>
      <c r="B723" s="4">
        <v>1852</v>
      </c>
      <c r="C723" s="4" t="s">
        <v>5128</v>
      </c>
      <c r="D723" s="4" t="s">
        <v>5129</v>
      </c>
      <c r="E723" s="4">
        <v>722</v>
      </c>
      <c r="F723" s="5">
        <v>3</v>
      </c>
      <c r="G723" s="5" t="s">
        <v>5130</v>
      </c>
      <c r="H723" s="5" t="s">
        <v>5131</v>
      </c>
      <c r="I723" s="5">
        <v>3</v>
      </c>
      <c r="L723" s="5">
        <v>5</v>
      </c>
      <c r="M723" s="4" t="s">
        <v>3139</v>
      </c>
      <c r="N723" s="4" t="s">
        <v>3140</v>
      </c>
      <c r="S723" s="5" t="s">
        <v>144</v>
      </c>
      <c r="T723" s="5" t="s">
        <v>145</v>
      </c>
      <c r="W723" s="5" t="s">
        <v>1046</v>
      </c>
      <c r="X723" s="5" t="s">
        <v>1047</v>
      </c>
      <c r="Y723" s="5" t="s">
        <v>102</v>
      </c>
      <c r="Z723" s="5" t="s">
        <v>103</v>
      </c>
      <c r="AC723" s="5">
        <v>21</v>
      </c>
      <c r="AD723" s="5" t="s">
        <v>192</v>
      </c>
      <c r="AE723" s="5" t="s">
        <v>193</v>
      </c>
      <c r="AJ723" s="5" t="s">
        <v>149</v>
      </c>
      <c r="AK723" s="5" t="s">
        <v>150</v>
      </c>
      <c r="AL723" s="5" t="s">
        <v>2695</v>
      </c>
      <c r="AM723" s="5" t="s">
        <v>2696</v>
      </c>
      <c r="AT723" s="5" t="s">
        <v>76</v>
      </c>
      <c r="AU723" s="5" t="s">
        <v>77</v>
      </c>
      <c r="AV723" s="5" t="s">
        <v>3153</v>
      </c>
      <c r="AW723" s="5" t="s">
        <v>3154</v>
      </c>
      <c r="BG723" s="5" t="s">
        <v>86</v>
      </c>
      <c r="BH723" s="5" t="s">
        <v>87</v>
      </c>
      <c r="BI723" s="5" t="s">
        <v>3155</v>
      </c>
      <c r="BJ723" s="5" t="s">
        <v>3156</v>
      </c>
      <c r="BK723" s="5" t="s">
        <v>86</v>
      </c>
      <c r="BL723" s="5" t="s">
        <v>87</v>
      </c>
      <c r="BM723" s="5" t="s">
        <v>3157</v>
      </c>
      <c r="BN723" s="5" t="s">
        <v>3158</v>
      </c>
      <c r="BO723" s="5" t="s">
        <v>86</v>
      </c>
      <c r="BP723" s="5" t="s">
        <v>87</v>
      </c>
      <c r="BQ723" s="5" t="s">
        <v>3159</v>
      </c>
      <c r="BR723" s="5" t="s">
        <v>3160</v>
      </c>
      <c r="BS723" s="5" t="s">
        <v>256</v>
      </c>
      <c r="BT723" s="5" t="s">
        <v>257</v>
      </c>
    </row>
    <row r="724" spans="1:72" ht="13.5" customHeight="1">
      <c r="A724" s="7" t="str">
        <f>HYPERLINK("http://kyu.snu.ac.kr/sdhj/index.jsp?type=hj/GK14754_00IH_0001_0012b.jpg","1852_수현내면_0012b")</f>
        <v>1852_수현내면_0012b</v>
      </c>
      <c r="B724" s="4">
        <v>1852</v>
      </c>
      <c r="C724" s="4" t="s">
        <v>4393</v>
      </c>
      <c r="D724" s="4" t="s">
        <v>4394</v>
      </c>
      <c r="E724" s="4">
        <v>723</v>
      </c>
      <c r="F724" s="5">
        <v>3</v>
      </c>
      <c r="G724" s="5" t="s">
        <v>5086</v>
      </c>
      <c r="H724" s="5" t="s">
        <v>5087</v>
      </c>
      <c r="I724" s="5">
        <v>3</v>
      </c>
      <c r="L724" s="5">
        <v>5</v>
      </c>
      <c r="M724" s="4" t="s">
        <v>3139</v>
      </c>
      <c r="N724" s="4" t="s">
        <v>3140</v>
      </c>
      <c r="S724" s="5" t="s">
        <v>98</v>
      </c>
      <c r="T724" s="5" t="s">
        <v>99</v>
      </c>
      <c r="W724" s="5" t="s">
        <v>290</v>
      </c>
      <c r="X724" s="5" t="s">
        <v>291</v>
      </c>
      <c r="Y724" s="5" t="s">
        <v>102</v>
      </c>
      <c r="Z724" s="5" t="s">
        <v>103</v>
      </c>
      <c r="AC724" s="5">
        <v>50</v>
      </c>
      <c r="AD724" s="5" t="s">
        <v>435</v>
      </c>
      <c r="AE724" s="5" t="s">
        <v>436</v>
      </c>
    </row>
    <row r="725" spans="1:72" ht="13.5" customHeight="1">
      <c r="A725" s="7" t="str">
        <f>HYPERLINK("http://kyu.snu.ac.kr/sdhj/index.jsp?type=hj/GK14754_00IH_0001_0012b.jpg","1852_수현내면_0012b")</f>
        <v>1852_수현내면_0012b</v>
      </c>
      <c r="B725" s="4">
        <v>1852</v>
      </c>
      <c r="C725" s="4" t="s">
        <v>4336</v>
      </c>
      <c r="D725" s="4" t="s">
        <v>4337</v>
      </c>
      <c r="E725" s="4">
        <v>724</v>
      </c>
      <c r="F725" s="5">
        <v>3</v>
      </c>
      <c r="G725" s="5" t="s">
        <v>5115</v>
      </c>
      <c r="H725" s="5" t="s">
        <v>5116</v>
      </c>
      <c r="I725" s="5">
        <v>3</v>
      </c>
      <c r="L725" s="5">
        <v>5</v>
      </c>
      <c r="M725" s="4" t="s">
        <v>3139</v>
      </c>
      <c r="N725" s="4" t="s">
        <v>3140</v>
      </c>
      <c r="T725" s="5" t="s">
        <v>4340</v>
      </c>
      <c r="U725" s="5" t="s">
        <v>118</v>
      </c>
      <c r="V725" s="5" t="s">
        <v>119</v>
      </c>
      <c r="Y725" s="5" t="s">
        <v>1004</v>
      </c>
      <c r="Z725" s="5" t="s">
        <v>1005</v>
      </c>
      <c r="AC725" s="5">
        <v>32</v>
      </c>
      <c r="AD725" s="5" t="s">
        <v>82</v>
      </c>
      <c r="AE725" s="5" t="s">
        <v>83</v>
      </c>
    </row>
    <row r="726" spans="1:72" ht="13.5" customHeight="1">
      <c r="A726" s="7" t="str">
        <f>HYPERLINK("http://kyu.snu.ac.kr/sdhj/index.jsp?type=hj/GK14754_00IH_0001_0012b.jpg","1852_수현내면_0012b")</f>
        <v>1852_수현내면_0012b</v>
      </c>
      <c r="B726" s="4">
        <v>1852</v>
      </c>
      <c r="C726" s="4" t="s">
        <v>4336</v>
      </c>
      <c r="D726" s="4" t="s">
        <v>4337</v>
      </c>
      <c r="E726" s="4">
        <v>725</v>
      </c>
      <c r="F726" s="5">
        <v>3</v>
      </c>
      <c r="G726" s="5" t="s">
        <v>5115</v>
      </c>
      <c r="H726" s="5" t="s">
        <v>5116</v>
      </c>
      <c r="I726" s="5">
        <v>4</v>
      </c>
      <c r="J726" s="5" t="s">
        <v>3161</v>
      </c>
      <c r="K726" s="5" t="s">
        <v>3162</v>
      </c>
      <c r="L726" s="5">
        <v>1</v>
      </c>
      <c r="M726" s="4" t="s">
        <v>3163</v>
      </c>
      <c r="N726" s="4" t="s">
        <v>3164</v>
      </c>
      <c r="T726" s="5" t="s">
        <v>4102</v>
      </c>
      <c r="U726" s="5" t="s">
        <v>2374</v>
      </c>
      <c r="V726" s="5" t="s">
        <v>2375</v>
      </c>
      <c r="W726" s="5" t="s">
        <v>100</v>
      </c>
      <c r="X726" s="5" t="s">
        <v>101</v>
      </c>
      <c r="Y726" s="5" t="s">
        <v>102</v>
      </c>
      <c r="Z726" s="5" t="s">
        <v>103</v>
      </c>
      <c r="AC726" s="5">
        <v>66</v>
      </c>
      <c r="AD726" s="5" t="s">
        <v>1442</v>
      </c>
      <c r="AE726" s="5" t="s">
        <v>1443</v>
      </c>
      <c r="AJ726" s="5" t="s">
        <v>149</v>
      </c>
      <c r="AK726" s="5" t="s">
        <v>150</v>
      </c>
      <c r="AL726" s="5" t="s">
        <v>96</v>
      </c>
      <c r="AM726" s="5" t="s">
        <v>97</v>
      </c>
      <c r="AT726" s="5" t="s">
        <v>86</v>
      </c>
      <c r="AU726" s="5" t="s">
        <v>87</v>
      </c>
      <c r="AV726" s="5" t="s">
        <v>3165</v>
      </c>
      <c r="AW726" s="5" t="s">
        <v>2120</v>
      </c>
      <c r="BG726" s="5" t="s">
        <v>86</v>
      </c>
      <c r="BH726" s="5" t="s">
        <v>87</v>
      </c>
      <c r="BI726" s="5" t="s">
        <v>3166</v>
      </c>
      <c r="BJ726" s="5" t="s">
        <v>3167</v>
      </c>
      <c r="BK726" s="5" t="s">
        <v>86</v>
      </c>
      <c r="BL726" s="5" t="s">
        <v>87</v>
      </c>
      <c r="BM726" s="5" t="s">
        <v>3168</v>
      </c>
      <c r="BN726" s="5" t="s">
        <v>3169</v>
      </c>
      <c r="BO726" s="5" t="s">
        <v>86</v>
      </c>
      <c r="BP726" s="5" t="s">
        <v>87</v>
      </c>
      <c r="BQ726" s="5" t="s">
        <v>3170</v>
      </c>
      <c r="BR726" s="5" t="s">
        <v>3171</v>
      </c>
      <c r="BS726" s="5" t="s">
        <v>1838</v>
      </c>
      <c r="BT726" s="5" t="s">
        <v>1839</v>
      </c>
    </row>
    <row r="727" spans="1:72" ht="13.5" customHeight="1">
      <c r="A727" s="7" t="str">
        <f>HYPERLINK("http://kyu.snu.ac.kr/sdhj/index.jsp?type=hj/GK14754_00IH_0001_0012b.jpg","1852_수현내면_0012b")</f>
        <v>1852_수현내면_0012b</v>
      </c>
      <c r="B727" s="4">
        <v>1852</v>
      </c>
      <c r="C727" s="4" t="s">
        <v>4410</v>
      </c>
      <c r="D727" s="4" t="s">
        <v>4411</v>
      </c>
      <c r="E727" s="4">
        <v>726</v>
      </c>
      <c r="F727" s="5">
        <v>3</v>
      </c>
      <c r="G727" s="5" t="s">
        <v>5132</v>
      </c>
      <c r="H727" s="5" t="s">
        <v>5133</v>
      </c>
      <c r="I727" s="5">
        <v>4</v>
      </c>
      <c r="L727" s="5">
        <v>1</v>
      </c>
      <c r="M727" s="4" t="s">
        <v>3163</v>
      </c>
      <c r="N727" s="4" t="s">
        <v>3164</v>
      </c>
      <c r="S727" s="5" t="s">
        <v>166</v>
      </c>
      <c r="T727" s="5" t="s">
        <v>167</v>
      </c>
      <c r="U727" s="5" t="s">
        <v>76</v>
      </c>
      <c r="V727" s="5" t="s">
        <v>77</v>
      </c>
      <c r="W727" s="5" t="s">
        <v>1834</v>
      </c>
      <c r="X727" s="5" t="s">
        <v>1835</v>
      </c>
      <c r="Y727" s="5" t="s">
        <v>1682</v>
      </c>
      <c r="Z727" s="5" t="s">
        <v>976</v>
      </c>
      <c r="AC727" s="5">
        <v>30</v>
      </c>
      <c r="AD727" s="5" t="s">
        <v>125</v>
      </c>
      <c r="AE727" s="5" t="s">
        <v>126</v>
      </c>
    </row>
    <row r="728" spans="1:72" ht="13.5" customHeight="1">
      <c r="A728" s="7" t="str">
        <f>HYPERLINK("http://kyu.snu.ac.kr/sdhj/index.jsp?type=hj/GK14754_00IH_0001_0012b.jpg","1852_수현내면_0012b")</f>
        <v>1852_수현내면_0012b</v>
      </c>
      <c r="B728" s="4">
        <v>1852</v>
      </c>
      <c r="C728" s="4" t="s">
        <v>4410</v>
      </c>
      <c r="D728" s="4" t="s">
        <v>4411</v>
      </c>
      <c r="E728" s="4">
        <v>727</v>
      </c>
      <c r="F728" s="5">
        <v>3</v>
      </c>
      <c r="G728" s="5" t="s">
        <v>5132</v>
      </c>
      <c r="H728" s="5" t="s">
        <v>5133</v>
      </c>
      <c r="I728" s="5">
        <v>4</v>
      </c>
      <c r="L728" s="5">
        <v>1</v>
      </c>
      <c r="M728" s="4" t="s">
        <v>3163</v>
      </c>
      <c r="N728" s="4" t="s">
        <v>3164</v>
      </c>
      <c r="T728" s="5" t="s">
        <v>5134</v>
      </c>
      <c r="U728" s="5" t="s">
        <v>118</v>
      </c>
      <c r="V728" s="5" t="s">
        <v>119</v>
      </c>
      <c r="Y728" s="5" t="s">
        <v>3172</v>
      </c>
      <c r="Z728" s="5" t="s">
        <v>3173</v>
      </c>
      <c r="AC728" s="5">
        <v>16</v>
      </c>
      <c r="AD728" s="5" t="s">
        <v>82</v>
      </c>
      <c r="AE728" s="5" t="s">
        <v>83</v>
      </c>
      <c r="AF728" s="5" t="s">
        <v>188</v>
      </c>
      <c r="AG728" s="5" t="s">
        <v>189</v>
      </c>
    </row>
    <row r="729" spans="1:72" ht="13.5" customHeight="1">
      <c r="A729" s="7" t="str">
        <f>HYPERLINK("http://kyu.snu.ac.kr/sdhj/index.jsp?type=hj/GK14754_00IH_0001_0013a.jpg","1852_수현내면_0013a")</f>
        <v>1852_수현내면_0013a</v>
      </c>
      <c r="B729" s="4">
        <v>1852</v>
      </c>
      <c r="C729" s="4" t="s">
        <v>4410</v>
      </c>
      <c r="D729" s="4" t="s">
        <v>4411</v>
      </c>
      <c r="E729" s="4">
        <v>728</v>
      </c>
      <c r="F729" s="5">
        <v>3</v>
      </c>
      <c r="G729" s="5" t="s">
        <v>5132</v>
      </c>
      <c r="H729" s="5" t="s">
        <v>5133</v>
      </c>
      <c r="I729" s="5">
        <v>4</v>
      </c>
      <c r="L729" s="5">
        <v>2</v>
      </c>
      <c r="M729" s="4" t="s">
        <v>3174</v>
      </c>
      <c r="N729" s="4" t="s">
        <v>3175</v>
      </c>
      <c r="T729" s="5" t="s">
        <v>4824</v>
      </c>
      <c r="U729" s="5" t="s">
        <v>76</v>
      </c>
      <c r="V729" s="5" t="s">
        <v>77</v>
      </c>
      <c r="W729" s="5" t="s">
        <v>3101</v>
      </c>
      <c r="X729" s="5" t="s">
        <v>3102</v>
      </c>
      <c r="Y729" s="5" t="s">
        <v>3176</v>
      </c>
      <c r="Z729" s="5" t="s">
        <v>3177</v>
      </c>
      <c r="AC729" s="5">
        <v>78</v>
      </c>
      <c r="AD729" s="5" t="s">
        <v>329</v>
      </c>
      <c r="AE729" s="5" t="s">
        <v>330</v>
      </c>
      <c r="AJ729" s="5" t="s">
        <v>35</v>
      </c>
      <c r="AK729" s="5" t="s">
        <v>36</v>
      </c>
      <c r="AL729" s="5" t="s">
        <v>1660</v>
      </c>
      <c r="AM729" s="5" t="s">
        <v>1661</v>
      </c>
      <c r="AT729" s="5" t="s">
        <v>86</v>
      </c>
      <c r="AU729" s="5" t="s">
        <v>87</v>
      </c>
      <c r="AV729" s="5" t="s">
        <v>3178</v>
      </c>
      <c r="AW729" s="5" t="s">
        <v>3179</v>
      </c>
      <c r="BG729" s="5" t="s">
        <v>86</v>
      </c>
      <c r="BH729" s="5" t="s">
        <v>87</v>
      </c>
      <c r="BI729" s="5" t="s">
        <v>3180</v>
      </c>
      <c r="BJ729" s="5" t="s">
        <v>3181</v>
      </c>
      <c r="BK729" s="5" t="s">
        <v>86</v>
      </c>
      <c r="BL729" s="5" t="s">
        <v>87</v>
      </c>
      <c r="BM729" s="5" t="s">
        <v>3182</v>
      </c>
      <c r="BN729" s="5" t="s">
        <v>3183</v>
      </c>
      <c r="BO729" s="5" t="s">
        <v>86</v>
      </c>
      <c r="BP729" s="5" t="s">
        <v>87</v>
      </c>
      <c r="BQ729" s="5" t="s">
        <v>3184</v>
      </c>
      <c r="BR729" s="5" t="s">
        <v>3185</v>
      </c>
      <c r="BS729" s="5" t="s">
        <v>256</v>
      </c>
      <c r="BT729" s="5" t="s">
        <v>257</v>
      </c>
    </row>
    <row r="730" spans="1:72" ht="13.5" customHeight="1">
      <c r="A730" s="7" t="str">
        <f>HYPERLINK("http://kyu.snu.ac.kr/sdhj/index.jsp?type=hj/GK14754_00IH_0001_0013a.jpg","1852_수현내면_0013a")</f>
        <v>1852_수현내면_0013a</v>
      </c>
      <c r="B730" s="4">
        <v>1852</v>
      </c>
      <c r="C730" s="4" t="s">
        <v>5135</v>
      </c>
      <c r="D730" s="4" t="s">
        <v>5136</v>
      </c>
      <c r="E730" s="4">
        <v>729</v>
      </c>
      <c r="F730" s="5">
        <v>3</v>
      </c>
      <c r="G730" s="5" t="s">
        <v>5137</v>
      </c>
      <c r="H730" s="5" t="s">
        <v>5138</v>
      </c>
      <c r="I730" s="5">
        <v>4</v>
      </c>
      <c r="L730" s="5">
        <v>2</v>
      </c>
      <c r="M730" s="4" t="s">
        <v>3174</v>
      </c>
      <c r="N730" s="4" t="s">
        <v>3175</v>
      </c>
      <c r="S730" s="5" t="s">
        <v>144</v>
      </c>
      <c r="T730" s="5" t="s">
        <v>145</v>
      </c>
      <c r="W730" s="5" t="s">
        <v>146</v>
      </c>
      <c r="X730" s="5" t="s">
        <v>5139</v>
      </c>
      <c r="Y730" s="5" t="s">
        <v>102</v>
      </c>
      <c r="Z730" s="5" t="s">
        <v>103</v>
      </c>
      <c r="AC730" s="5">
        <v>77</v>
      </c>
      <c r="AD730" s="5" t="s">
        <v>351</v>
      </c>
      <c r="AE730" s="5" t="s">
        <v>352</v>
      </c>
      <c r="AJ730" s="5" t="s">
        <v>149</v>
      </c>
      <c r="AK730" s="5" t="s">
        <v>150</v>
      </c>
      <c r="AL730" s="5" t="s">
        <v>2278</v>
      </c>
      <c r="AM730" s="5" t="s">
        <v>2279</v>
      </c>
      <c r="AT730" s="5" t="s">
        <v>86</v>
      </c>
      <c r="AU730" s="5" t="s">
        <v>87</v>
      </c>
      <c r="AV730" s="5" t="s">
        <v>3186</v>
      </c>
      <c r="AW730" s="5" t="s">
        <v>3187</v>
      </c>
      <c r="BG730" s="5" t="s">
        <v>86</v>
      </c>
      <c r="BH730" s="5" t="s">
        <v>87</v>
      </c>
      <c r="BI730" s="5" t="s">
        <v>3188</v>
      </c>
      <c r="BJ730" s="5" t="s">
        <v>5140</v>
      </c>
      <c r="BK730" s="5" t="s">
        <v>86</v>
      </c>
      <c r="BL730" s="5" t="s">
        <v>87</v>
      </c>
      <c r="BM730" s="5" t="s">
        <v>3189</v>
      </c>
      <c r="BN730" s="5" t="s">
        <v>3190</v>
      </c>
      <c r="BO730" s="5" t="s">
        <v>86</v>
      </c>
      <c r="BP730" s="5" t="s">
        <v>87</v>
      </c>
      <c r="BQ730" s="5" t="s">
        <v>3191</v>
      </c>
      <c r="BR730" s="5" t="s">
        <v>3192</v>
      </c>
      <c r="BS730" s="5" t="s">
        <v>222</v>
      </c>
      <c r="BT730" s="5" t="s">
        <v>223</v>
      </c>
    </row>
    <row r="731" spans="1:72" ht="13.5" customHeight="1">
      <c r="A731" s="7" t="str">
        <f>HYPERLINK("http://kyu.snu.ac.kr/sdhj/index.jsp?type=hj/GK14754_00IH_0001_0013a.jpg","1852_수현내면_0013a")</f>
        <v>1852_수현내면_0013a</v>
      </c>
      <c r="B731" s="4">
        <v>1852</v>
      </c>
      <c r="C731" s="4" t="s">
        <v>4152</v>
      </c>
      <c r="D731" s="4" t="s">
        <v>4153</v>
      </c>
      <c r="E731" s="4">
        <v>730</v>
      </c>
      <c r="F731" s="5">
        <v>3</v>
      </c>
      <c r="G731" s="5" t="s">
        <v>5052</v>
      </c>
      <c r="H731" s="5" t="s">
        <v>5053</v>
      </c>
      <c r="I731" s="5">
        <v>4</v>
      </c>
      <c r="L731" s="5">
        <v>2</v>
      </c>
      <c r="M731" s="4" t="s">
        <v>3174</v>
      </c>
      <c r="N731" s="4" t="s">
        <v>3175</v>
      </c>
      <c r="S731" s="5" t="s">
        <v>3193</v>
      </c>
      <c r="T731" s="5" t="s">
        <v>3194</v>
      </c>
      <c r="U731" s="5" t="s">
        <v>1717</v>
      </c>
      <c r="V731" s="5" t="s">
        <v>1718</v>
      </c>
      <c r="Y731" s="5" t="s">
        <v>3195</v>
      </c>
      <c r="Z731" s="5" t="s">
        <v>545</v>
      </c>
      <c r="AC731" s="5">
        <v>15</v>
      </c>
      <c r="AD731" s="5" t="s">
        <v>104</v>
      </c>
      <c r="AE731" s="5" t="s">
        <v>105</v>
      </c>
    </row>
    <row r="732" spans="1:72" ht="13.5" customHeight="1">
      <c r="A732" s="7" t="str">
        <f>HYPERLINK("http://kyu.snu.ac.kr/sdhj/index.jsp?type=hj/GK14754_00IH_0001_0013a.jpg","1852_수현내면_0013a")</f>
        <v>1852_수현내면_0013a</v>
      </c>
      <c r="B732" s="4">
        <v>1852</v>
      </c>
      <c r="C732" s="4" t="s">
        <v>4276</v>
      </c>
      <c r="D732" s="4" t="s">
        <v>4277</v>
      </c>
      <c r="E732" s="4">
        <v>731</v>
      </c>
      <c r="F732" s="5">
        <v>3</v>
      </c>
      <c r="G732" s="5" t="s">
        <v>5141</v>
      </c>
      <c r="H732" s="5" t="s">
        <v>5142</v>
      </c>
      <c r="I732" s="5">
        <v>4</v>
      </c>
      <c r="L732" s="5">
        <v>2</v>
      </c>
      <c r="M732" s="4" t="s">
        <v>3174</v>
      </c>
      <c r="N732" s="4" t="s">
        <v>3175</v>
      </c>
      <c r="T732" s="5" t="s">
        <v>4830</v>
      </c>
      <c r="U732" s="5" t="s">
        <v>118</v>
      </c>
      <c r="V732" s="5" t="s">
        <v>119</v>
      </c>
      <c r="Y732" s="5" t="s">
        <v>3196</v>
      </c>
      <c r="Z732" s="5" t="s">
        <v>3197</v>
      </c>
      <c r="AC732" s="5">
        <v>29</v>
      </c>
      <c r="AD732" s="5" t="s">
        <v>240</v>
      </c>
      <c r="AE732" s="5" t="s">
        <v>241</v>
      </c>
    </row>
    <row r="733" spans="1:72" ht="13.5" customHeight="1">
      <c r="A733" s="7" t="str">
        <f>HYPERLINK("http://kyu.snu.ac.kr/sdhj/index.jsp?type=hj/GK14754_00IH_0001_0013a.jpg","1852_수현내면_0013a")</f>
        <v>1852_수현내면_0013a</v>
      </c>
      <c r="B733" s="4">
        <v>1852</v>
      </c>
      <c r="C733" s="4" t="s">
        <v>4276</v>
      </c>
      <c r="D733" s="4" t="s">
        <v>4277</v>
      </c>
      <c r="E733" s="4">
        <v>732</v>
      </c>
      <c r="F733" s="5">
        <v>3</v>
      </c>
      <c r="G733" s="5" t="s">
        <v>5141</v>
      </c>
      <c r="H733" s="5" t="s">
        <v>5142</v>
      </c>
      <c r="I733" s="5">
        <v>4</v>
      </c>
      <c r="L733" s="5">
        <v>2</v>
      </c>
      <c r="M733" s="4" t="s">
        <v>3174</v>
      </c>
      <c r="N733" s="4" t="s">
        <v>3175</v>
      </c>
      <c r="T733" s="5" t="s">
        <v>4830</v>
      </c>
      <c r="U733" s="5" t="s">
        <v>118</v>
      </c>
      <c r="V733" s="5" t="s">
        <v>119</v>
      </c>
      <c r="Y733" s="5" t="s">
        <v>3198</v>
      </c>
      <c r="Z733" s="5" t="s">
        <v>3199</v>
      </c>
      <c r="AC733" s="5">
        <v>26</v>
      </c>
      <c r="AD733" s="5" t="s">
        <v>240</v>
      </c>
      <c r="AE733" s="5" t="s">
        <v>241</v>
      </c>
    </row>
    <row r="734" spans="1:72" ht="13.5" customHeight="1">
      <c r="A734" s="7" t="str">
        <f>HYPERLINK("http://kyu.snu.ac.kr/sdhj/index.jsp?type=hj/GK14754_00IH_0001_0013a.jpg","1852_수현내면_0013a")</f>
        <v>1852_수현내면_0013a</v>
      </c>
      <c r="B734" s="4">
        <v>1852</v>
      </c>
      <c r="C734" s="4" t="s">
        <v>4276</v>
      </c>
      <c r="D734" s="4" t="s">
        <v>4277</v>
      </c>
      <c r="E734" s="4">
        <v>733</v>
      </c>
      <c r="F734" s="5">
        <v>3</v>
      </c>
      <c r="G734" s="5" t="s">
        <v>5141</v>
      </c>
      <c r="H734" s="5" t="s">
        <v>5142</v>
      </c>
      <c r="I734" s="5">
        <v>4</v>
      </c>
      <c r="L734" s="5">
        <v>3</v>
      </c>
      <c r="M734" s="4" t="s">
        <v>3161</v>
      </c>
      <c r="N734" s="4" t="s">
        <v>3162</v>
      </c>
      <c r="O734" s="5" t="s">
        <v>14</v>
      </c>
      <c r="P734" s="5" t="s">
        <v>15</v>
      </c>
      <c r="T734" s="5" t="s">
        <v>4102</v>
      </c>
      <c r="U734" s="5" t="s">
        <v>76</v>
      </c>
      <c r="V734" s="5" t="s">
        <v>77</v>
      </c>
      <c r="W734" s="5" t="s">
        <v>146</v>
      </c>
      <c r="X734" s="5" t="s">
        <v>5143</v>
      </c>
      <c r="Y734" s="5" t="s">
        <v>3200</v>
      </c>
      <c r="Z734" s="5" t="s">
        <v>3201</v>
      </c>
      <c r="AC734" s="5">
        <v>39</v>
      </c>
      <c r="AD734" s="5" t="s">
        <v>567</v>
      </c>
      <c r="AE734" s="5" t="s">
        <v>568</v>
      </c>
      <c r="AJ734" s="5" t="s">
        <v>35</v>
      </c>
      <c r="AK734" s="5" t="s">
        <v>36</v>
      </c>
      <c r="AL734" s="5" t="s">
        <v>256</v>
      </c>
      <c r="AM734" s="5" t="s">
        <v>257</v>
      </c>
      <c r="AT734" s="5" t="s">
        <v>86</v>
      </c>
      <c r="AU734" s="5" t="s">
        <v>87</v>
      </c>
      <c r="AV734" s="5" t="s">
        <v>3202</v>
      </c>
      <c r="AW734" s="5" t="s">
        <v>3203</v>
      </c>
      <c r="BG734" s="5" t="s">
        <v>86</v>
      </c>
      <c r="BH734" s="5" t="s">
        <v>87</v>
      </c>
      <c r="BI734" s="5" t="s">
        <v>3204</v>
      </c>
      <c r="BJ734" s="5" t="s">
        <v>3205</v>
      </c>
      <c r="BK734" s="5" t="s">
        <v>86</v>
      </c>
      <c r="BL734" s="5" t="s">
        <v>87</v>
      </c>
      <c r="BM734" s="5" t="s">
        <v>3206</v>
      </c>
      <c r="BN734" s="5" t="s">
        <v>3207</v>
      </c>
      <c r="BO734" s="5" t="s">
        <v>86</v>
      </c>
      <c r="BP734" s="5" t="s">
        <v>87</v>
      </c>
      <c r="BQ734" s="5" t="s">
        <v>3208</v>
      </c>
      <c r="BR734" s="5" t="s">
        <v>3209</v>
      </c>
      <c r="BS734" s="5" t="s">
        <v>1075</v>
      </c>
      <c r="BT734" s="5" t="s">
        <v>1076</v>
      </c>
    </row>
    <row r="735" spans="1:72" ht="13.5" customHeight="1">
      <c r="A735" s="7" t="str">
        <f>HYPERLINK("http://kyu.snu.ac.kr/sdhj/index.jsp?type=hj/GK14754_00IH_0001_0013a.jpg","1852_수현내면_0013a")</f>
        <v>1852_수현내면_0013a</v>
      </c>
      <c r="B735" s="4">
        <v>1852</v>
      </c>
      <c r="C735" s="4" t="s">
        <v>4993</v>
      </c>
      <c r="D735" s="4" t="s">
        <v>4994</v>
      </c>
      <c r="E735" s="4">
        <v>734</v>
      </c>
      <c r="F735" s="5">
        <v>3</v>
      </c>
      <c r="G735" s="5" t="s">
        <v>5094</v>
      </c>
      <c r="H735" s="5" t="s">
        <v>5095</v>
      </c>
      <c r="I735" s="5">
        <v>4</v>
      </c>
      <c r="L735" s="5">
        <v>3</v>
      </c>
      <c r="M735" s="4" t="s">
        <v>3161</v>
      </c>
      <c r="N735" s="4" t="s">
        <v>3162</v>
      </c>
      <c r="S735" s="5" t="s">
        <v>144</v>
      </c>
      <c r="T735" s="5" t="s">
        <v>145</v>
      </c>
      <c r="W735" s="5" t="s">
        <v>100</v>
      </c>
      <c r="X735" s="5" t="s">
        <v>101</v>
      </c>
      <c r="Y735" s="5" t="s">
        <v>102</v>
      </c>
      <c r="Z735" s="5" t="s">
        <v>103</v>
      </c>
      <c r="AC735" s="5">
        <v>39</v>
      </c>
      <c r="AD735" s="5" t="s">
        <v>567</v>
      </c>
      <c r="AE735" s="5" t="s">
        <v>568</v>
      </c>
      <c r="AJ735" s="5" t="s">
        <v>149</v>
      </c>
      <c r="AK735" s="5" t="s">
        <v>150</v>
      </c>
      <c r="AL735" s="5" t="s">
        <v>96</v>
      </c>
      <c r="AM735" s="5" t="s">
        <v>97</v>
      </c>
      <c r="AT735" s="5" t="s">
        <v>86</v>
      </c>
      <c r="AU735" s="5" t="s">
        <v>87</v>
      </c>
      <c r="AV735" s="5" t="s">
        <v>3210</v>
      </c>
      <c r="AW735" s="5" t="s">
        <v>3211</v>
      </c>
      <c r="BG735" s="5" t="s">
        <v>86</v>
      </c>
      <c r="BH735" s="5" t="s">
        <v>87</v>
      </c>
      <c r="BI735" s="5" t="s">
        <v>1610</v>
      </c>
      <c r="BJ735" s="5" t="s">
        <v>1611</v>
      </c>
      <c r="BK735" s="5" t="s">
        <v>86</v>
      </c>
      <c r="BL735" s="5" t="s">
        <v>87</v>
      </c>
      <c r="BM735" s="5" t="s">
        <v>3212</v>
      </c>
      <c r="BN735" s="5" t="s">
        <v>3213</v>
      </c>
      <c r="BO735" s="5" t="s">
        <v>86</v>
      </c>
      <c r="BP735" s="5" t="s">
        <v>87</v>
      </c>
      <c r="BQ735" s="5" t="s">
        <v>3214</v>
      </c>
      <c r="BR735" s="5" t="s">
        <v>3215</v>
      </c>
      <c r="BS735" s="5" t="s">
        <v>1838</v>
      </c>
      <c r="BT735" s="5" t="s">
        <v>1839</v>
      </c>
    </row>
    <row r="736" spans="1:72" ht="13.5" customHeight="1">
      <c r="A736" s="7" t="str">
        <f>HYPERLINK("http://kyu.snu.ac.kr/sdhj/index.jsp?type=hj/GK14754_00IH_0001_0013a.jpg","1852_수현내면_0013a")</f>
        <v>1852_수현내면_0013a</v>
      </c>
      <c r="B736" s="4">
        <v>1852</v>
      </c>
      <c r="C736" s="4" t="s">
        <v>4709</v>
      </c>
      <c r="D736" s="4" t="s">
        <v>4710</v>
      </c>
      <c r="E736" s="4">
        <v>735</v>
      </c>
      <c r="F736" s="5">
        <v>3</v>
      </c>
      <c r="G736" s="5" t="s">
        <v>5144</v>
      </c>
      <c r="H736" s="5" t="s">
        <v>5145</v>
      </c>
      <c r="I736" s="5">
        <v>4</v>
      </c>
      <c r="L736" s="5">
        <v>3</v>
      </c>
      <c r="M736" s="4" t="s">
        <v>3161</v>
      </c>
      <c r="N736" s="4" t="s">
        <v>3162</v>
      </c>
      <c r="S736" s="5" t="s">
        <v>258</v>
      </c>
      <c r="T736" s="5" t="s">
        <v>259</v>
      </c>
      <c r="W736" s="5" t="s">
        <v>146</v>
      </c>
      <c r="X736" s="5" t="s">
        <v>5143</v>
      </c>
      <c r="Y736" s="5" t="s">
        <v>102</v>
      </c>
      <c r="Z736" s="5" t="s">
        <v>103</v>
      </c>
      <c r="AC736" s="5">
        <v>66</v>
      </c>
      <c r="AD736" s="5" t="s">
        <v>1442</v>
      </c>
      <c r="AE736" s="5" t="s">
        <v>1443</v>
      </c>
    </row>
    <row r="737" spans="1:72" ht="13.5" customHeight="1">
      <c r="A737" s="7" t="str">
        <f>HYPERLINK("http://kyu.snu.ac.kr/sdhj/index.jsp?type=hj/GK14754_00IH_0001_0013a.jpg","1852_수현내면_0013a")</f>
        <v>1852_수현내면_0013a</v>
      </c>
      <c r="B737" s="4">
        <v>1852</v>
      </c>
      <c r="C737" s="4" t="s">
        <v>4107</v>
      </c>
      <c r="D737" s="4" t="s">
        <v>4108</v>
      </c>
      <c r="E737" s="4">
        <v>736</v>
      </c>
      <c r="F737" s="5">
        <v>3</v>
      </c>
      <c r="G737" s="5" t="s">
        <v>5146</v>
      </c>
      <c r="H737" s="5" t="s">
        <v>5147</v>
      </c>
      <c r="I737" s="5">
        <v>4</v>
      </c>
      <c r="L737" s="5">
        <v>3</v>
      </c>
      <c r="M737" s="4" t="s">
        <v>3161</v>
      </c>
      <c r="N737" s="4" t="s">
        <v>3162</v>
      </c>
      <c r="T737" s="5" t="s">
        <v>4111</v>
      </c>
      <c r="U737" s="5" t="s">
        <v>118</v>
      </c>
      <c r="V737" s="5" t="s">
        <v>119</v>
      </c>
      <c r="Y737" s="5" t="s">
        <v>992</v>
      </c>
      <c r="Z737" s="5" t="s">
        <v>993</v>
      </c>
      <c r="AC737" s="5">
        <v>33</v>
      </c>
      <c r="AD737" s="5" t="s">
        <v>131</v>
      </c>
      <c r="AE737" s="5" t="s">
        <v>132</v>
      </c>
    </row>
    <row r="738" spans="1:72" ht="13.5" customHeight="1">
      <c r="A738" s="7" t="str">
        <f>HYPERLINK("http://kyu.snu.ac.kr/sdhj/index.jsp?type=hj/GK14754_00IH_0001_0013a.jpg","1852_수현내면_0013a")</f>
        <v>1852_수현내면_0013a</v>
      </c>
      <c r="B738" s="4">
        <v>1852</v>
      </c>
      <c r="C738" s="4" t="s">
        <v>4107</v>
      </c>
      <c r="D738" s="4" t="s">
        <v>4108</v>
      </c>
      <c r="E738" s="4">
        <v>737</v>
      </c>
      <c r="F738" s="5">
        <v>3</v>
      </c>
      <c r="G738" s="5" t="s">
        <v>5146</v>
      </c>
      <c r="H738" s="5" t="s">
        <v>5147</v>
      </c>
      <c r="I738" s="5">
        <v>4</v>
      </c>
      <c r="L738" s="5">
        <v>4</v>
      </c>
      <c r="M738" s="4" t="s">
        <v>3216</v>
      </c>
      <c r="N738" s="4" t="s">
        <v>3217</v>
      </c>
      <c r="T738" s="5" t="s">
        <v>4443</v>
      </c>
      <c r="U738" s="5" t="s">
        <v>76</v>
      </c>
      <c r="V738" s="5" t="s">
        <v>77</v>
      </c>
      <c r="W738" s="5" t="s">
        <v>3101</v>
      </c>
      <c r="X738" s="5" t="s">
        <v>3102</v>
      </c>
      <c r="Y738" s="5" t="s">
        <v>3218</v>
      </c>
      <c r="Z738" s="5" t="s">
        <v>3219</v>
      </c>
      <c r="AC738" s="5">
        <v>41</v>
      </c>
      <c r="AD738" s="5" t="s">
        <v>232</v>
      </c>
      <c r="AE738" s="5" t="s">
        <v>233</v>
      </c>
      <c r="AJ738" s="5" t="s">
        <v>35</v>
      </c>
      <c r="AK738" s="5" t="s">
        <v>36</v>
      </c>
      <c r="AL738" s="5" t="s">
        <v>1660</v>
      </c>
      <c r="AM738" s="5" t="s">
        <v>1661</v>
      </c>
      <c r="AT738" s="5" t="s">
        <v>86</v>
      </c>
      <c r="AU738" s="5" t="s">
        <v>87</v>
      </c>
      <c r="AV738" s="5" t="s">
        <v>3105</v>
      </c>
      <c r="AW738" s="5" t="s">
        <v>3106</v>
      </c>
      <c r="BG738" s="5" t="s">
        <v>86</v>
      </c>
      <c r="BH738" s="5" t="s">
        <v>87</v>
      </c>
      <c r="BI738" s="5" t="s">
        <v>3107</v>
      </c>
      <c r="BJ738" s="5" t="s">
        <v>3108</v>
      </c>
      <c r="BK738" s="5" t="s">
        <v>86</v>
      </c>
      <c r="BL738" s="5" t="s">
        <v>87</v>
      </c>
      <c r="BM738" s="5" t="s">
        <v>3109</v>
      </c>
      <c r="BN738" s="5" t="s">
        <v>3110</v>
      </c>
      <c r="BO738" s="5" t="s">
        <v>86</v>
      </c>
      <c r="BP738" s="5" t="s">
        <v>87</v>
      </c>
      <c r="BQ738" s="5" t="s">
        <v>3111</v>
      </c>
      <c r="BR738" s="5" t="s">
        <v>3112</v>
      </c>
      <c r="BS738" s="5" t="s">
        <v>1702</v>
      </c>
      <c r="BT738" s="5" t="s">
        <v>588</v>
      </c>
    </row>
    <row r="739" spans="1:72" ht="13.5" customHeight="1">
      <c r="A739" s="7" t="str">
        <f>HYPERLINK("http://kyu.snu.ac.kr/sdhj/index.jsp?type=hj/GK14754_00IH_0001_0013a.jpg","1852_수현내면_0013a")</f>
        <v>1852_수현내면_0013a</v>
      </c>
      <c r="B739" s="4">
        <v>1852</v>
      </c>
      <c r="C739" s="4" t="s">
        <v>4360</v>
      </c>
      <c r="D739" s="4" t="s">
        <v>4361</v>
      </c>
      <c r="E739" s="4">
        <v>738</v>
      </c>
      <c r="F739" s="5">
        <v>3</v>
      </c>
      <c r="G739" s="5" t="s">
        <v>5110</v>
      </c>
      <c r="H739" s="5" t="s">
        <v>5111</v>
      </c>
      <c r="I739" s="5">
        <v>4</v>
      </c>
      <c r="L739" s="5">
        <v>4</v>
      </c>
      <c r="M739" s="4" t="s">
        <v>3216</v>
      </c>
      <c r="N739" s="4" t="s">
        <v>3217</v>
      </c>
      <c r="S739" s="5" t="s">
        <v>144</v>
      </c>
      <c r="T739" s="5" t="s">
        <v>145</v>
      </c>
      <c r="W739" s="5" t="s">
        <v>3024</v>
      </c>
      <c r="X739" s="5" t="s">
        <v>3025</v>
      </c>
      <c r="Y739" s="5" t="s">
        <v>102</v>
      </c>
      <c r="Z739" s="5" t="s">
        <v>103</v>
      </c>
      <c r="AC739" s="5">
        <v>41</v>
      </c>
      <c r="AD739" s="5" t="s">
        <v>745</v>
      </c>
      <c r="AE739" s="5" t="s">
        <v>746</v>
      </c>
      <c r="AJ739" s="5" t="s">
        <v>35</v>
      </c>
      <c r="AK739" s="5" t="s">
        <v>36</v>
      </c>
      <c r="AL739" s="5" t="s">
        <v>1400</v>
      </c>
      <c r="AM739" s="5" t="s">
        <v>1401</v>
      </c>
      <c r="AT739" s="5" t="s">
        <v>86</v>
      </c>
      <c r="AU739" s="5" t="s">
        <v>87</v>
      </c>
      <c r="AV739" s="5" t="s">
        <v>3220</v>
      </c>
      <c r="AW739" s="5" t="s">
        <v>3221</v>
      </c>
      <c r="BG739" s="5" t="s">
        <v>86</v>
      </c>
      <c r="BH739" s="5" t="s">
        <v>87</v>
      </c>
      <c r="BI739" s="5" t="s">
        <v>3222</v>
      </c>
      <c r="BJ739" s="5" t="s">
        <v>3223</v>
      </c>
      <c r="BK739" s="5" t="s">
        <v>86</v>
      </c>
      <c r="BL739" s="5" t="s">
        <v>87</v>
      </c>
      <c r="BM739" s="5" t="s">
        <v>1165</v>
      </c>
      <c r="BN739" s="5" t="s">
        <v>1166</v>
      </c>
      <c r="BO739" s="5" t="s">
        <v>86</v>
      </c>
      <c r="BP739" s="5" t="s">
        <v>87</v>
      </c>
      <c r="BQ739" s="5" t="s">
        <v>3224</v>
      </c>
      <c r="BR739" s="5" t="s">
        <v>3225</v>
      </c>
      <c r="BS739" s="5" t="s">
        <v>411</v>
      </c>
      <c r="BT739" s="5" t="s">
        <v>412</v>
      </c>
    </row>
    <row r="740" spans="1:72" ht="13.5" customHeight="1">
      <c r="A740" s="7" t="str">
        <f>HYPERLINK("http://kyu.snu.ac.kr/sdhj/index.jsp?type=hj/GK14754_00IH_0001_0013a.jpg","1852_수현내면_0013a")</f>
        <v>1852_수현내면_0013a</v>
      </c>
      <c r="B740" s="4">
        <v>1852</v>
      </c>
      <c r="C740" s="4" t="s">
        <v>5148</v>
      </c>
      <c r="D740" s="4" t="s">
        <v>5149</v>
      </c>
      <c r="E740" s="4">
        <v>739</v>
      </c>
      <c r="F740" s="5">
        <v>3</v>
      </c>
      <c r="G740" s="5" t="s">
        <v>5150</v>
      </c>
      <c r="H740" s="5" t="s">
        <v>5151</v>
      </c>
      <c r="I740" s="5">
        <v>4</v>
      </c>
      <c r="L740" s="5">
        <v>4</v>
      </c>
      <c r="M740" s="4" t="s">
        <v>3216</v>
      </c>
      <c r="N740" s="4" t="s">
        <v>3217</v>
      </c>
      <c r="S740" s="5" t="s">
        <v>166</v>
      </c>
      <c r="T740" s="5" t="s">
        <v>167</v>
      </c>
      <c r="U740" s="5" t="s">
        <v>76</v>
      </c>
      <c r="V740" s="5" t="s">
        <v>77</v>
      </c>
      <c r="Y740" s="5" t="s">
        <v>3226</v>
      </c>
      <c r="Z740" s="5" t="s">
        <v>3227</v>
      </c>
      <c r="AC740" s="5">
        <v>15</v>
      </c>
      <c r="AD740" s="5" t="s">
        <v>104</v>
      </c>
      <c r="AE740" s="5" t="s">
        <v>105</v>
      </c>
    </row>
    <row r="741" spans="1:72" ht="13.5" customHeight="1">
      <c r="A741" s="7" t="str">
        <f>HYPERLINK("http://kyu.snu.ac.kr/sdhj/index.jsp?type=hj/GK14754_00IH_0001_0013a.jpg","1852_수현내면_0013a")</f>
        <v>1852_수현내면_0013a</v>
      </c>
      <c r="B741" s="4">
        <v>1852</v>
      </c>
      <c r="C741" s="4" t="s">
        <v>4446</v>
      </c>
      <c r="D741" s="4" t="s">
        <v>4447</v>
      </c>
      <c r="E741" s="4">
        <v>740</v>
      </c>
      <c r="F741" s="5">
        <v>3</v>
      </c>
      <c r="G741" s="5" t="s">
        <v>5152</v>
      </c>
      <c r="H741" s="5" t="s">
        <v>5153</v>
      </c>
      <c r="I741" s="5">
        <v>4</v>
      </c>
      <c r="L741" s="5">
        <v>4</v>
      </c>
      <c r="M741" s="4" t="s">
        <v>3216</v>
      </c>
      <c r="N741" s="4" t="s">
        <v>3217</v>
      </c>
      <c r="T741" s="5" t="s">
        <v>4450</v>
      </c>
      <c r="U741" s="5" t="s">
        <v>118</v>
      </c>
      <c r="V741" s="5" t="s">
        <v>119</v>
      </c>
      <c r="Y741" s="5" t="s">
        <v>3228</v>
      </c>
      <c r="Z741" s="5" t="s">
        <v>3229</v>
      </c>
      <c r="AC741" s="5">
        <v>22</v>
      </c>
      <c r="AD741" s="5" t="s">
        <v>842</v>
      </c>
      <c r="AE741" s="5" t="s">
        <v>843</v>
      </c>
    </row>
    <row r="742" spans="1:72" ht="13.5" customHeight="1">
      <c r="A742" s="7" t="str">
        <f>HYPERLINK("http://kyu.snu.ac.kr/sdhj/index.jsp?type=hj/GK14754_00IH_0001_0013a.jpg","1852_수현내면_0013a")</f>
        <v>1852_수현내면_0013a</v>
      </c>
      <c r="B742" s="4">
        <v>1852</v>
      </c>
      <c r="C742" s="4" t="s">
        <v>4446</v>
      </c>
      <c r="D742" s="4" t="s">
        <v>4447</v>
      </c>
      <c r="E742" s="4">
        <v>741</v>
      </c>
      <c r="F742" s="5">
        <v>3</v>
      </c>
      <c r="G742" s="5" t="s">
        <v>5152</v>
      </c>
      <c r="H742" s="5" t="s">
        <v>5153</v>
      </c>
      <c r="I742" s="5">
        <v>4</v>
      </c>
      <c r="L742" s="5">
        <v>5</v>
      </c>
      <c r="M742" s="4" t="s">
        <v>3230</v>
      </c>
      <c r="N742" s="4" t="s">
        <v>3231</v>
      </c>
      <c r="T742" s="5" t="s">
        <v>4301</v>
      </c>
      <c r="W742" s="5" t="s">
        <v>3101</v>
      </c>
      <c r="X742" s="5" t="s">
        <v>3102</v>
      </c>
      <c r="Y742" s="5" t="s">
        <v>3232</v>
      </c>
      <c r="Z742" s="5" t="s">
        <v>969</v>
      </c>
      <c r="AC742" s="5">
        <v>41</v>
      </c>
      <c r="AD742" s="5" t="s">
        <v>745</v>
      </c>
      <c r="AE742" s="5" t="s">
        <v>746</v>
      </c>
      <c r="AJ742" s="5" t="s">
        <v>35</v>
      </c>
      <c r="AK742" s="5" t="s">
        <v>36</v>
      </c>
      <c r="AL742" s="5" t="s">
        <v>1660</v>
      </c>
      <c r="AM742" s="5" t="s">
        <v>1661</v>
      </c>
      <c r="AT742" s="5" t="s">
        <v>3233</v>
      </c>
      <c r="AU742" s="5" t="s">
        <v>3234</v>
      </c>
      <c r="AV742" s="5" t="s">
        <v>3235</v>
      </c>
      <c r="AW742" s="5" t="s">
        <v>3236</v>
      </c>
      <c r="BG742" s="5" t="s">
        <v>1792</v>
      </c>
      <c r="BH742" s="5" t="s">
        <v>1793</v>
      </c>
      <c r="BI742" s="5" t="s">
        <v>865</v>
      </c>
      <c r="BJ742" s="5" t="s">
        <v>866</v>
      </c>
      <c r="BK742" s="5" t="s">
        <v>86</v>
      </c>
      <c r="BL742" s="5" t="s">
        <v>87</v>
      </c>
      <c r="BM742" s="5" t="s">
        <v>3237</v>
      </c>
      <c r="BN742" s="5" t="s">
        <v>3238</v>
      </c>
      <c r="BO742" s="5" t="s">
        <v>86</v>
      </c>
      <c r="BP742" s="5" t="s">
        <v>87</v>
      </c>
      <c r="BQ742" s="5" t="s">
        <v>3239</v>
      </c>
      <c r="BR742" s="5" t="s">
        <v>3240</v>
      </c>
      <c r="BS742" s="5" t="s">
        <v>335</v>
      </c>
      <c r="BT742" s="5" t="s">
        <v>336</v>
      </c>
    </row>
    <row r="743" spans="1:72" ht="13.5" customHeight="1">
      <c r="A743" s="7" t="str">
        <f>HYPERLINK("http://kyu.snu.ac.kr/sdhj/index.jsp?type=hj/GK14754_00IH_0001_0013a.jpg","1852_수현내면_0013a")</f>
        <v>1852_수현내면_0013a</v>
      </c>
      <c r="B743" s="4">
        <v>1852</v>
      </c>
      <c r="C743" s="4" t="s">
        <v>4244</v>
      </c>
      <c r="D743" s="4" t="s">
        <v>4245</v>
      </c>
      <c r="E743" s="4">
        <v>742</v>
      </c>
      <c r="F743" s="5">
        <v>3</v>
      </c>
      <c r="G743" s="5" t="s">
        <v>5154</v>
      </c>
      <c r="H743" s="5" t="s">
        <v>5155</v>
      </c>
      <c r="I743" s="5">
        <v>4</v>
      </c>
      <c r="L743" s="5">
        <v>5</v>
      </c>
      <c r="M743" s="4" t="s">
        <v>3230</v>
      </c>
      <c r="N743" s="4" t="s">
        <v>3231</v>
      </c>
      <c r="S743" s="5" t="s">
        <v>144</v>
      </c>
      <c r="T743" s="5" t="s">
        <v>145</v>
      </c>
      <c r="W743" s="5" t="s">
        <v>146</v>
      </c>
      <c r="X743" s="5" t="s">
        <v>4910</v>
      </c>
      <c r="Y743" s="5" t="s">
        <v>102</v>
      </c>
      <c r="Z743" s="5" t="s">
        <v>103</v>
      </c>
      <c r="AF743" s="5" t="s">
        <v>606</v>
      </c>
      <c r="AG743" s="5" t="s">
        <v>607</v>
      </c>
    </row>
    <row r="744" spans="1:72" ht="13.5" customHeight="1">
      <c r="A744" s="7" t="str">
        <f>HYPERLINK("http://kyu.snu.ac.kr/sdhj/index.jsp?type=hj/GK14754_00IH_0001_0013a.jpg","1852_수현내면_0013a")</f>
        <v>1852_수현내면_0013a</v>
      </c>
      <c r="B744" s="4">
        <v>1852</v>
      </c>
      <c r="C744" s="4" t="s">
        <v>4158</v>
      </c>
      <c r="D744" s="4" t="s">
        <v>4159</v>
      </c>
      <c r="E744" s="4">
        <v>743</v>
      </c>
      <c r="F744" s="5">
        <v>3</v>
      </c>
      <c r="G744" s="5" t="s">
        <v>5156</v>
      </c>
      <c r="H744" s="5" t="s">
        <v>5157</v>
      </c>
      <c r="I744" s="5">
        <v>4</v>
      </c>
      <c r="L744" s="5">
        <v>5</v>
      </c>
      <c r="M744" s="4" t="s">
        <v>3230</v>
      </c>
      <c r="N744" s="4" t="s">
        <v>3231</v>
      </c>
      <c r="T744" s="5" t="s">
        <v>4306</v>
      </c>
      <c r="U744" s="5" t="s">
        <v>118</v>
      </c>
      <c r="V744" s="5" t="s">
        <v>119</v>
      </c>
      <c r="Y744" s="5" t="s">
        <v>2642</v>
      </c>
      <c r="Z744" s="5" t="s">
        <v>2643</v>
      </c>
      <c r="AC744" s="5">
        <v>18</v>
      </c>
      <c r="AD744" s="5" t="s">
        <v>300</v>
      </c>
      <c r="AE744" s="5" t="s">
        <v>301</v>
      </c>
    </row>
    <row r="745" spans="1:72" ht="13.5" customHeight="1">
      <c r="A745" s="7" t="str">
        <f>HYPERLINK("http://kyu.snu.ac.kr/sdhj/index.jsp?type=hj/GK14754_00IH_0001_0013a.jpg","1852_수현내면_0013a")</f>
        <v>1852_수현내면_0013a</v>
      </c>
      <c r="B745" s="4">
        <v>1852</v>
      </c>
      <c r="C745" s="4" t="s">
        <v>4158</v>
      </c>
      <c r="D745" s="4" t="s">
        <v>4159</v>
      </c>
      <c r="E745" s="4">
        <v>744</v>
      </c>
      <c r="F745" s="5">
        <v>3</v>
      </c>
      <c r="G745" s="5" t="s">
        <v>5156</v>
      </c>
      <c r="H745" s="5" t="s">
        <v>5157</v>
      </c>
      <c r="I745" s="5">
        <v>5</v>
      </c>
      <c r="J745" s="5" t="s">
        <v>2427</v>
      </c>
      <c r="K745" s="5" t="s">
        <v>2428</v>
      </c>
      <c r="L745" s="5">
        <v>1</v>
      </c>
      <c r="M745" s="4" t="s">
        <v>3241</v>
      </c>
      <c r="N745" s="4" t="s">
        <v>3242</v>
      </c>
      <c r="Q745" s="5" t="s">
        <v>3243</v>
      </c>
      <c r="R745" s="5" t="s">
        <v>5158</v>
      </c>
      <c r="T745" s="5" t="s">
        <v>4207</v>
      </c>
      <c r="W745" s="5" t="s">
        <v>146</v>
      </c>
      <c r="X745" s="5" t="s">
        <v>4702</v>
      </c>
      <c r="Y745" s="5" t="s">
        <v>102</v>
      </c>
      <c r="Z745" s="5" t="s">
        <v>103</v>
      </c>
      <c r="AC745" s="5">
        <v>36</v>
      </c>
      <c r="AD745" s="5" t="s">
        <v>585</v>
      </c>
      <c r="AE745" s="5" t="s">
        <v>586</v>
      </c>
      <c r="AJ745" s="5" t="s">
        <v>35</v>
      </c>
      <c r="AK745" s="5" t="s">
        <v>36</v>
      </c>
      <c r="AL745" s="5" t="s">
        <v>335</v>
      </c>
      <c r="AM745" s="5" t="s">
        <v>336</v>
      </c>
      <c r="AT745" s="5" t="s">
        <v>1306</v>
      </c>
      <c r="AU745" s="5" t="s">
        <v>1307</v>
      </c>
      <c r="AV745" s="5" t="s">
        <v>3244</v>
      </c>
      <c r="AW745" s="5" t="s">
        <v>3245</v>
      </c>
      <c r="BG745" s="5" t="s">
        <v>1306</v>
      </c>
      <c r="BH745" s="5" t="s">
        <v>1307</v>
      </c>
      <c r="BI745" s="5" t="s">
        <v>3246</v>
      </c>
      <c r="BJ745" s="5" t="s">
        <v>3247</v>
      </c>
      <c r="BK745" s="5" t="s">
        <v>1306</v>
      </c>
      <c r="BL745" s="5" t="s">
        <v>1307</v>
      </c>
      <c r="BM745" s="5" t="s">
        <v>5159</v>
      </c>
      <c r="BN745" s="5" t="s">
        <v>5160</v>
      </c>
      <c r="BO745" s="5" t="s">
        <v>1306</v>
      </c>
      <c r="BP745" s="5" t="s">
        <v>1307</v>
      </c>
      <c r="BQ745" s="5" t="s">
        <v>3248</v>
      </c>
      <c r="BR745" s="5" t="s">
        <v>3249</v>
      </c>
      <c r="BS745" s="5" t="s">
        <v>2815</v>
      </c>
      <c r="BT745" s="5" t="s">
        <v>2816</v>
      </c>
    </row>
    <row r="746" spans="1:72" ht="13.5" customHeight="1">
      <c r="A746" s="7" t="str">
        <f>HYPERLINK("http://kyu.snu.ac.kr/sdhj/index.jsp?type=hj/GK14754_00IH_0001_0013a.jpg","1852_수현내면_0013a")</f>
        <v>1852_수현내면_0013a</v>
      </c>
      <c r="B746" s="4">
        <v>1852</v>
      </c>
      <c r="C746" s="4" t="s">
        <v>4186</v>
      </c>
      <c r="D746" s="4" t="s">
        <v>4187</v>
      </c>
      <c r="E746" s="4">
        <v>745</v>
      </c>
      <c r="F746" s="5">
        <v>3</v>
      </c>
      <c r="G746" s="5" t="s">
        <v>5161</v>
      </c>
      <c r="H746" s="5" t="s">
        <v>5162</v>
      </c>
      <c r="I746" s="5">
        <v>5</v>
      </c>
      <c r="L746" s="5">
        <v>1</v>
      </c>
      <c r="M746" s="4" t="s">
        <v>3241</v>
      </c>
      <c r="N746" s="4" t="s">
        <v>3242</v>
      </c>
      <c r="S746" s="5" t="s">
        <v>166</v>
      </c>
      <c r="T746" s="5" t="s">
        <v>167</v>
      </c>
      <c r="Y746" s="5" t="s">
        <v>3250</v>
      </c>
      <c r="Z746" s="5" t="s">
        <v>3251</v>
      </c>
      <c r="AC746" s="5">
        <v>21</v>
      </c>
    </row>
    <row r="747" spans="1:72" ht="13.5" customHeight="1">
      <c r="A747" s="7" t="str">
        <f>HYPERLINK("http://kyu.snu.ac.kr/sdhj/index.jsp?type=hj/GK14754_00IH_0001_0013a.jpg","1852_수현내면_0013a")</f>
        <v>1852_수현내면_0013a</v>
      </c>
      <c r="B747" s="4">
        <v>1852</v>
      </c>
      <c r="C747" s="4" t="s">
        <v>4186</v>
      </c>
      <c r="D747" s="4" t="s">
        <v>4187</v>
      </c>
      <c r="E747" s="4">
        <v>746</v>
      </c>
      <c r="F747" s="5">
        <v>3</v>
      </c>
      <c r="G747" s="5" t="s">
        <v>5161</v>
      </c>
      <c r="H747" s="5" t="s">
        <v>5162</v>
      </c>
      <c r="I747" s="5">
        <v>5</v>
      </c>
      <c r="L747" s="5">
        <v>1</v>
      </c>
      <c r="M747" s="4" t="s">
        <v>3241</v>
      </c>
      <c r="N747" s="4" t="s">
        <v>3242</v>
      </c>
      <c r="T747" s="5" t="s">
        <v>5163</v>
      </c>
      <c r="U747" s="5" t="s">
        <v>118</v>
      </c>
      <c r="V747" s="5" t="s">
        <v>119</v>
      </c>
      <c r="Y747" s="5" t="s">
        <v>3252</v>
      </c>
      <c r="Z747" s="5" t="s">
        <v>3253</v>
      </c>
      <c r="AC747" s="5">
        <v>18</v>
      </c>
      <c r="AD747" s="5" t="s">
        <v>300</v>
      </c>
      <c r="AE747" s="5" t="s">
        <v>301</v>
      </c>
    </row>
    <row r="748" spans="1:72" ht="13.5" customHeight="1">
      <c r="A748" s="7" t="str">
        <f>HYPERLINK("http://kyu.snu.ac.kr/sdhj/index.jsp?type=hj/GK14754_00IH_0001_0013a.jpg","1852_수현내면_0013a")</f>
        <v>1852_수현내면_0013a</v>
      </c>
      <c r="B748" s="4">
        <v>1852</v>
      </c>
      <c r="C748" s="4" t="s">
        <v>4186</v>
      </c>
      <c r="D748" s="4" t="s">
        <v>4187</v>
      </c>
      <c r="E748" s="4">
        <v>747</v>
      </c>
      <c r="F748" s="5">
        <v>3</v>
      </c>
      <c r="G748" s="5" t="s">
        <v>5161</v>
      </c>
      <c r="H748" s="5" t="s">
        <v>5162</v>
      </c>
      <c r="I748" s="5">
        <v>5</v>
      </c>
      <c r="L748" s="5">
        <v>2</v>
      </c>
      <c r="M748" s="4" t="s">
        <v>2427</v>
      </c>
      <c r="N748" s="4" t="s">
        <v>2428</v>
      </c>
      <c r="T748" s="5" t="s">
        <v>4207</v>
      </c>
      <c r="U748" s="5" t="s">
        <v>2743</v>
      </c>
      <c r="V748" s="5" t="s">
        <v>2744</v>
      </c>
      <c r="W748" s="5" t="s">
        <v>163</v>
      </c>
      <c r="X748" s="5" t="s">
        <v>5026</v>
      </c>
      <c r="Y748" s="5" t="s">
        <v>2429</v>
      </c>
      <c r="Z748" s="5" t="s">
        <v>2430</v>
      </c>
      <c r="AC748" s="5">
        <v>48</v>
      </c>
      <c r="AD748" s="5" t="s">
        <v>268</v>
      </c>
      <c r="AE748" s="5" t="s">
        <v>269</v>
      </c>
      <c r="AJ748" s="5" t="s">
        <v>35</v>
      </c>
      <c r="AK748" s="5" t="s">
        <v>36</v>
      </c>
      <c r="AL748" s="5" t="s">
        <v>3254</v>
      </c>
      <c r="AM748" s="5" t="s">
        <v>3255</v>
      </c>
      <c r="AT748" s="5" t="s">
        <v>1306</v>
      </c>
      <c r="AU748" s="5" t="s">
        <v>1307</v>
      </c>
      <c r="AV748" s="5" t="s">
        <v>3256</v>
      </c>
      <c r="AW748" s="5" t="s">
        <v>3257</v>
      </c>
      <c r="BG748" s="5" t="s">
        <v>1306</v>
      </c>
      <c r="BH748" s="5" t="s">
        <v>1307</v>
      </c>
      <c r="BI748" s="5" t="s">
        <v>3258</v>
      </c>
      <c r="BJ748" s="5" t="s">
        <v>3259</v>
      </c>
      <c r="BK748" s="5" t="s">
        <v>1306</v>
      </c>
      <c r="BL748" s="5" t="s">
        <v>1307</v>
      </c>
      <c r="BM748" s="5" t="s">
        <v>5164</v>
      </c>
      <c r="BN748" s="5" t="s">
        <v>5165</v>
      </c>
      <c r="BO748" s="5" t="s">
        <v>1306</v>
      </c>
      <c r="BP748" s="5" t="s">
        <v>1307</v>
      </c>
      <c r="BQ748" s="5" t="s">
        <v>3260</v>
      </c>
      <c r="BR748" s="5" t="s">
        <v>3261</v>
      </c>
      <c r="BS748" s="5" t="s">
        <v>670</v>
      </c>
      <c r="BT748" s="5" t="s">
        <v>671</v>
      </c>
    </row>
    <row r="749" spans="1:72" ht="13.5" customHeight="1">
      <c r="A749" s="7" t="str">
        <f>HYPERLINK("http://kyu.snu.ac.kr/sdhj/index.jsp?type=hj/GK14754_00IH_0001_0013a.jpg","1852_수현내면_0013a")</f>
        <v>1852_수현내면_0013a</v>
      </c>
      <c r="B749" s="4">
        <v>1852</v>
      </c>
      <c r="C749" s="4" t="s">
        <v>4588</v>
      </c>
      <c r="D749" s="4" t="s">
        <v>4589</v>
      </c>
      <c r="E749" s="4">
        <v>748</v>
      </c>
      <c r="F749" s="5">
        <v>3</v>
      </c>
      <c r="G749" s="5" t="s">
        <v>5166</v>
      </c>
      <c r="H749" s="5" t="s">
        <v>5167</v>
      </c>
      <c r="I749" s="5">
        <v>5</v>
      </c>
      <c r="L749" s="5">
        <v>2</v>
      </c>
      <c r="M749" s="4" t="s">
        <v>2427</v>
      </c>
      <c r="N749" s="4" t="s">
        <v>2428</v>
      </c>
      <c r="S749" s="5" t="s">
        <v>144</v>
      </c>
      <c r="T749" s="5" t="s">
        <v>145</v>
      </c>
      <c r="W749" s="5" t="s">
        <v>146</v>
      </c>
      <c r="X749" s="5" t="s">
        <v>4702</v>
      </c>
      <c r="Y749" s="5" t="s">
        <v>22</v>
      </c>
      <c r="Z749" s="5" t="s">
        <v>23</v>
      </c>
      <c r="AC749" s="5">
        <v>48</v>
      </c>
      <c r="AD749" s="5" t="s">
        <v>268</v>
      </c>
      <c r="AE749" s="5" t="s">
        <v>269</v>
      </c>
      <c r="AJ749" s="5" t="s">
        <v>35</v>
      </c>
      <c r="AK749" s="5" t="s">
        <v>36</v>
      </c>
      <c r="AL749" s="5" t="s">
        <v>256</v>
      </c>
      <c r="AM749" s="5" t="s">
        <v>257</v>
      </c>
      <c r="AT749" s="5" t="s">
        <v>1306</v>
      </c>
      <c r="AU749" s="5" t="s">
        <v>1307</v>
      </c>
      <c r="AV749" s="5" t="s">
        <v>2010</v>
      </c>
      <c r="AW749" s="5" t="s">
        <v>2011</v>
      </c>
      <c r="BG749" s="5" t="s">
        <v>1306</v>
      </c>
      <c r="BH749" s="5" t="s">
        <v>1307</v>
      </c>
      <c r="BI749" s="5" t="s">
        <v>3262</v>
      </c>
      <c r="BJ749" s="5" t="s">
        <v>3263</v>
      </c>
      <c r="BK749" s="5" t="s">
        <v>1306</v>
      </c>
      <c r="BL749" s="5" t="s">
        <v>1307</v>
      </c>
      <c r="BM749" s="5" t="s">
        <v>3264</v>
      </c>
      <c r="BN749" s="5" t="s">
        <v>3265</v>
      </c>
      <c r="BO749" s="5" t="s">
        <v>1306</v>
      </c>
      <c r="BP749" s="5" t="s">
        <v>1307</v>
      </c>
      <c r="BQ749" s="5" t="s">
        <v>3266</v>
      </c>
      <c r="BR749" s="5" t="s">
        <v>3267</v>
      </c>
      <c r="BS749" s="5" t="s">
        <v>222</v>
      </c>
      <c r="BT749" s="5" t="s">
        <v>223</v>
      </c>
    </row>
    <row r="750" spans="1:72" ht="13.5" customHeight="1">
      <c r="A750" s="7" t="str">
        <f>HYPERLINK("http://kyu.snu.ac.kr/sdhj/index.jsp?type=hj/GK14754_00IH_0001_0013a.jpg","1852_수현내면_0013a")</f>
        <v>1852_수현내면_0013a</v>
      </c>
      <c r="B750" s="4">
        <v>1852</v>
      </c>
      <c r="C750" s="4" t="s">
        <v>4168</v>
      </c>
      <c r="D750" s="4" t="s">
        <v>4169</v>
      </c>
      <c r="E750" s="4">
        <v>749</v>
      </c>
      <c r="F750" s="5">
        <v>3</v>
      </c>
      <c r="G750" s="5" t="s">
        <v>5120</v>
      </c>
      <c r="H750" s="5" t="s">
        <v>5121</v>
      </c>
      <c r="I750" s="5">
        <v>5</v>
      </c>
      <c r="L750" s="5">
        <v>2</v>
      </c>
      <c r="M750" s="4" t="s">
        <v>2427</v>
      </c>
      <c r="N750" s="4" t="s">
        <v>2428</v>
      </c>
      <c r="S750" s="5" t="s">
        <v>258</v>
      </c>
      <c r="T750" s="5" t="s">
        <v>259</v>
      </c>
      <c r="W750" s="5" t="s">
        <v>3068</v>
      </c>
      <c r="X750" s="5" t="s">
        <v>3069</v>
      </c>
      <c r="Y750" s="5" t="s">
        <v>22</v>
      </c>
      <c r="Z750" s="5" t="s">
        <v>23</v>
      </c>
      <c r="AC750" s="5">
        <v>72</v>
      </c>
      <c r="AD750" s="5" t="s">
        <v>296</v>
      </c>
      <c r="AE750" s="5" t="s">
        <v>297</v>
      </c>
    </row>
    <row r="751" spans="1:72" ht="13.5" customHeight="1">
      <c r="A751" s="7" t="str">
        <f>HYPERLINK("http://kyu.snu.ac.kr/sdhj/index.jsp?type=hj/GK14754_00IH_0001_0013a.jpg","1852_수현내면_0013a")</f>
        <v>1852_수현내면_0013a</v>
      </c>
      <c r="B751" s="4">
        <v>1852</v>
      </c>
      <c r="C751" s="4" t="s">
        <v>4217</v>
      </c>
      <c r="D751" s="4" t="s">
        <v>4218</v>
      </c>
      <c r="E751" s="4">
        <v>750</v>
      </c>
      <c r="F751" s="5">
        <v>3</v>
      </c>
      <c r="G751" s="5" t="s">
        <v>5041</v>
      </c>
      <c r="H751" s="5" t="s">
        <v>5042</v>
      </c>
      <c r="I751" s="5">
        <v>5</v>
      </c>
      <c r="L751" s="5">
        <v>2</v>
      </c>
      <c r="M751" s="4" t="s">
        <v>2427</v>
      </c>
      <c r="N751" s="4" t="s">
        <v>2428</v>
      </c>
      <c r="S751" s="5" t="s">
        <v>349</v>
      </c>
      <c r="T751" s="5" t="s">
        <v>350</v>
      </c>
      <c r="AC751" s="5">
        <v>18</v>
      </c>
      <c r="AD751" s="5" t="s">
        <v>329</v>
      </c>
      <c r="AE751" s="5" t="s">
        <v>330</v>
      </c>
    </row>
    <row r="752" spans="1:72" ht="13.5" customHeight="1">
      <c r="A752" s="7" t="str">
        <f>HYPERLINK("http://kyu.snu.ac.kr/sdhj/index.jsp?type=hj/GK14754_00IH_0001_0013a.jpg","1852_수현내면_0013a")</f>
        <v>1852_수현내면_0013a</v>
      </c>
      <c r="B752" s="4">
        <v>1852</v>
      </c>
      <c r="C752" s="4" t="s">
        <v>4217</v>
      </c>
      <c r="D752" s="4" t="s">
        <v>4218</v>
      </c>
      <c r="E752" s="4">
        <v>751</v>
      </c>
      <c r="F752" s="5">
        <v>3</v>
      </c>
      <c r="G752" s="5" t="s">
        <v>5041</v>
      </c>
      <c r="H752" s="5" t="s">
        <v>5042</v>
      </c>
      <c r="I752" s="5">
        <v>5</v>
      </c>
      <c r="L752" s="5">
        <v>2</v>
      </c>
      <c r="M752" s="4" t="s">
        <v>2427</v>
      </c>
      <c r="N752" s="4" t="s">
        <v>2428</v>
      </c>
      <c r="S752" s="5" t="s">
        <v>282</v>
      </c>
      <c r="T752" s="5" t="s">
        <v>283</v>
      </c>
      <c r="Y752" s="5" t="s">
        <v>3268</v>
      </c>
      <c r="Z752" s="5" t="s">
        <v>3269</v>
      </c>
      <c r="AF752" s="5" t="s">
        <v>1181</v>
      </c>
      <c r="AG752" s="5" t="s">
        <v>1182</v>
      </c>
      <c r="AH752" s="5" t="s">
        <v>1618</v>
      </c>
      <c r="AI752" s="5" t="s">
        <v>1619</v>
      </c>
    </row>
    <row r="753" spans="1:73" ht="13.5" customHeight="1">
      <c r="A753" s="7" t="str">
        <f>HYPERLINK("http://kyu.snu.ac.kr/sdhj/index.jsp?type=hj/GK14754_00IH_0001_0013a.jpg","1852_수현내면_0013a")</f>
        <v>1852_수현내면_0013a</v>
      </c>
      <c r="B753" s="4">
        <v>1852</v>
      </c>
      <c r="C753" s="4" t="s">
        <v>4217</v>
      </c>
      <c r="D753" s="4" t="s">
        <v>4218</v>
      </c>
      <c r="E753" s="4">
        <v>752</v>
      </c>
      <c r="F753" s="5">
        <v>3</v>
      </c>
      <c r="G753" s="5" t="s">
        <v>5041</v>
      </c>
      <c r="H753" s="5" t="s">
        <v>5042</v>
      </c>
      <c r="I753" s="5">
        <v>5</v>
      </c>
      <c r="L753" s="5">
        <v>3</v>
      </c>
      <c r="M753" s="4" t="s">
        <v>3270</v>
      </c>
      <c r="N753" s="4" t="s">
        <v>3271</v>
      </c>
      <c r="T753" s="5" t="s">
        <v>5008</v>
      </c>
      <c r="U753" s="5" t="s">
        <v>76</v>
      </c>
      <c r="V753" s="5" t="s">
        <v>77</v>
      </c>
      <c r="W753" s="5" t="s">
        <v>1378</v>
      </c>
      <c r="X753" s="5" t="s">
        <v>1379</v>
      </c>
      <c r="Y753" s="5" t="s">
        <v>3272</v>
      </c>
      <c r="Z753" s="5" t="s">
        <v>3273</v>
      </c>
      <c r="AC753" s="5">
        <v>58</v>
      </c>
      <c r="AD753" s="5" t="s">
        <v>898</v>
      </c>
      <c r="AE753" s="5" t="s">
        <v>899</v>
      </c>
      <c r="AJ753" s="5" t="s">
        <v>35</v>
      </c>
      <c r="AK753" s="5" t="s">
        <v>36</v>
      </c>
      <c r="AL753" s="5" t="s">
        <v>1382</v>
      </c>
      <c r="AM753" s="5" t="s">
        <v>885</v>
      </c>
      <c r="AT753" s="5" t="s">
        <v>86</v>
      </c>
      <c r="AU753" s="5" t="s">
        <v>87</v>
      </c>
      <c r="AV753" s="5" t="s">
        <v>3274</v>
      </c>
      <c r="AW753" s="5" t="s">
        <v>3275</v>
      </c>
      <c r="BG753" s="5" t="s">
        <v>86</v>
      </c>
      <c r="BH753" s="5" t="s">
        <v>87</v>
      </c>
      <c r="BI753" s="5" t="s">
        <v>3276</v>
      </c>
      <c r="BJ753" s="5" t="s">
        <v>3277</v>
      </c>
      <c r="BK753" s="5" t="s">
        <v>86</v>
      </c>
      <c r="BL753" s="5" t="s">
        <v>87</v>
      </c>
      <c r="BM753" s="5" t="s">
        <v>3278</v>
      </c>
      <c r="BN753" s="5" t="s">
        <v>3279</v>
      </c>
      <c r="BO753" s="5" t="s">
        <v>86</v>
      </c>
      <c r="BP753" s="5" t="s">
        <v>87</v>
      </c>
      <c r="BQ753" s="5" t="s">
        <v>3280</v>
      </c>
      <c r="BR753" s="5" t="s">
        <v>3281</v>
      </c>
      <c r="BS753" s="5" t="s">
        <v>256</v>
      </c>
      <c r="BT753" s="5" t="s">
        <v>257</v>
      </c>
    </row>
    <row r="754" spans="1:73" ht="13.5" customHeight="1">
      <c r="A754" s="7" t="str">
        <f>HYPERLINK("http://kyu.snu.ac.kr/sdhj/index.jsp?type=hj/GK14754_00IH_0001_0013a.jpg","1852_수현내면_0013a")</f>
        <v>1852_수현내면_0013a</v>
      </c>
      <c r="B754" s="4">
        <v>1852</v>
      </c>
      <c r="C754" s="4" t="s">
        <v>4624</v>
      </c>
      <c r="D754" s="4" t="s">
        <v>4625</v>
      </c>
      <c r="E754" s="4">
        <v>753</v>
      </c>
      <c r="F754" s="5">
        <v>3</v>
      </c>
      <c r="G754" s="5" t="s">
        <v>5168</v>
      </c>
      <c r="H754" s="5" t="s">
        <v>5169</v>
      </c>
      <c r="I754" s="5">
        <v>5</v>
      </c>
      <c r="L754" s="5">
        <v>3</v>
      </c>
      <c r="M754" s="4" t="s">
        <v>3270</v>
      </c>
      <c r="N754" s="4" t="s">
        <v>3271</v>
      </c>
      <c r="S754" s="5" t="s">
        <v>144</v>
      </c>
      <c r="T754" s="5" t="s">
        <v>145</v>
      </c>
      <c r="W754" s="5" t="s">
        <v>583</v>
      </c>
      <c r="X754" s="5" t="s">
        <v>584</v>
      </c>
      <c r="Y754" s="5" t="s">
        <v>102</v>
      </c>
      <c r="Z754" s="5" t="s">
        <v>103</v>
      </c>
      <c r="AC754" s="5">
        <v>56</v>
      </c>
      <c r="AD754" s="5" t="s">
        <v>424</v>
      </c>
      <c r="AE754" s="5" t="s">
        <v>425</v>
      </c>
      <c r="AJ754" s="5" t="s">
        <v>35</v>
      </c>
      <c r="AK754" s="5" t="s">
        <v>36</v>
      </c>
      <c r="AL754" s="5" t="s">
        <v>1702</v>
      </c>
      <c r="AM754" s="5" t="s">
        <v>588</v>
      </c>
      <c r="AT754" s="5" t="s">
        <v>86</v>
      </c>
      <c r="AU754" s="5" t="s">
        <v>87</v>
      </c>
      <c r="AV754" s="5" t="s">
        <v>3282</v>
      </c>
      <c r="AW754" s="5" t="s">
        <v>3283</v>
      </c>
      <c r="BG754" s="5" t="s">
        <v>86</v>
      </c>
      <c r="BH754" s="5" t="s">
        <v>87</v>
      </c>
      <c r="BI754" s="5" t="s">
        <v>3284</v>
      </c>
      <c r="BJ754" s="5" t="s">
        <v>5170</v>
      </c>
      <c r="BK754" s="5" t="s">
        <v>86</v>
      </c>
      <c r="BL754" s="5" t="s">
        <v>87</v>
      </c>
      <c r="BM754" s="5" t="s">
        <v>3285</v>
      </c>
      <c r="BN754" s="5" t="s">
        <v>3286</v>
      </c>
      <c r="BO754" s="5" t="s">
        <v>86</v>
      </c>
      <c r="BP754" s="5" t="s">
        <v>87</v>
      </c>
      <c r="BQ754" s="5" t="s">
        <v>3287</v>
      </c>
      <c r="BR754" s="5" t="s">
        <v>3288</v>
      </c>
      <c r="BS754" s="5" t="s">
        <v>1838</v>
      </c>
      <c r="BT754" s="5" t="s">
        <v>1839</v>
      </c>
    </row>
    <row r="755" spans="1:73" ht="13.5" customHeight="1">
      <c r="A755" s="7" t="str">
        <f>HYPERLINK("http://kyu.snu.ac.kr/sdhj/index.jsp?type=hj/GK14754_00IH_0001_0013b.jpg","1852_수현내면_0013b")</f>
        <v>1852_수현내면_0013b</v>
      </c>
      <c r="B755" s="4">
        <v>1852</v>
      </c>
      <c r="C755" s="4" t="s">
        <v>4618</v>
      </c>
      <c r="D755" s="4" t="s">
        <v>4619</v>
      </c>
      <c r="E755" s="4">
        <v>754</v>
      </c>
      <c r="F755" s="5">
        <v>3</v>
      </c>
      <c r="G755" s="5" t="s">
        <v>5171</v>
      </c>
      <c r="H755" s="5" t="s">
        <v>5172</v>
      </c>
      <c r="I755" s="5">
        <v>5</v>
      </c>
      <c r="L755" s="5">
        <v>3</v>
      </c>
      <c r="M755" s="4" t="s">
        <v>3270</v>
      </c>
      <c r="N755" s="4" t="s">
        <v>3271</v>
      </c>
      <c r="S755" s="5" t="s">
        <v>166</v>
      </c>
      <c r="T755" s="5" t="s">
        <v>167</v>
      </c>
      <c r="U755" s="5" t="s">
        <v>76</v>
      </c>
      <c r="V755" s="5" t="s">
        <v>77</v>
      </c>
      <c r="Y755" s="5" t="s">
        <v>3289</v>
      </c>
      <c r="Z755" s="5" t="s">
        <v>3290</v>
      </c>
      <c r="AC755" s="5">
        <v>30</v>
      </c>
      <c r="AD755" s="5" t="s">
        <v>125</v>
      </c>
      <c r="AE755" s="5" t="s">
        <v>126</v>
      </c>
    </row>
    <row r="756" spans="1:73" ht="13.5" customHeight="1">
      <c r="A756" s="7" t="str">
        <f>HYPERLINK("http://kyu.snu.ac.kr/sdhj/index.jsp?type=hj/GK14754_00IH_0001_0013b.jpg","1852_수현내면_0013b")</f>
        <v>1852_수현내면_0013b</v>
      </c>
      <c r="B756" s="4">
        <v>1852</v>
      </c>
      <c r="C756" s="4" t="s">
        <v>4624</v>
      </c>
      <c r="D756" s="4" t="s">
        <v>4625</v>
      </c>
      <c r="E756" s="4">
        <v>755</v>
      </c>
      <c r="F756" s="5">
        <v>3</v>
      </c>
      <c r="G756" s="5" t="s">
        <v>5168</v>
      </c>
      <c r="H756" s="5" t="s">
        <v>5169</v>
      </c>
      <c r="I756" s="5">
        <v>5</v>
      </c>
      <c r="L756" s="5">
        <v>3</v>
      </c>
      <c r="M756" s="4" t="s">
        <v>3270</v>
      </c>
      <c r="N756" s="4" t="s">
        <v>3271</v>
      </c>
      <c r="S756" s="5" t="s">
        <v>224</v>
      </c>
      <c r="T756" s="5" t="s">
        <v>225</v>
      </c>
      <c r="W756" s="5" t="s">
        <v>100</v>
      </c>
      <c r="X756" s="5" t="s">
        <v>101</v>
      </c>
      <c r="Y756" s="5" t="s">
        <v>102</v>
      </c>
      <c r="Z756" s="5" t="s">
        <v>103</v>
      </c>
      <c r="AC756" s="5">
        <v>31</v>
      </c>
      <c r="AD756" s="5" t="s">
        <v>236</v>
      </c>
      <c r="AE756" s="5" t="s">
        <v>237</v>
      </c>
    </row>
    <row r="757" spans="1:73" ht="13.5" customHeight="1">
      <c r="A757" s="7" t="str">
        <f>HYPERLINK("http://kyu.snu.ac.kr/sdhj/index.jsp?type=hj/GK14754_00IH_0001_0013b.jpg","1852_수현내면_0013b")</f>
        <v>1852_수현내면_0013b</v>
      </c>
      <c r="B757" s="4">
        <v>1852</v>
      </c>
      <c r="C757" s="4" t="s">
        <v>4624</v>
      </c>
      <c r="D757" s="4" t="s">
        <v>4625</v>
      </c>
      <c r="E757" s="4">
        <v>756</v>
      </c>
      <c r="F757" s="5">
        <v>3</v>
      </c>
      <c r="G757" s="5" t="s">
        <v>5168</v>
      </c>
      <c r="H757" s="5" t="s">
        <v>5169</v>
      </c>
      <c r="I757" s="5">
        <v>5</v>
      </c>
      <c r="L757" s="5">
        <v>3</v>
      </c>
      <c r="M757" s="4" t="s">
        <v>3270</v>
      </c>
      <c r="N757" s="4" t="s">
        <v>3271</v>
      </c>
      <c r="S757" s="5" t="s">
        <v>166</v>
      </c>
      <c r="T757" s="5" t="s">
        <v>167</v>
      </c>
      <c r="Y757" s="5" t="s">
        <v>3291</v>
      </c>
      <c r="Z757" s="5" t="s">
        <v>3292</v>
      </c>
      <c r="AC757" s="5">
        <v>23</v>
      </c>
      <c r="AD757" s="5" t="s">
        <v>726</v>
      </c>
      <c r="AE757" s="5" t="s">
        <v>727</v>
      </c>
    </row>
    <row r="758" spans="1:73" ht="13.5" customHeight="1">
      <c r="A758" s="7" t="str">
        <f>HYPERLINK("http://kyu.snu.ac.kr/sdhj/index.jsp?type=hj/GK14754_00IH_0001_0013b.jpg","1852_수현내면_0013b")</f>
        <v>1852_수현내면_0013b</v>
      </c>
      <c r="B758" s="4">
        <v>1852</v>
      </c>
      <c r="C758" s="4" t="s">
        <v>4624</v>
      </c>
      <c r="D758" s="4" t="s">
        <v>4625</v>
      </c>
      <c r="E758" s="4">
        <v>757</v>
      </c>
      <c r="F758" s="5">
        <v>3</v>
      </c>
      <c r="G758" s="5" t="s">
        <v>5168</v>
      </c>
      <c r="H758" s="5" t="s">
        <v>5169</v>
      </c>
      <c r="I758" s="5">
        <v>5</v>
      </c>
      <c r="L758" s="5">
        <v>3</v>
      </c>
      <c r="M758" s="4" t="s">
        <v>3270</v>
      </c>
      <c r="N758" s="4" t="s">
        <v>3271</v>
      </c>
      <c r="T758" s="5" t="s">
        <v>4630</v>
      </c>
      <c r="U758" s="5" t="s">
        <v>118</v>
      </c>
      <c r="V758" s="5" t="s">
        <v>119</v>
      </c>
      <c r="Y758" s="5" t="s">
        <v>3293</v>
      </c>
      <c r="Z758" s="5" t="s">
        <v>3294</v>
      </c>
      <c r="AC758" s="5">
        <v>22</v>
      </c>
      <c r="AD758" s="5" t="s">
        <v>658</v>
      </c>
      <c r="AE758" s="5" t="s">
        <v>659</v>
      </c>
    </row>
    <row r="759" spans="1:73" ht="13.5" customHeight="1">
      <c r="A759" s="7" t="str">
        <f>HYPERLINK("http://kyu.snu.ac.kr/sdhj/index.jsp?type=hj/GK14754_00IH_0001_0013b.jpg","1852_수현내면_0013b")</f>
        <v>1852_수현내면_0013b</v>
      </c>
      <c r="B759" s="4">
        <v>1852</v>
      </c>
      <c r="C759" s="4" t="s">
        <v>4624</v>
      </c>
      <c r="D759" s="4" t="s">
        <v>4625</v>
      </c>
      <c r="E759" s="4">
        <v>758</v>
      </c>
      <c r="F759" s="5">
        <v>3</v>
      </c>
      <c r="G759" s="5" t="s">
        <v>5168</v>
      </c>
      <c r="H759" s="5" t="s">
        <v>5169</v>
      </c>
      <c r="I759" s="5">
        <v>5</v>
      </c>
      <c r="L759" s="5">
        <v>4</v>
      </c>
      <c r="M759" s="4" t="s">
        <v>3295</v>
      </c>
      <c r="N759" s="4" t="s">
        <v>3296</v>
      </c>
      <c r="T759" s="5" t="s">
        <v>5173</v>
      </c>
      <c r="U759" s="5" t="s">
        <v>76</v>
      </c>
      <c r="V759" s="5" t="s">
        <v>77</v>
      </c>
      <c r="W759" s="5" t="s">
        <v>3101</v>
      </c>
      <c r="X759" s="5" t="s">
        <v>3102</v>
      </c>
      <c r="Y759" s="5" t="s">
        <v>3297</v>
      </c>
      <c r="Z759" s="5" t="s">
        <v>3298</v>
      </c>
      <c r="AC759" s="5">
        <v>44</v>
      </c>
      <c r="AD759" s="5" t="s">
        <v>110</v>
      </c>
      <c r="AE759" s="5" t="s">
        <v>111</v>
      </c>
      <c r="AJ759" s="5" t="s">
        <v>35</v>
      </c>
      <c r="AK759" s="5" t="s">
        <v>36</v>
      </c>
      <c r="AL759" s="5" t="s">
        <v>1660</v>
      </c>
      <c r="AM759" s="5" t="s">
        <v>1661</v>
      </c>
      <c r="AT759" s="5" t="s">
        <v>86</v>
      </c>
      <c r="AU759" s="5" t="s">
        <v>87</v>
      </c>
      <c r="AV759" s="5" t="s">
        <v>3299</v>
      </c>
      <c r="AW759" s="5" t="s">
        <v>3300</v>
      </c>
      <c r="BG759" s="5" t="s">
        <v>86</v>
      </c>
      <c r="BH759" s="5" t="s">
        <v>87</v>
      </c>
      <c r="BI759" s="5" t="s">
        <v>3301</v>
      </c>
      <c r="BJ759" s="5" t="s">
        <v>3302</v>
      </c>
      <c r="BK759" s="5" t="s">
        <v>86</v>
      </c>
      <c r="BL759" s="5" t="s">
        <v>87</v>
      </c>
      <c r="BM759" s="5" t="s">
        <v>3303</v>
      </c>
      <c r="BN759" s="5" t="s">
        <v>3304</v>
      </c>
      <c r="BO759" s="5" t="s">
        <v>86</v>
      </c>
      <c r="BP759" s="5" t="s">
        <v>87</v>
      </c>
      <c r="BQ759" s="5" t="s">
        <v>3305</v>
      </c>
      <c r="BR759" s="5" t="s">
        <v>3306</v>
      </c>
      <c r="BS759" s="5" t="s">
        <v>96</v>
      </c>
      <c r="BT759" s="5" t="s">
        <v>97</v>
      </c>
    </row>
    <row r="760" spans="1:73" ht="13.5" customHeight="1">
      <c r="A760" s="7" t="str">
        <f>HYPERLINK("http://kyu.snu.ac.kr/sdhj/index.jsp?type=hj/GK14754_00IH_0001_0013b.jpg","1852_수현내면_0013b")</f>
        <v>1852_수현내면_0013b</v>
      </c>
      <c r="B760" s="4">
        <v>1852</v>
      </c>
      <c r="C760" s="4" t="s">
        <v>4234</v>
      </c>
      <c r="D760" s="4" t="s">
        <v>4235</v>
      </c>
      <c r="E760" s="4">
        <v>759</v>
      </c>
      <c r="F760" s="5">
        <v>3</v>
      </c>
      <c r="G760" s="5" t="s">
        <v>5108</v>
      </c>
      <c r="H760" s="5" t="s">
        <v>5109</v>
      </c>
      <c r="I760" s="5">
        <v>5</v>
      </c>
      <c r="L760" s="5">
        <v>4</v>
      </c>
      <c r="M760" s="4" t="s">
        <v>3295</v>
      </c>
      <c r="N760" s="4" t="s">
        <v>3296</v>
      </c>
      <c r="S760" s="5" t="s">
        <v>144</v>
      </c>
      <c r="T760" s="5" t="s">
        <v>145</v>
      </c>
      <c r="W760" s="5" t="s">
        <v>146</v>
      </c>
      <c r="X760" s="5" t="s">
        <v>5174</v>
      </c>
      <c r="Y760" s="5" t="s">
        <v>102</v>
      </c>
      <c r="Z760" s="5" t="s">
        <v>103</v>
      </c>
      <c r="AC760" s="5">
        <v>44</v>
      </c>
      <c r="AD760" s="5" t="s">
        <v>110</v>
      </c>
      <c r="AE760" s="5" t="s">
        <v>111</v>
      </c>
      <c r="AJ760" s="5" t="s">
        <v>35</v>
      </c>
      <c r="AK760" s="5" t="s">
        <v>36</v>
      </c>
      <c r="AL760" s="5" t="s">
        <v>256</v>
      </c>
      <c r="AM760" s="5" t="s">
        <v>257</v>
      </c>
      <c r="AT760" s="5" t="s">
        <v>86</v>
      </c>
      <c r="AU760" s="5" t="s">
        <v>87</v>
      </c>
      <c r="AV760" s="5" t="s">
        <v>3307</v>
      </c>
      <c r="AW760" s="5" t="s">
        <v>5175</v>
      </c>
      <c r="BG760" s="5" t="s">
        <v>86</v>
      </c>
      <c r="BH760" s="5" t="s">
        <v>87</v>
      </c>
      <c r="BI760" s="5" t="s">
        <v>3308</v>
      </c>
      <c r="BJ760" s="5" t="s">
        <v>3309</v>
      </c>
      <c r="BK760" s="5" t="s">
        <v>86</v>
      </c>
      <c r="BL760" s="5" t="s">
        <v>87</v>
      </c>
      <c r="BM760" s="5" t="s">
        <v>3310</v>
      </c>
      <c r="BN760" s="5" t="s">
        <v>3311</v>
      </c>
      <c r="BO760" s="5" t="s">
        <v>86</v>
      </c>
      <c r="BP760" s="5" t="s">
        <v>87</v>
      </c>
      <c r="BQ760" s="5" t="s">
        <v>3312</v>
      </c>
      <c r="BR760" s="5" t="s">
        <v>3313</v>
      </c>
      <c r="BS760" s="5" t="s">
        <v>335</v>
      </c>
      <c r="BT760" s="5" t="s">
        <v>336</v>
      </c>
    </row>
    <row r="761" spans="1:73" ht="13.5" customHeight="1">
      <c r="A761" s="7" t="str">
        <f>HYPERLINK("http://kyu.snu.ac.kr/sdhj/index.jsp?type=hj/GK14754_00IH_0001_0013b.jpg","1852_수현내면_0013b")</f>
        <v>1852_수현내면_0013b</v>
      </c>
      <c r="B761" s="4">
        <v>1852</v>
      </c>
      <c r="C761" s="4" t="s">
        <v>5176</v>
      </c>
      <c r="D761" s="4" t="s">
        <v>5177</v>
      </c>
      <c r="E761" s="4">
        <v>760</v>
      </c>
      <c r="F761" s="5">
        <v>3</v>
      </c>
      <c r="G761" s="5" t="s">
        <v>5178</v>
      </c>
      <c r="H761" s="5" t="s">
        <v>5179</v>
      </c>
      <c r="I761" s="5">
        <v>5</v>
      </c>
      <c r="L761" s="5">
        <v>4</v>
      </c>
      <c r="M761" s="4" t="s">
        <v>3295</v>
      </c>
      <c r="N761" s="4" t="s">
        <v>3296</v>
      </c>
      <c r="S761" s="5" t="s">
        <v>98</v>
      </c>
      <c r="T761" s="5" t="s">
        <v>99</v>
      </c>
      <c r="W761" s="5" t="s">
        <v>100</v>
      </c>
      <c r="X761" s="5" t="s">
        <v>101</v>
      </c>
      <c r="Y761" s="5" t="s">
        <v>102</v>
      </c>
      <c r="Z761" s="5" t="s">
        <v>103</v>
      </c>
      <c r="AC761" s="5">
        <v>68</v>
      </c>
      <c r="AD761" s="5" t="s">
        <v>122</v>
      </c>
      <c r="AE761" s="5" t="s">
        <v>123</v>
      </c>
    </row>
    <row r="762" spans="1:73" ht="13.5" customHeight="1">
      <c r="A762" s="7" t="str">
        <f>HYPERLINK("http://kyu.snu.ac.kr/sdhj/index.jsp?type=hj/GK14754_00IH_0001_0013b.jpg","1852_수현내면_0013b")</f>
        <v>1852_수현내면_0013b</v>
      </c>
      <c r="B762" s="4">
        <v>1852</v>
      </c>
      <c r="C762" s="4" t="s">
        <v>4494</v>
      </c>
      <c r="D762" s="4" t="s">
        <v>4495</v>
      </c>
      <c r="E762" s="4">
        <v>761</v>
      </c>
      <c r="F762" s="5">
        <v>3</v>
      </c>
      <c r="G762" s="5" t="s">
        <v>5180</v>
      </c>
      <c r="H762" s="5" t="s">
        <v>5181</v>
      </c>
      <c r="I762" s="5">
        <v>5</v>
      </c>
      <c r="L762" s="5">
        <v>4</v>
      </c>
      <c r="M762" s="4" t="s">
        <v>3295</v>
      </c>
      <c r="N762" s="4" t="s">
        <v>3296</v>
      </c>
      <c r="S762" s="5" t="s">
        <v>282</v>
      </c>
      <c r="T762" s="5" t="s">
        <v>283</v>
      </c>
      <c r="U762" s="5" t="s">
        <v>76</v>
      </c>
      <c r="V762" s="5" t="s">
        <v>77</v>
      </c>
      <c r="Y762" s="5" t="s">
        <v>3314</v>
      </c>
      <c r="Z762" s="5" t="s">
        <v>3315</v>
      </c>
      <c r="AC762" s="5">
        <v>37</v>
      </c>
      <c r="AD762" s="5" t="s">
        <v>585</v>
      </c>
      <c r="AE762" s="5" t="s">
        <v>586</v>
      </c>
    </row>
    <row r="763" spans="1:73" ht="13.5" customHeight="1">
      <c r="A763" s="7" t="str">
        <f>HYPERLINK("http://kyu.snu.ac.kr/sdhj/index.jsp?type=hj/GK14754_00IH_0001_0013b.jpg","1852_수현내면_0013b")</f>
        <v>1852_수현내면_0013b</v>
      </c>
      <c r="B763" s="4">
        <v>1852</v>
      </c>
      <c r="C763" s="4" t="s">
        <v>4494</v>
      </c>
      <c r="D763" s="4" t="s">
        <v>4495</v>
      </c>
      <c r="E763" s="4">
        <v>762</v>
      </c>
      <c r="F763" s="5">
        <v>3</v>
      </c>
      <c r="G763" s="5" t="s">
        <v>5180</v>
      </c>
      <c r="H763" s="5" t="s">
        <v>5181</v>
      </c>
      <c r="I763" s="5">
        <v>5</v>
      </c>
      <c r="L763" s="5">
        <v>4</v>
      </c>
      <c r="M763" s="4" t="s">
        <v>3295</v>
      </c>
      <c r="N763" s="4" t="s">
        <v>3296</v>
      </c>
      <c r="S763" s="5" t="s">
        <v>288</v>
      </c>
      <c r="T763" s="5" t="s">
        <v>289</v>
      </c>
      <c r="W763" s="5" t="s">
        <v>896</v>
      </c>
      <c r="X763" s="5" t="s">
        <v>897</v>
      </c>
      <c r="Y763" s="5" t="s">
        <v>102</v>
      </c>
      <c r="Z763" s="5" t="s">
        <v>103</v>
      </c>
      <c r="AC763" s="5">
        <v>37</v>
      </c>
      <c r="AD763" s="5" t="s">
        <v>585</v>
      </c>
      <c r="AE763" s="5" t="s">
        <v>586</v>
      </c>
    </row>
    <row r="764" spans="1:73" ht="13.5" customHeight="1">
      <c r="A764" s="7" t="str">
        <f>HYPERLINK("http://kyu.snu.ac.kr/sdhj/index.jsp?type=hj/GK14754_00IH_0001_0013b.jpg","1852_수현내면_0013b")</f>
        <v>1852_수현내면_0013b</v>
      </c>
      <c r="B764" s="4">
        <v>1852</v>
      </c>
      <c r="C764" s="4" t="s">
        <v>4494</v>
      </c>
      <c r="D764" s="4" t="s">
        <v>4495</v>
      </c>
      <c r="E764" s="4">
        <v>763</v>
      </c>
      <c r="F764" s="5">
        <v>3</v>
      </c>
      <c r="G764" s="5" t="s">
        <v>5180</v>
      </c>
      <c r="H764" s="5" t="s">
        <v>5181</v>
      </c>
      <c r="I764" s="5">
        <v>5</v>
      </c>
      <c r="L764" s="5">
        <v>4</v>
      </c>
      <c r="M764" s="4" t="s">
        <v>3295</v>
      </c>
      <c r="N764" s="4" t="s">
        <v>3296</v>
      </c>
      <c r="T764" s="5" t="s">
        <v>5182</v>
      </c>
      <c r="U764" s="5" t="s">
        <v>118</v>
      </c>
      <c r="V764" s="5" t="s">
        <v>119</v>
      </c>
      <c r="Y764" s="5" t="s">
        <v>3316</v>
      </c>
      <c r="Z764" s="5" t="s">
        <v>3317</v>
      </c>
      <c r="AC764" s="5">
        <v>43</v>
      </c>
      <c r="AD764" s="5" t="s">
        <v>3318</v>
      </c>
      <c r="AE764" s="5" t="s">
        <v>3319</v>
      </c>
      <c r="AF764" s="5" t="s">
        <v>188</v>
      </c>
      <c r="AG764" s="5" t="s">
        <v>189</v>
      </c>
    </row>
    <row r="765" spans="1:73" ht="13.5" customHeight="1">
      <c r="A765" s="7" t="str">
        <f>HYPERLINK("http://kyu.snu.ac.kr/sdhj/index.jsp?type=hj/GK14754_00IH_0001_0013b.jpg","1852_수현내면_0013b")</f>
        <v>1852_수현내면_0013b</v>
      </c>
      <c r="B765" s="4">
        <v>1852</v>
      </c>
      <c r="C765" s="4" t="s">
        <v>4494</v>
      </c>
      <c r="D765" s="4" t="s">
        <v>4495</v>
      </c>
      <c r="E765" s="4">
        <v>764</v>
      </c>
      <c r="F765" s="5">
        <v>3</v>
      </c>
      <c r="G765" s="5" t="s">
        <v>5180</v>
      </c>
      <c r="H765" s="5" t="s">
        <v>5181</v>
      </c>
      <c r="I765" s="5">
        <v>5</v>
      </c>
      <c r="L765" s="5">
        <v>5</v>
      </c>
      <c r="M765" s="4" t="s">
        <v>3320</v>
      </c>
      <c r="N765" s="4" t="s">
        <v>3321</v>
      </c>
      <c r="T765" s="5" t="s">
        <v>5183</v>
      </c>
      <c r="U765" s="5" t="s">
        <v>76</v>
      </c>
      <c r="V765" s="5" t="s">
        <v>77</v>
      </c>
      <c r="W765" s="5" t="s">
        <v>2802</v>
      </c>
      <c r="X765" s="5" t="s">
        <v>2803</v>
      </c>
      <c r="Y765" s="5" t="s">
        <v>3322</v>
      </c>
      <c r="Z765" s="5" t="s">
        <v>3323</v>
      </c>
      <c r="AC765" s="5">
        <v>66</v>
      </c>
      <c r="AD765" s="5" t="s">
        <v>1442</v>
      </c>
      <c r="AE765" s="5" t="s">
        <v>1443</v>
      </c>
      <c r="AJ765" s="5" t="s">
        <v>35</v>
      </c>
      <c r="AK765" s="5" t="s">
        <v>36</v>
      </c>
      <c r="AL765" s="5" t="s">
        <v>3324</v>
      </c>
      <c r="AM765" s="5" t="s">
        <v>3325</v>
      </c>
      <c r="AT765" s="5" t="s">
        <v>86</v>
      </c>
      <c r="AU765" s="5" t="s">
        <v>87</v>
      </c>
      <c r="AV765" s="5" t="s">
        <v>3326</v>
      </c>
      <c r="AW765" s="5" t="s">
        <v>3327</v>
      </c>
      <c r="BG765" s="5" t="s">
        <v>86</v>
      </c>
      <c r="BH765" s="5" t="s">
        <v>87</v>
      </c>
      <c r="BI765" s="5" t="s">
        <v>3328</v>
      </c>
      <c r="BJ765" s="5" t="s">
        <v>3329</v>
      </c>
      <c r="BK765" s="5" t="s">
        <v>86</v>
      </c>
      <c r="BL765" s="5" t="s">
        <v>87</v>
      </c>
      <c r="BM765" s="5" t="s">
        <v>3330</v>
      </c>
      <c r="BN765" s="5" t="s">
        <v>3331</v>
      </c>
      <c r="BO765" s="5" t="s">
        <v>86</v>
      </c>
      <c r="BP765" s="5" t="s">
        <v>87</v>
      </c>
      <c r="BQ765" s="5" t="s">
        <v>3332</v>
      </c>
      <c r="BR765" s="5" t="s">
        <v>3333</v>
      </c>
      <c r="BS765" s="5" t="s">
        <v>3334</v>
      </c>
      <c r="BT765" s="5" t="s">
        <v>3335</v>
      </c>
    </row>
    <row r="766" spans="1:73" ht="13.5" customHeight="1">
      <c r="A766" s="7" t="str">
        <f>HYPERLINK("http://kyu.snu.ac.kr/sdhj/index.jsp?type=hj/GK14754_00IH_0001_0013b.jpg","1852_수현내면_0013b")</f>
        <v>1852_수현내면_0013b</v>
      </c>
      <c r="B766" s="4">
        <v>1852</v>
      </c>
      <c r="C766" s="4" t="s">
        <v>4296</v>
      </c>
      <c r="D766" s="4" t="s">
        <v>4297</v>
      </c>
      <c r="E766" s="4">
        <v>765</v>
      </c>
      <c r="F766" s="5">
        <v>3</v>
      </c>
      <c r="G766" s="5" t="s">
        <v>5031</v>
      </c>
      <c r="H766" s="5" t="s">
        <v>5032</v>
      </c>
      <c r="I766" s="5">
        <v>5</v>
      </c>
      <c r="L766" s="5">
        <v>5</v>
      </c>
      <c r="M766" s="4" t="s">
        <v>3320</v>
      </c>
      <c r="N766" s="4" t="s">
        <v>3321</v>
      </c>
      <c r="S766" s="5" t="s">
        <v>144</v>
      </c>
      <c r="T766" s="5" t="s">
        <v>145</v>
      </c>
      <c r="W766" s="5" t="s">
        <v>163</v>
      </c>
      <c r="X766" s="5" t="s">
        <v>5184</v>
      </c>
      <c r="Y766" s="5" t="s">
        <v>102</v>
      </c>
      <c r="Z766" s="5" t="s">
        <v>103</v>
      </c>
      <c r="AC766" s="5">
        <v>60</v>
      </c>
      <c r="AD766" s="5" t="s">
        <v>396</v>
      </c>
      <c r="AE766" s="5" t="s">
        <v>397</v>
      </c>
      <c r="AJ766" s="5" t="s">
        <v>35</v>
      </c>
      <c r="AK766" s="5" t="s">
        <v>36</v>
      </c>
      <c r="AL766" s="5" t="s">
        <v>670</v>
      </c>
      <c r="AM766" s="5" t="s">
        <v>671</v>
      </c>
      <c r="AT766" s="5" t="s">
        <v>86</v>
      </c>
      <c r="AU766" s="5" t="s">
        <v>87</v>
      </c>
      <c r="AV766" s="5" t="s">
        <v>3336</v>
      </c>
      <c r="AW766" s="5" t="s">
        <v>3337</v>
      </c>
      <c r="BG766" s="5" t="s">
        <v>86</v>
      </c>
      <c r="BH766" s="5" t="s">
        <v>87</v>
      </c>
      <c r="BI766" s="5" t="s">
        <v>3338</v>
      </c>
      <c r="BJ766" s="5" t="s">
        <v>3339</v>
      </c>
      <c r="BK766" s="5" t="s">
        <v>86</v>
      </c>
      <c r="BL766" s="5" t="s">
        <v>87</v>
      </c>
      <c r="BM766" s="5" t="s">
        <v>3340</v>
      </c>
      <c r="BN766" s="5" t="s">
        <v>3341</v>
      </c>
      <c r="BO766" s="5" t="s">
        <v>86</v>
      </c>
      <c r="BP766" s="5" t="s">
        <v>87</v>
      </c>
      <c r="BQ766" s="5" t="s">
        <v>3342</v>
      </c>
      <c r="BR766" s="5" t="s">
        <v>3343</v>
      </c>
      <c r="BS766" s="5" t="s">
        <v>256</v>
      </c>
      <c r="BT766" s="5" t="s">
        <v>257</v>
      </c>
    </row>
    <row r="767" spans="1:73" ht="13.5" customHeight="1">
      <c r="A767" s="7" t="str">
        <f>HYPERLINK("http://kyu.snu.ac.kr/sdhj/index.jsp?type=hj/GK14754_00IH_0001_0013b.jpg","1852_수현내면_0013b")</f>
        <v>1852_수현내면_0013b</v>
      </c>
      <c r="B767" s="4">
        <v>1852</v>
      </c>
      <c r="C767" s="4" t="s">
        <v>4588</v>
      </c>
      <c r="D767" s="4" t="s">
        <v>4589</v>
      </c>
      <c r="E767" s="4">
        <v>766</v>
      </c>
      <c r="F767" s="5">
        <v>3</v>
      </c>
      <c r="G767" s="5" t="s">
        <v>5166</v>
      </c>
      <c r="H767" s="5" t="s">
        <v>5167</v>
      </c>
      <c r="I767" s="5">
        <v>5</v>
      </c>
      <c r="L767" s="5">
        <v>5</v>
      </c>
      <c r="M767" s="4" t="s">
        <v>3320</v>
      </c>
      <c r="N767" s="4" t="s">
        <v>3321</v>
      </c>
      <c r="S767" s="5" t="s">
        <v>166</v>
      </c>
      <c r="T767" s="5" t="s">
        <v>167</v>
      </c>
      <c r="Y767" s="5" t="s">
        <v>5185</v>
      </c>
      <c r="Z767" s="5" t="s">
        <v>3344</v>
      </c>
      <c r="AC767" s="5">
        <v>39</v>
      </c>
      <c r="AD767" s="5" t="s">
        <v>567</v>
      </c>
      <c r="AE767" s="5" t="s">
        <v>568</v>
      </c>
    </row>
    <row r="768" spans="1:73" ht="13.5" customHeight="1">
      <c r="A768" s="7" t="str">
        <f>HYPERLINK("http://kyu.snu.ac.kr/sdhj/index.jsp?type=hj/GK14754_00IH_0001_0013b.jpg","1852_수현내면_0013b")</f>
        <v>1852_수현내면_0013b</v>
      </c>
      <c r="B768" s="4">
        <v>1852</v>
      </c>
      <c r="C768" s="4" t="s">
        <v>5186</v>
      </c>
      <c r="D768" s="4" t="s">
        <v>5187</v>
      </c>
      <c r="E768" s="4">
        <v>767</v>
      </c>
      <c r="F768" s="5">
        <v>3</v>
      </c>
      <c r="G768" s="5" t="s">
        <v>5188</v>
      </c>
      <c r="H768" s="5" t="s">
        <v>5189</v>
      </c>
      <c r="I768" s="5">
        <v>5</v>
      </c>
      <c r="L768" s="5">
        <v>5</v>
      </c>
      <c r="M768" s="4" t="s">
        <v>3320</v>
      </c>
      <c r="N768" s="4" t="s">
        <v>3321</v>
      </c>
      <c r="T768" s="5" t="s">
        <v>5190</v>
      </c>
      <c r="W768" s="5" t="s">
        <v>5191</v>
      </c>
      <c r="X768" s="5" t="s">
        <v>3345</v>
      </c>
      <c r="Y768" s="5" t="s">
        <v>102</v>
      </c>
      <c r="Z768" s="5" t="s">
        <v>103</v>
      </c>
      <c r="AC768" s="5">
        <v>38</v>
      </c>
      <c r="AD768" s="5" t="s">
        <v>147</v>
      </c>
      <c r="AE768" s="5" t="s">
        <v>148</v>
      </c>
      <c r="BU768" s="5" t="s">
        <v>5192</v>
      </c>
    </row>
    <row r="769" spans="1:72" ht="13.5" customHeight="1">
      <c r="A769" s="7" t="str">
        <f>HYPERLINK("http://kyu.snu.ac.kr/sdhj/index.jsp?type=hj/GK14754_00IH_0001_0013b.jpg","1852_수현내면_0013b")</f>
        <v>1852_수현내면_0013b</v>
      </c>
      <c r="B769" s="4">
        <v>1852</v>
      </c>
      <c r="C769" s="4" t="s">
        <v>5186</v>
      </c>
      <c r="D769" s="4" t="s">
        <v>5187</v>
      </c>
      <c r="E769" s="4">
        <v>768</v>
      </c>
      <c r="F769" s="5">
        <v>3</v>
      </c>
      <c r="G769" s="5" t="s">
        <v>5188</v>
      </c>
      <c r="H769" s="5" t="s">
        <v>5189</v>
      </c>
      <c r="I769" s="5">
        <v>5</v>
      </c>
      <c r="L769" s="5">
        <v>5</v>
      </c>
      <c r="M769" s="4" t="s">
        <v>3320</v>
      </c>
      <c r="N769" s="4" t="s">
        <v>3321</v>
      </c>
      <c r="T769" s="5" t="s">
        <v>5193</v>
      </c>
      <c r="U769" s="5" t="s">
        <v>118</v>
      </c>
      <c r="V769" s="5" t="s">
        <v>119</v>
      </c>
      <c r="Y769" s="5" t="s">
        <v>1969</v>
      </c>
      <c r="Z769" s="5" t="s">
        <v>1970</v>
      </c>
      <c r="AC769" s="5">
        <v>58</v>
      </c>
      <c r="AD769" s="5" t="s">
        <v>898</v>
      </c>
      <c r="AE769" s="5" t="s">
        <v>899</v>
      </c>
      <c r="AF769" s="5" t="s">
        <v>188</v>
      </c>
      <c r="AG769" s="5" t="s">
        <v>189</v>
      </c>
    </row>
    <row r="770" spans="1:72" ht="13.5" customHeight="1">
      <c r="A770" s="7" t="str">
        <f>HYPERLINK("http://kyu.snu.ac.kr/sdhj/index.jsp?type=hj/GK14754_00IH_0001_0013b.jpg","1852_수현내면_0013b")</f>
        <v>1852_수현내면_0013b</v>
      </c>
      <c r="B770" s="4">
        <v>1852</v>
      </c>
      <c r="C770" s="4" t="s">
        <v>5186</v>
      </c>
      <c r="D770" s="4" t="s">
        <v>5187</v>
      </c>
      <c r="E770" s="4">
        <v>769</v>
      </c>
      <c r="F770" s="5">
        <v>3</v>
      </c>
      <c r="G770" s="5" t="s">
        <v>5188</v>
      </c>
      <c r="H770" s="5" t="s">
        <v>5189</v>
      </c>
      <c r="I770" s="5">
        <v>6</v>
      </c>
      <c r="J770" s="5" t="s">
        <v>3346</v>
      </c>
      <c r="K770" s="5" t="s">
        <v>3347</v>
      </c>
      <c r="L770" s="5">
        <v>1</v>
      </c>
      <c r="M770" s="4" t="s">
        <v>3348</v>
      </c>
      <c r="N770" s="4" t="s">
        <v>3349</v>
      </c>
      <c r="T770" s="5" t="s">
        <v>5194</v>
      </c>
      <c r="U770" s="5" t="s">
        <v>76</v>
      </c>
      <c r="V770" s="5" t="s">
        <v>77</v>
      </c>
      <c r="W770" s="5" t="s">
        <v>146</v>
      </c>
      <c r="X770" s="5" t="s">
        <v>5195</v>
      </c>
      <c r="Y770" s="5" t="s">
        <v>3350</v>
      </c>
      <c r="Z770" s="5" t="s">
        <v>5196</v>
      </c>
      <c r="AC770" s="5">
        <v>47</v>
      </c>
      <c r="AD770" s="5" t="s">
        <v>552</v>
      </c>
      <c r="AE770" s="5" t="s">
        <v>553</v>
      </c>
      <c r="AJ770" s="5" t="s">
        <v>35</v>
      </c>
      <c r="AK770" s="5" t="s">
        <v>36</v>
      </c>
      <c r="AL770" s="5" t="s">
        <v>256</v>
      </c>
      <c r="AM770" s="5" t="s">
        <v>257</v>
      </c>
      <c r="AT770" s="5" t="s">
        <v>86</v>
      </c>
      <c r="AU770" s="5" t="s">
        <v>87</v>
      </c>
      <c r="AV770" s="5" t="s">
        <v>3351</v>
      </c>
      <c r="AW770" s="5" t="s">
        <v>3352</v>
      </c>
      <c r="BG770" s="5" t="s">
        <v>86</v>
      </c>
      <c r="BH770" s="5" t="s">
        <v>87</v>
      </c>
      <c r="BI770" s="5" t="s">
        <v>2653</v>
      </c>
      <c r="BJ770" s="5" t="s">
        <v>2654</v>
      </c>
      <c r="BK770" s="5" t="s">
        <v>1786</v>
      </c>
      <c r="BL770" s="5" t="s">
        <v>1787</v>
      </c>
      <c r="BM770" s="5" t="s">
        <v>3353</v>
      </c>
      <c r="BN770" s="5" t="s">
        <v>3354</v>
      </c>
      <c r="BO770" s="5" t="s">
        <v>86</v>
      </c>
      <c r="BP770" s="5" t="s">
        <v>87</v>
      </c>
      <c r="BQ770" s="5" t="s">
        <v>3355</v>
      </c>
      <c r="BR770" s="5" t="s">
        <v>3356</v>
      </c>
      <c r="BS770" s="5" t="s">
        <v>96</v>
      </c>
      <c r="BT770" s="5" t="s">
        <v>97</v>
      </c>
    </row>
    <row r="771" spans="1:72" ht="13.5" customHeight="1">
      <c r="A771" s="7" t="str">
        <f>HYPERLINK("http://kyu.snu.ac.kr/sdhj/index.jsp?type=hj/GK14754_00IH_0001_0013b.jpg","1852_수현내면_0013b")</f>
        <v>1852_수현내면_0013b</v>
      </c>
      <c r="B771" s="4">
        <v>1852</v>
      </c>
      <c r="C771" s="4" t="s">
        <v>4875</v>
      </c>
      <c r="D771" s="4" t="s">
        <v>4876</v>
      </c>
      <c r="E771" s="4">
        <v>770</v>
      </c>
      <c r="F771" s="5">
        <v>3</v>
      </c>
      <c r="G771" s="5" t="s">
        <v>5197</v>
      </c>
      <c r="H771" s="5" t="s">
        <v>5198</v>
      </c>
      <c r="I771" s="5">
        <v>6</v>
      </c>
      <c r="L771" s="5">
        <v>1</v>
      </c>
      <c r="M771" s="4" t="s">
        <v>3348</v>
      </c>
      <c r="N771" s="4" t="s">
        <v>3349</v>
      </c>
      <c r="S771" s="5" t="s">
        <v>144</v>
      </c>
      <c r="T771" s="5" t="s">
        <v>145</v>
      </c>
      <c r="W771" s="5" t="s">
        <v>858</v>
      </c>
      <c r="X771" s="5" t="s">
        <v>859</v>
      </c>
      <c r="Y771" s="5" t="s">
        <v>102</v>
      </c>
      <c r="Z771" s="5" t="s">
        <v>103</v>
      </c>
      <c r="AC771" s="5">
        <v>50</v>
      </c>
      <c r="AD771" s="5" t="s">
        <v>186</v>
      </c>
      <c r="AE771" s="5" t="s">
        <v>187</v>
      </c>
      <c r="AJ771" s="5" t="s">
        <v>149</v>
      </c>
      <c r="AK771" s="5" t="s">
        <v>150</v>
      </c>
      <c r="AL771" s="5" t="s">
        <v>563</v>
      </c>
      <c r="AM771" s="5" t="s">
        <v>564</v>
      </c>
      <c r="AT771" s="5" t="s">
        <v>86</v>
      </c>
      <c r="AU771" s="5" t="s">
        <v>87</v>
      </c>
      <c r="AV771" s="5" t="s">
        <v>3357</v>
      </c>
      <c r="AW771" s="5" t="s">
        <v>3358</v>
      </c>
      <c r="BG771" s="5" t="s">
        <v>86</v>
      </c>
      <c r="BH771" s="5" t="s">
        <v>87</v>
      </c>
      <c r="BI771" s="5" t="s">
        <v>3359</v>
      </c>
      <c r="BJ771" s="5" t="s">
        <v>3360</v>
      </c>
      <c r="BK771" s="5" t="s">
        <v>86</v>
      </c>
      <c r="BL771" s="5" t="s">
        <v>87</v>
      </c>
      <c r="BM771" s="5" t="s">
        <v>3361</v>
      </c>
      <c r="BN771" s="5" t="s">
        <v>3362</v>
      </c>
      <c r="BO771" s="5" t="s">
        <v>86</v>
      </c>
      <c r="BP771" s="5" t="s">
        <v>87</v>
      </c>
      <c r="BQ771" s="5" t="s">
        <v>3363</v>
      </c>
      <c r="BR771" s="5" t="s">
        <v>3364</v>
      </c>
      <c r="BS771" s="5" t="s">
        <v>1838</v>
      </c>
      <c r="BT771" s="5" t="s">
        <v>1839</v>
      </c>
    </row>
    <row r="772" spans="1:72" ht="13.5" customHeight="1">
      <c r="A772" s="7" t="str">
        <f>HYPERLINK("http://kyu.snu.ac.kr/sdhj/index.jsp?type=hj/GK14754_00IH_0001_0013b.jpg","1852_수현내면_0013b")</f>
        <v>1852_수현내면_0013b</v>
      </c>
      <c r="B772" s="4">
        <v>1852</v>
      </c>
      <c r="C772" s="4" t="s">
        <v>4715</v>
      </c>
      <c r="D772" s="4" t="s">
        <v>4716</v>
      </c>
      <c r="E772" s="4">
        <v>771</v>
      </c>
      <c r="F772" s="5">
        <v>3</v>
      </c>
      <c r="G772" s="5" t="s">
        <v>5199</v>
      </c>
      <c r="H772" s="5" t="s">
        <v>5200</v>
      </c>
      <c r="I772" s="5">
        <v>6</v>
      </c>
      <c r="L772" s="5">
        <v>1</v>
      </c>
      <c r="M772" s="4" t="s">
        <v>3348</v>
      </c>
      <c r="N772" s="4" t="s">
        <v>3349</v>
      </c>
      <c r="S772" s="5" t="s">
        <v>166</v>
      </c>
      <c r="T772" s="5" t="s">
        <v>167</v>
      </c>
      <c r="Y772" s="5" t="s">
        <v>3365</v>
      </c>
      <c r="Z772" s="5" t="s">
        <v>3366</v>
      </c>
      <c r="AC772" s="5">
        <v>26</v>
      </c>
      <c r="AD772" s="5" t="s">
        <v>534</v>
      </c>
      <c r="AE772" s="5" t="s">
        <v>535</v>
      </c>
    </row>
    <row r="773" spans="1:72" ht="13.5" customHeight="1">
      <c r="A773" s="7" t="str">
        <f>HYPERLINK("http://kyu.snu.ac.kr/sdhj/index.jsp?type=hj/GK14754_00IH_0001_0013b.jpg","1852_수현내면_0013b")</f>
        <v>1852_수현내면_0013b</v>
      </c>
      <c r="B773" s="4">
        <v>1852</v>
      </c>
      <c r="C773" s="4" t="s">
        <v>5201</v>
      </c>
      <c r="D773" s="4" t="s">
        <v>5202</v>
      </c>
      <c r="E773" s="4">
        <v>772</v>
      </c>
      <c r="F773" s="5">
        <v>3</v>
      </c>
      <c r="G773" s="5" t="s">
        <v>5203</v>
      </c>
      <c r="H773" s="5" t="s">
        <v>5204</v>
      </c>
      <c r="I773" s="5">
        <v>6</v>
      </c>
      <c r="L773" s="5">
        <v>1</v>
      </c>
      <c r="M773" s="4" t="s">
        <v>3348</v>
      </c>
      <c r="N773" s="4" t="s">
        <v>3349</v>
      </c>
      <c r="S773" s="5" t="s">
        <v>224</v>
      </c>
      <c r="T773" s="5" t="s">
        <v>225</v>
      </c>
      <c r="W773" s="5" t="s">
        <v>100</v>
      </c>
      <c r="X773" s="5" t="s">
        <v>101</v>
      </c>
      <c r="Y773" s="5" t="s">
        <v>102</v>
      </c>
      <c r="Z773" s="5" t="s">
        <v>103</v>
      </c>
      <c r="AC773" s="5">
        <v>28</v>
      </c>
      <c r="AD773" s="5" t="s">
        <v>226</v>
      </c>
      <c r="AE773" s="5" t="s">
        <v>227</v>
      </c>
    </row>
    <row r="774" spans="1:72" ht="13.5" customHeight="1">
      <c r="A774" s="7" t="str">
        <f>HYPERLINK("http://kyu.snu.ac.kr/sdhj/index.jsp?type=hj/GK14754_00IH_0001_0013b.jpg","1852_수현내면_0013b")</f>
        <v>1852_수현내면_0013b</v>
      </c>
      <c r="B774" s="4">
        <v>1852</v>
      </c>
      <c r="C774" s="4" t="s">
        <v>5201</v>
      </c>
      <c r="D774" s="4" t="s">
        <v>5202</v>
      </c>
      <c r="E774" s="4">
        <v>773</v>
      </c>
      <c r="F774" s="5">
        <v>3</v>
      </c>
      <c r="G774" s="5" t="s">
        <v>5203</v>
      </c>
      <c r="H774" s="5" t="s">
        <v>5204</v>
      </c>
      <c r="I774" s="5">
        <v>6</v>
      </c>
      <c r="L774" s="5">
        <v>1</v>
      </c>
      <c r="M774" s="4" t="s">
        <v>3348</v>
      </c>
      <c r="N774" s="4" t="s">
        <v>3349</v>
      </c>
      <c r="T774" s="5" t="s">
        <v>5205</v>
      </c>
      <c r="U774" s="5" t="s">
        <v>118</v>
      </c>
      <c r="V774" s="5" t="s">
        <v>119</v>
      </c>
      <c r="Y774" s="5" t="s">
        <v>3367</v>
      </c>
      <c r="Z774" s="5" t="s">
        <v>3368</v>
      </c>
      <c r="AC774" s="5">
        <v>39</v>
      </c>
      <c r="AD774" s="5" t="s">
        <v>240</v>
      </c>
      <c r="AE774" s="5" t="s">
        <v>241</v>
      </c>
    </row>
    <row r="775" spans="1:72" ht="13.5" customHeight="1">
      <c r="A775" s="7" t="str">
        <f>HYPERLINK("http://kyu.snu.ac.kr/sdhj/index.jsp?type=hj/GK14754_00IH_0001_0013b.jpg","1852_수현내면_0013b")</f>
        <v>1852_수현내면_0013b</v>
      </c>
      <c r="B775" s="4">
        <v>1852</v>
      </c>
      <c r="C775" s="4" t="s">
        <v>5201</v>
      </c>
      <c r="D775" s="4" t="s">
        <v>5202</v>
      </c>
      <c r="E775" s="4">
        <v>774</v>
      </c>
      <c r="F775" s="5">
        <v>3</v>
      </c>
      <c r="G775" s="5" t="s">
        <v>5203</v>
      </c>
      <c r="H775" s="5" t="s">
        <v>5204</v>
      </c>
      <c r="I775" s="5">
        <v>6</v>
      </c>
      <c r="L775" s="5">
        <v>2</v>
      </c>
      <c r="M775" s="4" t="s">
        <v>3369</v>
      </c>
      <c r="N775" s="4" t="s">
        <v>3370</v>
      </c>
      <c r="O775" s="5" t="s">
        <v>14</v>
      </c>
      <c r="P775" s="5" t="s">
        <v>15</v>
      </c>
      <c r="T775" s="5" t="s">
        <v>4156</v>
      </c>
      <c r="U775" s="5" t="s">
        <v>76</v>
      </c>
      <c r="V775" s="5" t="s">
        <v>77</v>
      </c>
      <c r="W775" s="5" t="s">
        <v>858</v>
      </c>
      <c r="X775" s="5" t="s">
        <v>859</v>
      </c>
      <c r="Y775" s="5" t="s">
        <v>3371</v>
      </c>
      <c r="Z775" s="5" t="s">
        <v>847</v>
      </c>
      <c r="AC775" s="5">
        <v>50</v>
      </c>
      <c r="AD775" s="5" t="s">
        <v>435</v>
      </c>
      <c r="AE775" s="5" t="s">
        <v>436</v>
      </c>
      <c r="AJ775" s="5" t="s">
        <v>35</v>
      </c>
      <c r="AK775" s="5" t="s">
        <v>36</v>
      </c>
      <c r="AL775" s="5" t="s">
        <v>563</v>
      </c>
      <c r="AM775" s="5" t="s">
        <v>564</v>
      </c>
      <c r="AT775" s="5" t="s">
        <v>86</v>
      </c>
      <c r="AU775" s="5" t="s">
        <v>87</v>
      </c>
      <c r="AV775" s="5" t="s">
        <v>3372</v>
      </c>
      <c r="AW775" s="5" t="s">
        <v>3373</v>
      </c>
      <c r="AX775" s="5" t="s">
        <v>86</v>
      </c>
      <c r="AY775" s="5" t="s">
        <v>87</v>
      </c>
      <c r="AZ775" s="5" t="s">
        <v>3374</v>
      </c>
      <c r="BA775" s="5" t="s">
        <v>3375</v>
      </c>
      <c r="BG775" s="5" t="s">
        <v>86</v>
      </c>
      <c r="BH775" s="5" t="s">
        <v>87</v>
      </c>
      <c r="BI775" s="5" t="s">
        <v>3376</v>
      </c>
      <c r="BJ775" s="5" t="s">
        <v>3377</v>
      </c>
      <c r="BK775" s="5" t="s">
        <v>86</v>
      </c>
      <c r="BL775" s="5" t="s">
        <v>87</v>
      </c>
      <c r="BM775" s="5" t="s">
        <v>3378</v>
      </c>
      <c r="BN775" s="5" t="s">
        <v>3379</v>
      </c>
      <c r="BO775" s="5" t="s">
        <v>86</v>
      </c>
      <c r="BP775" s="5" t="s">
        <v>87</v>
      </c>
      <c r="BQ775" s="5" t="s">
        <v>3380</v>
      </c>
      <c r="BR775" s="5" t="s">
        <v>3381</v>
      </c>
      <c r="BS775" s="5" t="s">
        <v>256</v>
      </c>
      <c r="BT775" s="5" t="s">
        <v>257</v>
      </c>
    </row>
    <row r="776" spans="1:72" ht="13.5" customHeight="1">
      <c r="A776" s="7" t="str">
        <f>HYPERLINK("http://kyu.snu.ac.kr/sdhj/index.jsp?type=hj/GK14754_00IH_0001_0013b.jpg","1852_수현내면_0013b")</f>
        <v>1852_수현내면_0013b</v>
      </c>
      <c r="B776" s="4">
        <v>1852</v>
      </c>
      <c r="C776" s="4" t="s">
        <v>4230</v>
      </c>
      <c r="D776" s="4" t="s">
        <v>4231</v>
      </c>
      <c r="E776" s="4">
        <v>775</v>
      </c>
      <c r="F776" s="5">
        <v>3</v>
      </c>
      <c r="G776" s="5" t="s">
        <v>5206</v>
      </c>
      <c r="H776" s="5" t="s">
        <v>5207</v>
      </c>
      <c r="I776" s="5">
        <v>6</v>
      </c>
      <c r="L776" s="5">
        <v>2</v>
      </c>
      <c r="M776" s="4" t="s">
        <v>3369</v>
      </c>
      <c r="N776" s="4" t="s">
        <v>3370</v>
      </c>
      <c r="S776" s="5" t="s">
        <v>144</v>
      </c>
      <c r="T776" s="5" t="s">
        <v>145</v>
      </c>
      <c r="W776" s="5" t="s">
        <v>3024</v>
      </c>
      <c r="X776" s="5" t="s">
        <v>3025</v>
      </c>
      <c r="Y776" s="5" t="s">
        <v>102</v>
      </c>
      <c r="Z776" s="5" t="s">
        <v>103</v>
      </c>
      <c r="AC776" s="5">
        <v>50</v>
      </c>
      <c r="AD776" s="5" t="s">
        <v>435</v>
      </c>
      <c r="AE776" s="5" t="s">
        <v>436</v>
      </c>
      <c r="AJ776" s="5" t="s">
        <v>35</v>
      </c>
      <c r="AK776" s="5" t="s">
        <v>36</v>
      </c>
      <c r="AL776" s="5" t="s">
        <v>1400</v>
      </c>
      <c r="AM776" s="5" t="s">
        <v>1401</v>
      </c>
      <c r="AT776" s="5" t="s">
        <v>86</v>
      </c>
      <c r="AU776" s="5" t="s">
        <v>87</v>
      </c>
      <c r="AV776" s="5" t="s">
        <v>5208</v>
      </c>
      <c r="AW776" s="5" t="s">
        <v>5209</v>
      </c>
      <c r="BG776" s="5" t="s">
        <v>86</v>
      </c>
      <c r="BH776" s="5" t="s">
        <v>87</v>
      </c>
      <c r="BI776" s="5" t="s">
        <v>3382</v>
      </c>
      <c r="BJ776" s="5" t="s">
        <v>3383</v>
      </c>
      <c r="BK776" s="5" t="s">
        <v>3384</v>
      </c>
      <c r="BL776" s="5" t="s">
        <v>3385</v>
      </c>
      <c r="BM776" s="5" t="s">
        <v>3386</v>
      </c>
      <c r="BN776" s="5" t="s">
        <v>3387</v>
      </c>
      <c r="BO776" s="5" t="s">
        <v>86</v>
      </c>
      <c r="BP776" s="5" t="s">
        <v>87</v>
      </c>
      <c r="BQ776" s="5" t="s">
        <v>3388</v>
      </c>
      <c r="BR776" s="5" t="s">
        <v>3389</v>
      </c>
      <c r="BS776" s="5" t="s">
        <v>477</v>
      </c>
      <c r="BT776" s="5" t="s">
        <v>478</v>
      </c>
    </row>
    <row r="777" spans="1:72" ht="13.5" customHeight="1">
      <c r="A777" s="7" t="str">
        <f>HYPERLINK("http://kyu.snu.ac.kr/sdhj/index.jsp?type=hj/GK14754_00IH_0001_0013b.jpg","1852_수현내면_0013b")</f>
        <v>1852_수현내면_0013b</v>
      </c>
      <c r="B777" s="4">
        <v>1852</v>
      </c>
      <c r="C777" s="4" t="s">
        <v>4993</v>
      </c>
      <c r="D777" s="4" t="s">
        <v>4994</v>
      </c>
      <c r="E777" s="4">
        <v>776</v>
      </c>
      <c r="F777" s="5">
        <v>3</v>
      </c>
      <c r="G777" s="5" t="s">
        <v>5094</v>
      </c>
      <c r="H777" s="5" t="s">
        <v>5095</v>
      </c>
      <c r="I777" s="5">
        <v>6</v>
      </c>
      <c r="L777" s="5">
        <v>2</v>
      </c>
      <c r="M777" s="4" t="s">
        <v>3369</v>
      </c>
      <c r="N777" s="4" t="s">
        <v>3370</v>
      </c>
      <c r="S777" s="5" t="s">
        <v>166</v>
      </c>
      <c r="T777" s="5" t="s">
        <v>167</v>
      </c>
      <c r="Y777" s="5" t="s">
        <v>3390</v>
      </c>
      <c r="Z777" s="5" t="s">
        <v>3391</v>
      </c>
      <c r="AC777" s="5">
        <v>25</v>
      </c>
      <c r="AD777" s="5" t="s">
        <v>842</v>
      </c>
      <c r="AE777" s="5" t="s">
        <v>843</v>
      </c>
    </row>
    <row r="778" spans="1:72" ht="13.5" customHeight="1">
      <c r="A778" s="7" t="str">
        <f>HYPERLINK("http://kyu.snu.ac.kr/sdhj/index.jsp?type=hj/GK14754_00IH_0001_0013b.jpg","1852_수현내면_0013b")</f>
        <v>1852_수현내면_0013b</v>
      </c>
      <c r="B778" s="4">
        <v>1852</v>
      </c>
      <c r="C778" s="4" t="s">
        <v>4163</v>
      </c>
      <c r="D778" s="4" t="s">
        <v>4164</v>
      </c>
      <c r="E778" s="4">
        <v>777</v>
      </c>
      <c r="F778" s="5">
        <v>3</v>
      </c>
      <c r="G778" s="5" t="s">
        <v>5090</v>
      </c>
      <c r="H778" s="5" t="s">
        <v>5091</v>
      </c>
      <c r="I778" s="5">
        <v>6</v>
      </c>
      <c r="L778" s="5">
        <v>2</v>
      </c>
      <c r="M778" s="4" t="s">
        <v>3369</v>
      </c>
      <c r="N778" s="4" t="s">
        <v>3370</v>
      </c>
      <c r="S778" s="5" t="s">
        <v>224</v>
      </c>
      <c r="T778" s="5" t="s">
        <v>225</v>
      </c>
      <c r="W778" s="5" t="s">
        <v>1046</v>
      </c>
      <c r="X778" s="5" t="s">
        <v>1047</v>
      </c>
      <c r="Y778" s="5" t="s">
        <v>102</v>
      </c>
      <c r="Z778" s="5" t="s">
        <v>103</v>
      </c>
      <c r="AC778" s="5">
        <v>30</v>
      </c>
      <c r="AD778" s="5" t="s">
        <v>125</v>
      </c>
      <c r="AE778" s="5" t="s">
        <v>126</v>
      </c>
    </row>
    <row r="779" spans="1:72" ht="13.5" customHeight="1">
      <c r="A779" s="7" t="str">
        <f>HYPERLINK("http://kyu.snu.ac.kr/sdhj/index.jsp?type=hj/GK14754_00IH_0001_0013b.jpg","1852_수현내면_0013b")</f>
        <v>1852_수현내면_0013b</v>
      </c>
      <c r="B779" s="4">
        <v>1852</v>
      </c>
      <c r="C779" s="4" t="s">
        <v>4163</v>
      </c>
      <c r="D779" s="4" t="s">
        <v>4164</v>
      </c>
      <c r="E779" s="4">
        <v>778</v>
      </c>
      <c r="F779" s="5">
        <v>3</v>
      </c>
      <c r="G779" s="5" t="s">
        <v>5090</v>
      </c>
      <c r="H779" s="5" t="s">
        <v>5091</v>
      </c>
      <c r="I779" s="5">
        <v>6</v>
      </c>
      <c r="L779" s="5">
        <v>2</v>
      </c>
      <c r="M779" s="4" t="s">
        <v>3369</v>
      </c>
      <c r="N779" s="4" t="s">
        <v>3370</v>
      </c>
      <c r="T779" s="5" t="s">
        <v>4167</v>
      </c>
      <c r="U779" s="5" t="s">
        <v>118</v>
      </c>
      <c r="V779" s="5" t="s">
        <v>119</v>
      </c>
      <c r="Y779" s="5" t="s">
        <v>3392</v>
      </c>
      <c r="Z779" s="5" t="s">
        <v>3393</v>
      </c>
      <c r="AC779" s="5">
        <v>29</v>
      </c>
      <c r="AD779" s="5" t="s">
        <v>698</v>
      </c>
      <c r="AE779" s="5" t="s">
        <v>699</v>
      </c>
    </row>
    <row r="780" spans="1:72" ht="13.5" customHeight="1">
      <c r="A780" s="7" t="str">
        <f>HYPERLINK("http://kyu.snu.ac.kr/sdhj/index.jsp?type=hj/GK14754_00IH_0001_0013b.jpg","1852_수현내면_0013b")</f>
        <v>1852_수현내면_0013b</v>
      </c>
      <c r="B780" s="4">
        <v>1852</v>
      </c>
      <c r="C780" s="4" t="s">
        <v>4163</v>
      </c>
      <c r="D780" s="4" t="s">
        <v>4164</v>
      </c>
      <c r="E780" s="4">
        <v>779</v>
      </c>
      <c r="F780" s="5">
        <v>3</v>
      </c>
      <c r="G780" s="5" t="s">
        <v>5090</v>
      </c>
      <c r="H780" s="5" t="s">
        <v>5091</v>
      </c>
      <c r="I780" s="5">
        <v>6</v>
      </c>
      <c r="L780" s="5">
        <v>3</v>
      </c>
      <c r="M780" s="4" t="s">
        <v>3346</v>
      </c>
      <c r="N780" s="4" t="s">
        <v>3347</v>
      </c>
      <c r="T780" s="5" t="s">
        <v>4631</v>
      </c>
      <c r="U780" s="5" t="s">
        <v>1884</v>
      </c>
      <c r="V780" s="5" t="s">
        <v>1885</v>
      </c>
      <c r="W780" s="5" t="s">
        <v>407</v>
      </c>
      <c r="X780" s="5" t="s">
        <v>408</v>
      </c>
      <c r="Y780" s="5" t="s">
        <v>3394</v>
      </c>
      <c r="Z780" s="5" t="s">
        <v>3395</v>
      </c>
      <c r="AC780" s="5">
        <v>64</v>
      </c>
      <c r="AD780" s="5" t="s">
        <v>886</v>
      </c>
      <c r="AE780" s="5" t="s">
        <v>887</v>
      </c>
      <c r="AJ780" s="5" t="s">
        <v>35</v>
      </c>
      <c r="AK780" s="5" t="s">
        <v>36</v>
      </c>
      <c r="AL780" s="5" t="s">
        <v>411</v>
      </c>
      <c r="AM780" s="5" t="s">
        <v>412</v>
      </c>
      <c r="AT780" s="5" t="s">
        <v>246</v>
      </c>
      <c r="AU780" s="5" t="s">
        <v>247</v>
      </c>
      <c r="AV780" s="5" t="s">
        <v>3396</v>
      </c>
      <c r="AW780" s="5" t="s">
        <v>3397</v>
      </c>
      <c r="BG780" s="5" t="s">
        <v>246</v>
      </c>
      <c r="BH780" s="5" t="s">
        <v>247</v>
      </c>
      <c r="BI780" s="5" t="s">
        <v>3398</v>
      </c>
      <c r="BJ780" s="5" t="s">
        <v>3399</v>
      </c>
      <c r="BK780" s="5" t="s">
        <v>246</v>
      </c>
      <c r="BL780" s="5" t="s">
        <v>247</v>
      </c>
      <c r="BM780" s="5" t="s">
        <v>3400</v>
      </c>
      <c r="BN780" s="5" t="s">
        <v>3401</v>
      </c>
      <c r="BO780" s="5" t="s">
        <v>246</v>
      </c>
      <c r="BP780" s="5" t="s">
        <v>247</v>
      </c>
      <c r="BQ780" s="5" t="s">
        <v>3402</v>
      </c>
      <c r="BR780" s="5" t="s">
        <v>3403</v>
      </c>
      <c r="BS780" s="5" t="s">
        <v>222</v>
      </c>
      <c r="BT780" s="5" t="s">
        <v>223</v>
      </c>
    </row>
    <row r="781" spans="1:72" ht="13.5" customHeight="1">
      <c r="A781" s="7" t="str">
        <f>HYPERLINK("http://kyu.snu.ac.kr/sdhj/index.jsp?type=hj/GK14754_00IH_0001_0013b.jpg","1852_수현내면_0013b")</f>
        <v>1852_수현내면_0013b</v>
      </c>
      <c r="B781" s="4">
        <v>1852</v>
      </c>
      <c r="C781" s="4" t="s">
        <v>4202</v>
      </c>
      <c r="D781" s="4" t="s">
        <v>4203</v>
      </c>
      <c r="E781" s="4">
        <v>780</v>
      </c>
      <c r="F781" s="5">
        <v>3</v>
      </c>
      <c r="G781" s="5" t="s">
        <v>5039</v>
      </c>
      <c r="H781" s="5" t="s">
        <v>5040</v>
      </c>
      <c r="I781" s="5">
        <v>6</v>
      </c>
      <c r="L781" s="5">
        <v>3</v>
      </c>
      <c r="M781" s="4" t="s">
        <v>3346</v>
      </c>
      <c r="N781" s="4" t="s">
        <v>3347</v>
      </c>
      <c r="S781" s="5" t="s">
        <v>144</v>
      </c>
      <c r="T781" s="5" t="s">
        <v>145</v>
      </c>
      <c r="W781" s="5" t="s">
        <v>100</v>
      </c>
      <c r="X781" s="5" t="s">
        <v>101</v>
      </c>
      <c r="Y781" s="5" t="s">
        <v>364</v>
      </c>
      <c r="Z781" s="5" t="s">
        <v>365</v>
      </c>
      <c r="AC781" s="5">
        <v>55</v>
      </c>
      <c r="AD781" s="5" t="s">
        <v>409</v>
      </c>
      <c r="AE781" s="5" t="s">
        <v>410</v>
      </c>
      <c r="AJ781" s="5" t="s">
        <v>35</v>
      </c>
      <c r="AK781" s="5" t="s">
        <v>36</v>
      </c>
      <c r="AL781" s="5" t="s">
        <v>96</v>
      </c>
      <c r="AM781" s="5" t="s">
        <v>97</v>
      </c>
      <c r="AT781" s="5" t="s">
        <v>246</v>
      </c>
      <c r="AU781" s="5" t="s">
        <v>247</v>
      </c>
      <c r="AV781" s="5" t="s">
        <v>3404</v>
      </c>
      <c r="AW781" s="5" t="s">
        <v>3405</v>
      </c>
      <c r="BG781" s="5" t="s">
        <v>246</v>
      </c>
      <c r="BH781" s="5" t="s">
        <v>247</v>
      </c>
      <c r="BI781" s="5" t="s">
        <v>3406</v>
      </c>
      <c r="BJ781" s="5" t="s">
        <v>3407</v>
      </c>
      <c r="BK781" s="5" t="s">
        <v>246</v>
      </c>
      <c r="BL781" s="5" t="s">
        <v>247</v>
      </c>
      <c r="BM781" s="5" t="s">
        <v>3408</v>
      </c>
      <c r="BN781" s="5" t="s">
        <v>3409</v>
      </c>
      <c r="BO781" s="5" t="s">
        <v>246</v>
      </c>
      <c r="BP781" s="5" t="s">
        <v>247</v>
      </c>
      <c r="BQ781" s="5" t="s">
        <v>3410</v>
      </c>
      <c r="BR781" s="5" t="s">
        <v>3411</v>
      </c>
      <c r="BS781" s="5" t="s">
        <v>256</v>
      </c>
      <c r="BT781" s="5" t="s">
        <v>257</v>
      </c>
    </row>
    <row r="782" spans="1:72" ht="13.5" customHeight="1">
      <c r="A782" s="7" t="str">
        <f>HYPERLINK("http://kyu.snu.ac.kr/sdhj/index.jsp?type=hj/GK14754_00IH_0001_0013b.jpg","1852_수현내면_0013b")</f>
        <v>1852_수현내면_0013b</v>
      </c>
      <c r="B782" s="4">
        <v>1852</v>
      </c>
      <c r="C782" s="4" t="s">
        <v>4635</v>
      </c>
      <c r="D782" s="4" t="s">
        <v>4636</v>
      </c>
      <c r="E782" s="4">
        <v>781</v>
      </c>
      <c r="F782" s="5">
        <v>3</v>
      </c>
      <c r="G782" s="5" t="s">
        <v>5123</v>
      </c>
      <c r="H782" s="5" t="s">
        <v>5124</v>
      </c>
      <c r="I782" s="5">
        <v>6</v>
      </c>
      <c r="L782" s="5">
        <v>3</v>
      </c>
      <c r="M782" s="4" t="s">
        <v>3346</v>
      </c>
      <c r="N782" s="4" t="s">
        <v>3347</v>
      </c>
      <c r="S782" s="5" t="s">
        <v>166</v>
      </c>
      <c r="T782" s="5" t="s">
        <v>167</v>
      </c>
      <c r="Y782" s="5" t="s">
        <v>3412</v>
      </c>
      <c r="Z782" s="5" t="s">
        <v>3413</v>
      </c>
      <c r="AC782" s="5">
        <v>29</v>
      </c>
      <c r="AD782" s="5" t="s">
        <v>240</v>
      </c>
      <c r="AE782" s="5" t="s">
        <v>241</v>
      </c>
    </row>
    <row r="783" spans="1:72" ht="13.5" customHeight="1">
      <c r="A783" s="7" t="str">
        <f>HYPERLINK("http://kyu.snu.ac.kr/sdhj/index.jsp?type=hj/GK14754_00IH_0001_0013b.jpg","1852_수현내면_0013b")</f>
        <v>1852_수현내면_0013b</v>
      </c>
      <c r="B783" s="4">
        <v>1852</v>
      </c>
      <c r="C783" s="4" t="s">
        <v>4377</v>
      </c>
      <c r="D783" s="4" t="s">
        <v>4378</v>
      </c>
      <c r="E783" s="4">
        <v>782</v>
      </c>
      <c r="F783" s="5">
        <v>3</v>
      </c>
      <c r="G783" s="5" t="s">
        <v>5210</v>
      </c>
      <c r="H783" s="5" t="s">
        <v>5211</v>
      </c>
      <c r="I783" s="5">
        <v>6</v>
      </c>
      <c r="L783" s="5">
        <v>3</v>
      </c>
      <c r="M783" s="4" t="s">
        <v>3346</v>
      </c>
      <c r="N783" s="4" t="s">
        <v>3347</v>
      </c>
      <c r="S783" s="5" t="s">
        <v>224</v>
      </c>
      <c r="T783" s="5" t="s">
        <v>225</v>
      </c>
      <c r="W783" s="5" t="s">
        <v>146</v>
      </c>
      <c r="X783" s="5" t="s">
        <v>4632</v>
      </c>
      <c r="Y783" s="5" t="s">
        <v>22</v>
      </c>
      <c r="Z783" s="5" t="s">
        <v>23</v>
      </c>
      <c r="AC783" s="5">
        <v>26</v>
      </c>
      <c r="AD783" s="5" t="s">
        <v>226</v>
      </c>
      <c r="AE783" s="5" t="s">
        <v>227</v>
      </c>
    </row>
    <row r="784" spans="1:72" ht="13.5" customHeight="1">
      <c r="A784" s="7" t="str">
        <f>HYPERLINK("http://kyu.snu.ac.kr/sdhj/index.jsp?type=hj/GK14754_00IH_0001_0014a.jpg","1852_수현내면_0014a")</f>
        <v>1852_수현내면_0014a</v>
      </c>
      <c r="B784" s="4">
        <v>1852</v>
      </c>
      <c r="C784" s="4" t="s">
        <v>4377</v>
      </c>
      <c r="D784" s="4" t="s">
        <v>4378</v>
      </c>
      <c r="E784" s="4">
        <v>783</v>
      </c>
      <c r="F784" s="5">
        <v>3</v>
      </c>
      <c r="G784" s="5" t="s">
        <v>5210</v>
      </c>
      <c r="H784" s="5" t="s">
        <v>5211</v>
      </c>
      <c r="I784" s="5">
        <v>6</v>
      </c>
      <c r="L784" s="5">
        <v>4</v>
      </c>
      <c r="M784" s="4" t="s">
        <v>3414</v>
      </c>
      <c r="N784" s="4" t="s">
        <v>3415</v>
      </c>
      <c r="T784" s="5" t="s">
        <v>5212</v>
      </c>
      <c r="U784" s="5" t="s">
        <v>1884</v>
      </c>
      <c r="V784" s="5" t="s">
        <v>1885</v>
      </c>
      <c r="W784" s="5" t="s">
        <v>407</v>
      </c>
      <c r="X784" s="5" t="s">
        <v>408</v>
      </c>
      <c r="Y784" s="5" t="s">
        <v>3416</v>
      </c>
      <c r="Z784" s="5" t="s">
        <v>3417</v>
      </c>
      <c r="AC784" s="5">
        <v>58</v>
      </c>
      <c r="AD784" s="5" t="s">
        <v>898</v>
      </c>
      <c r="AE784" s="5" t="s">
        <v>899</v>
      </c>
      <c r="AJ784" s="5" t="s">
        <v>35</v>
      </c>
      <c r="AK784" s="5" t="s">
        <v>36</v>
      </c>
      <c r="AL784" s="5" t="s">
        <v>411</v>
      </c>
      <c r="AM784" s="5" t="s">
        <v>412</v>
      </c>
      <c r="AT784" s="5" t="s">
        <v>246</v>
      </c>
      <c r="AU784" s="5" t="s">
        <v>247</v>
      </c>
      <c r="AV784" s="5" t="s">
        <v>3418</v>
      </c>
      <c r="AW784" s="5" t="s">
        <v>3419</v>
      </c>
      <c r="BG784" s="5" t="s">
        <v>246</v>
      </c>
      <c r="BH784" s="5" t="s">
        <v>247</v>
      </c>
      <c r="BK784" s="5" t="s">
        <v>246</v>
      </c>
      <c r="BL784" s="5" t="s">
        <v>247</v>
      </c>
      <c r="BM784" s="5" t="s">
        <v>3420</v>
      </c>
      <c r="BN784" s="5" t="s">
        <v>3421</v>
      </c>
      <c r="BO784" s="5" t="s">
        <v>246</v>
      </c>
      <c r="BP784" s="5" t="s">
        <v>247</v>
      </c>
      <c r="BQ784" s="5" t="s">
        <v>3422</v>
      </c>
      <c r="BR784" s="5" t="s">
        <v>3423</v>
      </c>
      <c r="BS784" s="5" t="s">
        <v>1838</v>
      </c>
      <c r="BT784" s="5" t="s">
        <v>1839</v>
      </c>
    </row>
    <row r="785" spans="1:72" ht="13.5" customHeight="1">
      <c r="A785" s="7" t="str">
        <f>HYPERLINK("http://kyu.snu.ac.kr/sdhj/index.jsp?type=hj/GK14754_00IH_0001_0014a.jpg","1852_수현내면_0014a")</f>
        <v>1852_수현내면_0014a</v>
      </c>
      <c r="B785" s="4">
        <v>1852</v>
      </c>
      <c r="C785" s="4" t="s">
        <v>4715</v>
      </c>
      <c r="D785" s="4" t="s">
        <v>4716</v>
      </c>
      <c r="E785" s="4">
        <v>784</v>
      </c>
      <c r="F785" s="5">
        <v>3</v>
      </c>
      <c r="G785" s="5" t="s">
        <v>5199</v>
      </c>
      <c r="H785" s="5" t="s">
        <v>5200</v>
      </c>
      <c r="I785" s="5">
        <v>6</v>
      </c>
      <c r="L785" s="5">
        <v>4</v>
      </c>
      <c r="M785" s="4" t="s">
        <v>3414</v>
      </c>
      <c r="N785" s="4" t="s">
        <v>3415</v>
      </c>
      <c r="S785" s="5" t="s">
        <v>166</v>
      </c>
      <c r="T785" s="5" t="s">
        <v>167</v>
      </c>
      <c r="Y785" s="5" t="s">
        <v>3424</v>
      </c>
      <c r="Z785" s="5" t="s">
        <v>3425</v>
      </c>
      <c r="AC785" s="5">
        <v>29</v>
      </c>
      <c r="AD785" s="5" t="s">
        <v>240</v>
      </c>
      <c r="AE785" s="5" t="s">
        <v>241</v>
      </c>
    </row>
    <row r="786" spans="1:72" ht="13.5" customHeight="1">
      <c r="A786" s="7" t="str">
        <f>HYPERLINK("http://kyu.snu.ac.kr/sdhj/index.jsp?type=hj/GK14754_00IH_0001_0014a.jpg","1852_수현내면_0014a")</f>
        <v>1852_수현내면_0014a</v>
      </c>
      <c r="B786" s="4">
        <v>1852</v>
      </c>
      <c r="C786" s="4" t="s">
        <v>4261</v>
      </c>
      <c r="D786" s="4" t="s">
        <v>4262</v>
      </c>
      <c r="E786" s="4">
        <v>785</v>
      </c>
      <c r="F786" s="5">
        <v>3</v>
      </c>
      <c r="G786" s="5" t="s">
        <v>5037</v>
      </c>
      <c r="H786" s="5" t="s">
        <v>5038</v>
      </c>
      <c r="I786" s="5">
        <v>6</v>
      </c>
      <c r="L786" s="5">
        <v>4</v>
      </c>
      <c r="M786" s="4" t="s">
        <v>3414</v>
      </c>
      <c r="N786" s="4" t="s">
        <v>3415</v>
      </c>
      <c r="S786" s="5" t="s">
        <v>224</v>
      </c>
      <c r="T786" s="5" t="s">
        <v>225</v>
      </c>
      <c r="W786" s="5" t="s">
        <v>583</v>
      </c>
      <c r="X786" s="5" t="s">
        <v>584</v>
      </c>
      <c r="Y786" s="5" t="s">
        <v>22</v>
      </c>
      <c r="Z786" s="5" t="s">
        <v>23</v>
      </c>
      <c r="AC786" s="5">
        <v>29</v>
      </c>
      <c r="AD786" s="5" t="s">
        <v>240</v>
      </c>
      <c r="AE786" s="5" t="s">
        <v>241</v>
      </c>
    </row>
    <row r="787" spans="1:72" ht="13.5" customHeight="1">
      <c r="A787" s="7" t="str">
        <f>HYPERLINK("http://kyu.snu.ac.kr/sdhj/index.jsp?type=hj/GK14754_00IH_0001_0014a.jpg","1852_수현내면_0014a")</f>
        <v>1852_수현내면_0014a</v>
      </c>
      <c r="B787" s="4">
        <v>1852</v>
      </c>
      <c r="C787" s="4" t="s">
        <v>4261</v>
      </c>
      <c r="D787" s="4" t="s">
        <v>4262</v>
      </c>
      <c r="E787" s="4">
        <v>786</v>
      </c>
      <c r="F787" s="5">
        <v>3</v>
      </c>
      <c r="G787" s="5" t="s">
        <v>5037</v>
      </c>
      <c r="H787" s="5" t="s">
        <v>5038</v>
      </c>
      <c r="I787" s="5">
        <v>6</v>
      </c>
      <c r="L787" s="5">
        <v>5</v>
      </c>
      <c r="M787" s="4" t="s">
        <v>3426</v>
      </c>
      <c r="N787" s="4" t="s">
        <v>3427</v>
      </c>
      <c r="T787" s="5" t="s">
        <v>4605</v>
      </c>
      <c r="U787" s="5" t="s">
        <v>2893</v>
      </c>
      <c r="V787" s="5" t="s">
        <v>2894</v>
      </c>
      <c r="W787" s="5" t="s">
        <v>3101</v>
      </c>
      <c r="X787" s="5" t="s">
        <v>3102</v>
      </c>
      <c r="Y787" s="5" t="s">
        <v>3428</v>
      </c>
      <c r="Z787" s="5" t="s">
        <v>177</v>
      </c>
      <c r="AC787" s="5">
        <v>36</v>
      </c>
      <c r="AD787" s="5" t="s">
        <v>585</v>
      </c>
      <c r="AE787" s="5" t="s">
        <v>586</v>
      </c>
      <c r="AJ787" s="5" t="s">
        <v>35</v>
      </c>
      <c r="AK787" s="5" t="s">
        <v>36</v>
      </c>
      <c r="AL787" s="5" t="s">
        <v>1660</v>
      </c>
      <c r="AM787" s="5" t="s">
        <v>1661</v>
      </c>
      <c r="AT787" s="5" t="s">
        <v>86</v>
      </c>
      <c r="AU787" s="5" t="s">
        <v>87</v>
      </c>
      <c r="AV787" s="5" t="s">
        <v>3429</v>
      </c>
      <c r="AW787" s="5" t="s">
        <v>5213</v>
      </c>
      <c r="BG787" s="5" t="s">
        <v>86</v>
      </c>
      <c r="BH787" s="5" t="s">
        <v>87</v>
      </c>
      <c r="BI787" s="5" t="s">
        <v>3430</v>
      </c>
      <c r="BJ787" s="5" t="s">
        <v>3431</v>
      </c>
      <c r="BK787" s="5" t="s">
        <v>86</v>
      </c>
      <c r="BL787" s="5" t="s">
        <v>87</v>
      </c>
      <c r="BM787" s="5" t="s">
        <v>3432</v>
      </c>
      <c r="BN787" s="5" t="s">
        <v>3433</v>
      </c>
      <c r="BO787" s="5" t="s">
        <v>86</v>
      </c>
      <c r="BP787" s="5" t="s">
        <v>87</v>
      </c>
      <c r="BQ787" s="5" t="s">
        <v>3434</v>
      </c>
      <c r="BR787" s="5" t="s">
        <v>3435</v>
      </c>
      <c r="BS787" s="5" t="s">
        <v>670</v>
      </c>
      <c r="BT787" s="5" t="s">
        <v>671</v>
      </c>
    </row>
    <row r="788" spans="1:72" ht="13.5" customHeight="1">
      <c r="A788" s="7" t="str">
        <f>HYPERLINK("http://kyu.snu.ac.kr/sdhj/index.jsp?type=hj/GK14754_00IH_0001_0014a.jpg","1852_수현내면_0014a")</f>
        <v>1852_수현내면_0014a</v>
      </c>
      <c r="B788" s="4">
        <v>1852</v>
      </c>
      <c r="C788" s="4" t="s">
        <v>4107</v>
      </c>
      <c r="D788" s="4" t="s">
        <v>4108</v>
      </c>
      <c r="E788" s="4">
        <v>787</v>
      </c>
      <c r="F788" s="5">
        <v>3</v>
      </c>
      <c r="G788" s="5" t="s">
        <v>5146</v>
      </c>
      <c r="H788" s="5" t="s">
        <v>5147</v>
      </c>
      <c r="I788" s="5">
        <v>6</v>
      </c>
      <c r="L788" s="5">
        <v>5</v>
      </c>
      <c r="M788" s="4" t="s">
        <v>3426</v>
      </c>
      <c r="N788" s="4" t="s">
        <v>3427</v>
      </c>
      <c r="S788" s="5" t="s">
        <v>258</v>
      </c>
      <c r="T788" s="5" t="s">
        <v>259</v>
      </c>
      <c r="W788" s="5" t="s">
        <v>163</v>
      </c>
      <c r="X788" s="5" t="s">
        <v>4606</v>
      </c>
      <c r="Y788" s="5" t="s">
        <v>102</v>
      </c>
      <c r="Z788" s="5" t="s">
        <v>103</v>
      </c>
      <c r="AC788" s="5">
        <v>66</v>
      </c>
      <c r="AD788" s="5" t="s">
        <v>1442</v>
      </c>
      <c r="AE788" s="5" t="s">
        <v>1443</v>
      </c>
    </row>
    <row r="789" spans="1:72" ht="13.5" customHeight="1">
      <c r="A789" s="7" t="str">
        <f>HYPERLINK("http://kyu.snu.ac.kr/sdhj/index.jsp?type=hj/GK14754_00IH_0001_0014a.jpg","1852_수현내면_0014a")</f>
        <v>1852_수현내면_0014a</v>
      </c>
      <c r="B789" s="4">
        <v>1852</v>
      </c>
      <c r="C789" s="4" t="s">
        <v>4607</v>
      </c>
      <c r="D789" s="4" t="s">
        <v>4608</v>
      </c>
      <c r="E789" s="4">
        <v>788</v>
      </c>
      <c r="F789" s="5">
        <v>3</v>
      </c>
      <c r="G789" s="5" t="s">
        <v>5214</v>
      </c>
      <c r="H789" s="5" t="s">
        <v>5215</v>
      </c>
      <c r="I789" s="5">
        <v>6</v>
      </c>
      <c r="L789" s="5">
        <v>5</v>
      </c>
      <c r="M789" s="4" t="s">
        <v>3426</v>
      </c>
      <c r="N789" s="4" t="s">
        <v>3427</v>
      </c>
      <c r="S789" s="5" t="s">
        <v>1798</v>
      </c>
      <c r="T789" s="5" t="s">
        <v>1799</v>
      </c>
      <c r="AC789" s="5">
        <v>16</v>
      </c>
      <c r="AD789" s="5" t="s">
        <v>178</v>
      </c>
      <c r="AE789" s="5" t="s">
        <v>179</v>
      </c>
    </row>
    <row r="790" spans="1:72" ht="13.5" customHeight="1">
      <c r="A790" s="7" t="str">
        <f>HYPERLINK("http://kyu.snu.ac.kr/sdhj/index.jsp?type=hj/GK14754_00IH_0001_0014a.jpg","1852_수현내면_0014a")</f>
        <v>1852_수현내면_0014a</v>
      </c>
      <c r="B790" s="4">
        <v>1852</v>
      </c>
      <c r="C790" s="4" t="s">
        <v>4607</v>
      </c>
      <c r="D790" s="4" t="s">
        <v>4608</v>
      </c>
      <c r="E790" s="4">
        <v>789</v>
      </c>
      <c r="F790" s="5">
        <v>3</v>
      </c>
      <c r="G790" s="5" t="s">
        <v>5214</v>
      </c>
      <c r="H790" s="5" t="s">
        <v>5215</v>
      </c>
      <c r="I790" s="5">
        <v>6</v>
      </c>
      <c r="L790" s="5">
        <v>5</v>
      </c>
      <c r="M790" s="4" t="s">
        <v>3426</v>
      </c>
      <c r="N790" s="4" t="s">
        <v>3427</v>
      </c>
      <c r="T790" s="5" t="s">
        <v>4611</v>
      </c>
      <c r="U790" s="5" t="s">
        <v>118</v>
      </c>
      <c r="V790" s="5" t="s">
        <v>119</v>
      </c>
      <c r="Y790" s="5" t="s">
        <v>3436</v>
      </c>
      <c r="Z790" s="5" t="s">
        <v>3437</v>
      </c>
      <c r="AC790" s="5">
        <v>18</v>
      </c>
      <c r="AD790" s="5" t="s">
        <v>240</v>
      </c>
      <c r="AE790" s="5" t="s">
        <v>241</v>
      </c>
    </row>
    <row r="791" spans="1:72" ht="13.5" customHeight="1">
      <c r="A791" s="7" t="str">
        <f>HYPERLINK("http://kyu.snu.ac.kr/sdhj/index.jsp?type=hj/GK14754_00IH_0001_0014a.jpg","1852_수현내면_0014a")</f>
        <v>1852_수현내면_0014a</v>
      </c>
      <c r="B791" s="4">
        <v>1852</v>
      </c>
      <c r="C791" s="4" t="s">
        <v>4607</v>
      </c>
      <c r="D791" s="4" t="s">
        <v>4608</v>
      </c>
      <c r="E791" s="4">
        <v>790</v>
      </c>
      <c r="F791" s="5">
        <v>3</v>
      </c>
      <c r="G791" s="5" t="s">
        <v>5214</v>
      </c>
      <c r="H791" s="5" t="s">
        <v>5215</v>
      </c>
      <c r="I791" s="5">
        <v>7</v>
      </c>
      <c r="J791" s="5" t="s">
        <v>3438</v>
      </c>
      <c r="K791" s="5" t="s">
        <v>3439</v>
      </c>
      <c r="L791" s="5">
        <v>1</v>
      </c>
      <c r="M791" s="4" t="s">
        <v>3163</v>
      </c>
      <c r="N791" s="4" t="s">
        <v>3164</v>
      </c>
      <c r="T791" s="5" t="s">
        <v>5216</v>
      </c>
      <c r="U791" s="5" t="s">
        <v>2374</v>
      </c>
      <c r="V791" s="5" t="s">
        <v>2375</v>
      </c>
      <c r="W791" s="5" t="s">
        <v>100</v>
      </c>
      <c r="X791" s="5" t="s">
        <v>101</v>
      </c>
      <c r="Y791" s="5" t="s">
        <v>102</v>
      </c>
      <c r="Z791" s="5" t="s">
        <v>103</v>
      </c>
      <c r="AC791" s="5">
        <v>59</v>
      </c>
      <c r="AD791" s="5" t="s">
        <v>628</v>
      </c>
      <c r="AE791" s="5" t="s">
        <v>629</v>
      </c>
      <c r="AJ791" s="5" t="s">
        <v>35</v>
      </c>
      <c r="AK791" s="5" t="s">
        <v>36</v>
      </c>
      <c r="AL791" s="5" t="s">
        <v>96</v>
      </c>
      <c r="AM791" s="5" t="s">
        <v>97</v>
      </c>
      <c r="AT791" s="5" t="s">
        <v>86</v>
      </c>
      <c r="AU791" s="5" t="s">
        <v>87</v>
      </c>
      <c r="AV791" s="5" t="s">
        <v>1652</v>
      </c>
      <c r="AW791" s="5" t="s">
        <v>1653</v>
      </c>
      <c r="BG791" s="5" t="s">
        <v>86</v>
      </c>
      <c r="BH791" s="5" t="s">
        <v>87</v>
      </c>
      <c r="BI791" s="5" t="s">
        <v>3440</v>
      </c>
      <c r="BJ791" s="5" t="s">
        <v>3441</v>
      </c>
      <c r="BK791" s="5" t="s">
        <v>86</v>
      </c>
      <c r="BL791" s="5" t="s">
        <v>87</v>
      </c>
      <c r="BM791" s="5" t="s">
        <v>3442</v>
      </c>
      <c r="BN791" s="5" t="s">
        <v>3443</v>
      </c>
      <c r="BO791" s="5" t="s">
        <v>86</v>
      </c>
      <c r="BP791" s="5" t="s">
        <v>87</v>
      </c>
      <c r="BQ791" s="5" t="s">
        <v>3444</v>
      </c>
      <c r="BR791" s="5" t="s">
        <v>3445</v>
      </c>
      <c r="BS791" s="5" t="s">
        <v>1048</v>
      </c>
      <c r="BT791" s="5" t="s">
        <v>1049</v>
      </c>
    </row>
    <row r="792" spans="1:72" ht="13.5" customHeight="1">
      <c r="A792" s="7" t="str">
        <f>HYPERLINK("http://kyu.snu.ac.kr/sdhj/index.jsp?type=hj/GK14754_00IH_0001_0014a.jpg","1852_수현내면_0014a")</f>
        <v>1852_수현내면_0014a</v>
      </c>
      <c r="B792" s="4">
        <v>1852</v>
      </c>
      <c r="C792" s="4" t="s">
        <v>4107</v>
      </c>
      <c r="D792" s="4" t="s">
        <v>4108</v>
      </c>
      <c r="E792" s="4">
        <v>791</v>
      </c>
      <c r="F792" s="5">
        <v>3</v>
      </c>
      <c r="G792" s="5" t="s">
        <v>5146</v>
      </c>
      <c r="H792" s="5" t="s">
        <v>5147</v>
      </c>
      <c r="I792" s="5">
        <v>7</v>
      </c>
      <c r="L792" s="5">
        <v>1</v>
      </c>
      <c r="M792" s="4" t="s">
        <v>3163</v>
      </c>
      <c r="N792" s="4" t="s">
        <v>3164</v>
      </c>
      <c r="S792" s="5" t="s">
        <v>166</v>
      </c>
      <c r="T792" s="5" t="s">
        <v>167</v>
      </c>
      <c r="U792" s="5" t="s">
        <v>76</v>
      </c>
      <c r="V792" s="5" t="s">
        <v>77</v>
      </c>
      <c r="W792" s="5" t="s">
        <v>3101</v>
      </c>
      <c r="X792" s="5" t="s">
        <v>3102</v>
      </c>
      <c r="Y792" s="5" t="s">
        <v>3446</v>
      </c>
      <c r="Z792" s="5" t="s">
        <v>3447</v>
      </c>
      <c r="AC792" s="5">
        <v>40</v>
      </c>
      <c r="AD792" s="5" t="s">
        <v>495</v>
      </c>
      <c r="AE792" s="5" t="s">
        <v>496</v>
      </c>
    </row>
    <row r="793" spans="1:72" ht="13.5" customHeight="1">
      <c r="A793" s="7" t="str">
        <f>HYPERLINK("http://kyu.snu.ac.kr/sdhj/index.jsp?type=hj/GK14754_00IH_0001_0014a.jpg","1852_수현내면_0014a")</f>
        <v>1852_수현내면_0014a</v>
      </c>
      <c r="B793" s="4">
        <v>1852</v>
      </c>
      <c r="C793" s="4" t="s">
        <v>4107</v>
      </c>
      <c r="D793" s="4" t="s">
        <v>4108</v>
      </c>
      <c r="E793" s="4">
        <v>792</v>
      </c>
      <c r="F793" s="5">
        <v>3</v>
      </c>
      <c r="G793" s="5" t="s">
        <v>5146</v>
      </c>
      <c r="H793" s="5" t="s">
        <v>5147</v>
      </c>
      <c r="I793" s="5">
        <v>7</v>
      </c>
      <c r="L793" s="5">
        <v>1</v>
      </c>
      <c r="M793" s="4" t="s">
        <v>3163</v>
      </c>
      <c r="N793" s="4" t="s">
        <v>3164</v>
      </c>
      <c r="S793" s="5" t="s">
        <v>224</v>
      </c>
      <c r="T793" s="5" t="s">
        <v>225</v>
      </c>
      <c r="W793" s="5" t="s">
        <v>163</v>
      </c>
      <c r="X793" s="5" t="s">
        <v>4886</v>
      </c>
      <c r="Y793" s="5" t="s">
        <v>102</v>
      </c>
      <c r="Z793" s="5" t="s">
        <v>103</v>
      </c>
      <c r="AF793" s="5" t="s">
        <v>606</v>
      </c>
      <c r="AG793" s="5" t="s">
        <v>607</v>
      </c>
    </row>
    <row r="794" spans="1:72" ht="13.5" customHeight="1">
      <c r="A794" s="7" t="str">
        <f>HYPERLINK("http://kyu.snu.ac.kr/sdhj/index.jsp?type=hj/GK14754_00IH_0001_0014a.jpg","1852_수현내면_0014a")</f>
        <v>1852_수현내면_0014a</v>
      </c>
      <c r="B794" s="4">
        <v>1852</v>
      </c>
      <c r="C794" s="4" t="s">
        <v>4107</v>
      </c>
      <c r="D794" s="4" t="s">
        <v>4108</v>
      </c>
      <c r="E794" s="4">
        <v>793</v>
      </c>
      <c r="F794" s="5">
        <v>3</v>
      </c>
      <c r="G794" s="5" t="s">
        <v>5146</v>
      </c>
      <c r="H794" s="5" t="s">
        <v>5147</v>
      </c>
      <c r="I794" s="5">
        <v>7</v>
      </c>
      <c r="L794" s="5">
        <v>1</v>
      </c>
      <c r="M794" s="4" t="s">
        <v>3163</v>
      </c>
      <c r="N794" s="4" t="s">
        <v>3164</v>
      </c>
      <c r="S794" s="5" t="s">
        <v>166</v>
      </c>
      <c r="T794" s="5" t="s">
        <v>167</v>
      </c>
      <c r="U794" s="5" t="s">
        <v>76</v>
      </c>
      <c r="V794" s="5" t="s">
        <v>77</v>
      </c>
      <c r="Y794" s="5" t="s">
        <v>3448</v>
      </c>
      <c r="Z794" s="5" t="s">
        <v>3449</v>
      </c>
      <c r="AF794" s="5" t="s">
        <v>1181</v>
      </c>
      <c r="AG794" s="5" t="s">
        <v>1182</v>
      </c>
      <c r="AH794" s="5" t="s">
        <v>3450</v>
      </c>
      <c r="AI794" s="5" t="s">
        <v>3451</v>
      </c>
    </row>
    <row r="795" spans="1:72" ht="13.5" customHeight="1">
      <c r="A795" s="7" t="str">
        <f>HYPERLINK("http://kyu.snu.ac.kr/sdhj/index.jsp?type=hj/GK14754_00IH_0001_0014a.jpg","1852_수현내면_0014a")</f>
        <v>1852_수현내면_0014a</v>
      </c>
      <c r="B795" s="4">
        <v>1852</v>
      </c>
      <c r="C795" s="4" t="s">
        <v>4107</v>
      </c>
      <c r="D795" s="4" t="s">
        <v>4108</v>
      </c>
      <c r="E795" s="4">
        <v>794</v>
      </c>
      <c r="F795" s="5">
        <v>3</v>
      </c>
      <c r="G795" s="5" t="s">
        <v>5146</v>
      </c>
      <c r="H795" s="5" t="s">
        <v>5147</v>
      </c>
      <c r="I795" s="5">
        <v>7</v>
      </c>
      <c r="L795" s="5">
        <v>1</v>
      </c>
      <c r="M795" s="4" t="s">
        <v>3163</v>
      </c>
      <c r="N795" s="4" t="s">
        <v>3164</v>
      </c>
      <c r="T795" s="5" t="s">
        <v>4111</v>
      </c>
      <c r="U795" s="5" t="s">
        <v>118</v>
      </c>
      <c r="V795" s="5" t="s">
        <v>119</v>
      </c>
      <c r="Y795" s="5" t="s">
        <v>3452</v>
      </c>
      <c r="Z795" s="5" t="s">
        <v>3453</v>
      </c>
      <c r="AC795" s="5">
        <v>37</v>
      </c>
      <c r="AD795" s="5" t="s">
        <v>210</v>
      </c>
      <c r="AE795" s="5" t="s">
        <v>211</v>
      </c>
    </row>
    <row r="796" spans="1:72" ht="13.5" customHeight="1">
      <c r="A796" s="7" t="str">
        <f>HYPERLINK("http://kyu.snu.ac.kr/sdhj/index.jsp?type=hj/GK14754_00IH_0001_0014a.jpg","1852_수현내면_0014a")</f>
        <v>1852_수현내면_0014a</v>
      </c>
      <c r="B796" s="4">
        <v>1852</v>
      </c>
      <c r="C796" s="4" t="s">
        <v>4107</v>
      </c>
      <c r="D796" s="4" t="s">
        <v>4108</v>
      </c>
      <c r="E796" s="4">
        <v>795</v>
      </c>
      <c r="F796" s="5">
        <v>3</v>
      </c>
      <c r="G796" s="5" t="s">
        <v>5146</v>
      </c>
      <c r="H796" s="5" t="s">
        <v>5147</v>
      </c>
      <c r="I796" s="5">
        <v>7</v>
      </c>
      <c r="L796" s="5">
        <v>2</v>
      </c>
      <c r="M796" s="4" t="s">
        <v>3454</v>
      </c>
      <c r="N796" s="4" t="s">
        <v>3455</v>
      </c>
      <c r="O796" s="5" t="s">
        <v>14</v>
      </c>
      <c r="P796" s="5" t="s">
        <v>15</v>
      </c>
      <c r="T796" s="5" t="s">
        <v>5173</v>
      </c>
      <c r="U796" s="5" t="s">
        <v>76</v>
      </c>
      <c r="V796" s="5" t="s">
        <v>77</v>
      </c>
      <c r="W796" s="5" t="s">
        <v>146</v>
      </c>
      <c r="X796" s="5" t="s">
        <v>5174</v>
      </c>
      <c r="Y796" s="5" t="s">
        <v>3456</v>
      </c>
      <c r="Z796" s="5" t="s">
        <v>3457</v>
      </c>
      <c r="AC796" s="5">
        <v>37</v>
      </c>
      <c r="AD796" s="5" t="s">
        <v>210</v>
      </c>
      <c r="AE796" s="5" t="s">
        <v>211</v>
      </c>
      <c r="AJ796" s="5" t="s">
        <v>35</v>
      </c>
      <c r="AK796" s="5" t="s">
        <v>36</v>
      </c>
      <c r="AL796" s="5" t="s">
        <v>256</v>
      </c>
      <c r="AM796" s="5" t="s">
        <v>257</v>
      </c>
      <c r="AT796" s="5" t="s">
        <v>86</v>
      </c>
      <c r="AU796" s="5" t="s">
        <v>87</v>
      </c>
      <c r="AV796" s="5" t="s">
        <v>2650</v>
      </c>
      <c r="AW796" s="5" t="s">
        <v>243</v>
      </c>
      <c r="BG796" s="5" t="s">
        <v>86</v>
      </c>
      <c r="BH796" s="5" t="s">
        <v>87</v>
      </c>
      <c r="BI796" s="5" t="s">
        <v>2651</v>
      </c>
      <c r="BJ796" s="5" t="s">
        <v>2652</v>
      </c>
      <c r="BK796" s="5" t="s">
        <v>86</v>
      </c>
      <c r="BL796" s="5" t="s">
        <v>87</v>
      </c>
      <c r="BM796" s="5" t="s">
        <v>2653</v>
      </c>
      <c r="BN796" s="5" t="s">
        <v>2654</v>
      </c>
      <c r="BO796" s="5" t="s">
        <v>86</v>
      </c>
      <c r="BP796" s="5" t="s">
        <v>87</v>
      </c>
      <c r="BQ796" s="5" t="s">
        <v>2655</v>
      </c>
      <c r="BR796" s="5" t="s">
        <v>2656</v>
      </c>
      <c r="BS796" s="5" t="s">
        <v>1410</v>
      </c>
      <c r="BT796" s="5" t="s">
        <v>783</v>
      </c>
    </row>
    <row r="797" spans="1:72" ht="13.5" customHeight="1">
      <c r="A797" s="7" t="str">
        <f>HYPERLINK("http://kyu.snu.ac.kr/sdhj/index.jsp?type=hj/GK14754_00IH_0001_0014a.jpg","1852_수현내면_0014a")</f>
        <v>1852_수현내면_0014a</v>
      </c>
      <c r="B797" s="4">
        <v>1852</v>
      </c>
      <c r="C797" s="4" t="s">
        <v>4911</v>
      </c>
      <c r="D797" s="4" t="s">
        <v>4912</v>
      </c>
      <c r="E797" s="4">
        <v>796</v>
      </c>
      <c r="F797" s="5">
        <v>3</v>
      </c>
      <c r="G797" s="5" t="s">
        <v>5084</v>
      </c>
      <c r="H797" s="5" t="s">
        <v>5085</v>
      </c>
      <c r="I797" s="5">
        <v>7</v>
      </c>
      <c r="L797" s="5">
        <v>2</v>
      </c>
      <c r="M797" s="4" t="s">
        <v>3454</v>
      </c>
      <c r="N797" s="4" t="s">
        <v>3455</v>
      </c>
      <c r="S797" s="5" t="s">
        <v>144</v>
      </c>
      <c r="T797" s="5" t="s">
        <v>145</v>
      </c>
      <c r="W797" s="5" t="s">
        <v>1710</v>
      </c>
      <c r="X797" s="5" t="s">
        <v>733</v>
      </c>
      <c r="Y797" s="5" t="s">
        <v>102</v>
      </c>
      <c r="Z797" s="5" t="s">
        <v>103</v>
      </c>
      <c r="AC797" s="5">
        <v>44</v>
      </c>
      <c r="AD797" s="5" t="s">
        <v>110</v>
      </c>
      <c r="AE797" s="5" t="s">
        <v>111</v>
      </c>
      <c r="AJ797" s="5" t="s">
        <v>149</v>
      </c>
      <c r="AK797" s="5" t="s">
        <v>150</v>
      </c>
      <c r="AL797" s="5" t="s">
        <v>2884</v>
      </c>
      <c r="AM797" s="5" t="s">
        <v>1701</v>
      </c>
      <c r="AT797" s="5" t="s">
        <v>86</v>
      </c>
      <c r="AU797" s="5" t="s">
        <v>87</v>
      </c>
      <c r="AV797" s="5" t="s">
        <v>3458</v>
      </c>
      <c r="AW797" s="5" t="s">
        <v>3459</v>
      </c>
      <c r="BG797" s="5" t="s">
        <v>86</v>
      </c>
      <c r="BH797" s="5" t="s">
        <v>87</v>
      </c>
      <c r="BI797" s="5" t="s">
        <v>3460</v>
      </c>
      <c r="BJ797" s="5" t="s">
        <v>3461</v>
      </c>
      <c r="BK797" s="5" t="s">
        <v>86</v>
      </c>
      <c r="BL797" s="5" t="s">
        <v>87</v>
      </c>
      <c r="BM797" s="5" t="s">
        <v>3462</v>
      </c>
      <c r="BN797" s="5" t="s">
        <v>3463</v>
      </c>
      <c r="BO797" s="5" t="s">
        <v>86</v>
      </c>
      <c r="BP797" s="5" t="s">
        <v>87</v>
      </c>
      <c r="BQ797" s="5" t="s">
        <v>3464</v>
      </c>
      <c r="BR797" s="5" t="s">
        <v>3185</v>
      </c>
      <c r="BS797" s="5" t="s">
        <v>256</v>
      </c>
      <c r="BT797" s="5" t="s">
        <v>257</v>
      </c>
    </row>
    <row r="798" spans="1:72" ht="13.5" customHeight="1">
      <c r="A798" s="7" t="str">
        <f>HYPERLINK("http://kyu.snu.ac.kr/sdhj/index.jsp?type=hj/GK14754_00IH_0001_0014a.jpg","1852_수현내면_0014a")</f>
        <v>1852_수현내면_0014a</v>
      </c>
      <c r="B798" s="4">
        <v>1852</v>
      </c>
      <c r="C798" s="4" t="s">
        <v>5135</v>
      </c>
      <c r="D798" s="4" t="s">
        <v>5136</v>
      </c>
      <c r="E798" s="4">
        <v>797</v>
      </c>
      <c r="F798" s="5">
        <v>3</v>
      </c>
      <c r="G798" s="5" t="s">
        <v>5137</v>
      </c>
      <c r="H798" s="5" t="s">
        <v>5138</v>
      </c>
      <c r="I798" s="5">
        <v>7</v>
      </c>
      <c r="L798" s="5">
        <v>2</v>
      </c>
      <c r="M798" s="4" t="s">
        <v>3454</v>
      </c>
      <c r="N798" s="4" t="s">
        <v>3455</v>
      </c>
      <c r="S798" s="5" t="s">
        <v>258</v>
      </c>
      <c r="T798" s="5" t="s">
        <v>259</v>
      </c>
      <c r="W798" s="5" t="s">
        <v>279</v>
      </c>
      <c r="X798" s="5" t="s">
        <v>5217</v>
      </c>
      <c r="Y798" s="5" t="s">
        <v>102</v>
      </c>
      <c r="Z798" s="5" t="s">
        <v>103</v>
      </c>
      <c r="AC798" s="5">
        <v>62</v>
      </c>
      <c r="AD798" s="5" t="s">
        <v>1210</v>
      </c>
      <c r="AE798" s="5" t="s">
        <v>1211</v>
      </c>
    </row>
    <row r="799" spans="1:72" ht="13.5" customHeight="1">
      <c r="A799" s="7" t="str">
        <f>HYPERLINK("http://kyu.snu.ac.kr/sdhj/index.jsp?type=hj/GK14754_00IH_0001_0014a.jpg","1852_수현내면_0014a")</f>
        <v>1852_수현내면_0014a</v>
      </c>
      <c r="B799" s="4">
        <v>1852</v>
      </c>
      <c r="C799" s="4" t="s">
        <v>4494</v>
      </c>
      <c r="D799" s="4" t="s">
        <v>4495</v>
      </c>
      <c r="E799" s="4">
        <v>798</v>
      </c>
      <c r="F799" s="5">
        <v>3</v>
      </c>
      <c r="G799" s="5" t="s">
        <v>5180</v>
      </c>
      <c r="H799" s="5" t="s">
        <v>5181</v>
      </c>
      <c r="I799" s="5">
        <v>7</v>
      </c>
      <c r="L799" s="5">
        <v>2</v>
      </c>
      <c r="M799" s="4" t="s">
        <v>3454</v>
      </c>
      <c r="N799" s="4" t="s">
        <v>3455</v>
      </c>
      <c r="T799" s="5" t="s">
        <v>5182</v>
      </c>
      <c r="U799" s="5" t="s">
        <v>118</v>
      </c>
      <c r="V799" s="5" t="s">
        <v>119</v>
      </c>
      <c r="Y799" s="5" t="s">
        <v>3465</v>
      </c>
      <c r="Z799" s="5" t="s">
        <v>3466</v>
      </c>
      <c r="AC799" s="5">
        <v>32</v>
      </c>
      <c r="AD799" s="5" t="s">
        <v>131</v>
      </c>
      <c r="AE799" s="5" t="s">
        <v>132</v>
      </c>
    </row>
    <row r="800" spans="1:72" ht="13.5" customHeight="1">
      <c r="A800" s="7" t="str">
        <f>HYPERLINK("http://kyu.snu.ac.kr/sdhj/index.jsp?type=hj/GK14754_00IH_0001_0014a.jpg","1852_수현내면_0014a")</f>
        <v>1852_수현내면_0014a</v>
      </c>
      <c r="B800" s="4">
        <v>1852</v>
      </c>
      <c r="C800" s="4" t="s">
        <v>4494</v>
      </c>
      <c r="D800" s="4" t="s">
        <v>4495</v>
      </c>
      <c r="E800" s="4">
        <v>799</v>
      </c>
      <c r="F800" s="5">
        <v>3</v>
      </c>
      <c r="G800" s="5" t="s">
        <v>5180</v>
      </c>
      <c r="H800" s="5" t="s">
        <v>5181</v>
      </c>
      <c r="I800" s="5">
        <v>7</v>
      </c>
      <c r="L800" s="5">
        <v>3</v>
      </c>
      <c r="M800" s="4" t="s">
        <v>3438</v>
      </c>
      <c r="N800" s="4" t="s">
        <v>3439</v>
      </c>
      <c r="O800" s="5" t="s">
        <v>14</v>
      </c>
      <c r="P800" s="5" t="s">
        <v>15</v>
      </c>
      <c r="T800" s="5" t="s">
        <v>5216</v>
      </c>
      <c r="U800" s="5" t="s">
        <v>1306</v>
      </c>
      <c r="V800" s="5" t="s">
        <v>1307</v>
      </c>
      <c r="W800" s="5" t="s">
        <v>3467</v>
      </c>
      <c r="X800" s="5" t="s">
        <v>3468</v>
      </c>
      <c r="Y800" s="5" t="s">
        <v>3469</v>
      </c>
      <c r="Z800" s="5" t="s">
        <v>3470</v>
      </c>
      <c r="AC800" s="5">
        <v>46</v>
      </c>
      <c r="AD800" s="5" t="s">
        <v>347</v>
      </c>
      <c r="AE800" s="5" t="s">
        <v>348</v>
      </c>
      <c r="AJ800" s="5" t="s">
        <v>35</v>
      </c>
      <c r="AK800" s="5" t="s">
        <v>36</v>
      </c>
      <c r="AL800" s="5" t="s">
        <v>2397</v>
      </c>
      <c r="AM800" s="5" t="s">
        <v>2398</v>
      </c>
      <c r="AT800" s="5" t="s">
        <v>1306</v>
      </c>
      <c r="AU800" s="5" t="s">
        <v>1307</v>
      </c>
      <c r="AV800" s="5" t="s">
        <v>3471</v>
      </c>
      <c r="AW800" s="5" t="s">
        <v>3472</v>
      </c>
      <c r="BG800" s="5" t="s">
        <v>1306</v>
      </c>
      <c r="BH800" s="5" t="s">
        <v>1307</v>
      </c>
      <c r="BI800" s="5" t="s">
        <v>485</v>
      </c>
      <c r="BJ800" s="5" t="s">
        <v>486</v>
      </c>
      <c r="BK800" s="5" t="s">
        <v>1306</v>
      </c>
      <c r="BL800" s="5" t="s">
        <v>1307</v>
      </c>
      <c r="BM800" s="5" t="s">
        <v>3473</v>
      </c>
      <c r="BN800" s="5" t="s">
        <v>3474</v>
      </c>
      <c r="BO800" s="5" t="s">
        <v>1306</v>
      </c>
      <c r="BP800" s="5" t="s">
        <v>1307</v>
      </c>
      <c r="BQ800" s="5" t="s">
        <v>3475</v>
      </c>
      <c r="BR800" s="5" t="s">
        <v>3476</v>
      </c>
    </row>
    <row r="801" spans="1:72" ht="13.5" customHeight="1">
      <c r="A801" s="7" t="str">
        <f>HYPERLINK("http://kyu.snu.ac.kr/sdhj/index.jsp?type=hj/GK14754_00IH_0001_0014a.jpg","1852_수현내면_0014a")</f>
        <v>1852_수현내면_0014a</v>
      </c>
      <c r="B801" s="4">
        <v>1852</v>
      </c>
      <c r="C801" s="4" t="s">
        <v>4592</v>
      </c>
      <c r="D801" s="4" t="s">
        <v>4593</v>
      </c>
      <c r="E801" s="4">
        <v>800</v>
      </c>
      <c r="F801" s="5">
        <v>3</v>
      </c>
      <c r="G801" s="5" t="s">
        <v>5218</v>
      </c>
      <c r="H801" s="5" t="s">
        <v>5219</v>
      </c>
      <c r="I801" s="5">
        <v>7</v>
      </c>
      <c r="L801" s="5">
        <v>3</v>
      </c>
      <c r="M801" s="4" t="s">
        <v>3438</v>
      </c>
      <c r="N801" s="4" t="s">
        <v>3439</v>
      </c>
      <c r="S801" s="5" t="s">
        <v>144</v>
      </c>
      <c r="T801" s="5" t="s">
        <v>145</v>
      </c>
      <c r="W801" s="5" t="s">
        <v>108</v>
      </c>
      <c r="X801" s="5" t="s">
        <v>109</v>
      </c>
      <c r="Y801" s="5" t="s">
        <v>364</v>
      </c>
      <c r="Z801" s="5" t="s">
        <v>365</v>
      </c>
      <c r="AC801" s="5">
        <v>35</v>
      </c>
      <c r="AD801" s="5" t="s">
        <v>286</v>
      </c>
      <c r="AE801" s="5" t="s">
        <v>287</v>
      </c>
      <c r="AJ801" s="5" t="s">
        <v>35</v>
      </c>
      <c r="AK801" s="5" t="s">
        <v>36</v>
      </c>
      <c r="AL801" s="5" t="s">
        <v>1075</v>
      </c>
      <c r="AM801" s="5" t="s">
        <v>1076</v>
      </c>
      <c r="AT801" s="5" t="s">
        <v>1306</v>
      </c>
      <c r="AU801" s="5" t="s">
        <v>1307</v>
      </c>
      <c r="AV801" s="5" t="s">
        <v>3477</v>
      </c>
      <c r="AW801" s="5" t="s">
        <v>3478</v>
      </c>
      <c r="BG801" s="5" t="s">
        <v>1306</v>
      </c>
      <c r="BH801" s="5" t="s">
        <v>1307</v>
      </c>
      <c r="BI801" s="5" t="s">
        <v>3479</v>
      </c>
      <c r="BJ801" s="5" t="s">
        <v>381</v>
      </c>
      <c r="BK801" s="5" t="s">
        <v>1306</v>
      </c>
      <c r="BL801" s="5" t="s">
        <v>1307</v>
      </c>
      <c r="BM801" s="5" t="s">
        <v>3480</v>
      </c>
      <c r="BN801" s="5" t="s">
        <v>3481</v>
      </c>
      <c r="BO801" s="5" t="s">
        <v>1306</v>
      </c>
      <c r="BP801" s="5" t="s">
        <v>1307</v>
      </c>
      <c r="BQ801" s="5" t="s">
        <v>3482</v>
      </c>
      <c r="BR801" s="5" t="s">
        <v>3483</v>
      </c>
      <c r="BS801" s="5" t="s">
        <v>256</v>
      </c>
      <c r="BT801" s="5" t="s">
        <v>257</v>
      </c>
    </row>
    <row r="802" spans="1:72" ht="13.5" customHeight="1">
      <c r="A802" s="7" t="str">
        <f>HYPERLINK("http://kyu.snu.ac.kr/sdhj/index.jsp?type=hj/GK14754_00IH_0001_0014a.jpg","1852_수현내면_0014a")</f>
        <v>1852_수현내면_0014a</v>
      </c>
      <c r="B802" s="4">
        <v>1852</v>
      </c>
      <c r="C802" s="4" t="s">
        <v>4969</v>
      </c>
      <c r="D802" s="4" t="s">
        <v>4970</v>
      </c>
      <c r="E802" s="4">
        <v>801</v>
      </c>
      <c r="F802" s="5">
        <v>3</v>
      </c>
      <c r="G802" s="5" t="s">
        <v>5220</v>
      </c>
      <c r="H802" s="5" t="s">
        <v>5221</v>
      </c>
      <c r="I802" s="5">
        <v>7</v>
      </c>
      <c r="L802" s="5">
        <v>3</v>
      </c>
      <c r="M802" s="4" t="s">
        <v>3438</v>
      </c>
      <c r="N802" s="4" t="s">
        <v>3439</v>
      </c>
      <c r="S802" s="5" t="s">
        <v>282</v>
      </c>
      <c r="T802" s="5" t="s">
        <v>283</v>
      </c>
      <c r="U802" s="5" t="s">
        <v>1306</v>
      </c>
      <c r="V802" s="5" t="s">
        <v>1307</v>
      </c>
      <c r="Y802" s="5" t="s">
        <v>3484</v>
      </c>
      <c r="Z802" s="5" t="s">
        <v>3485</v>
      </c>
      <c r="AC802" s="5">
        <v>38</v>
      </c>
      <c r="AD802" s="5" t="s">
        <v>552</v>
      </c>
      <c r="AE802" s="5" t="s">
        <v>553</v>
      </c>
    </row>
    <row r="803" spans="1:72" ht="13.5" customHeight="1">
      <c r="A803" s="7" t="str">
        <f>HYPERLINK("http://kyu.snu.ac.kr/sdhj/index.jsp?type=hj/GK14754_00IH_0001_0014a.jpg","1852_수현내면_0014a")</f>
        <v>1852_수현내면_0014a</v>
      </c>
      <c r="B803" s="4">
        <v>1852</v>
      </c>
      <c r="C803" s="4" t="s">
        <v>4592</v>
      </c>
      <c r="D803" s="4" t="s">
        <v>4593</v>
      </c>
      <c r="E803" s="4">
        <v>802</v>
      </c>
      <c r="F803" s="5">
        <v>3</v>
      </c>
      <c r="G803" s="5" t="s">
        <v>5218</v>
      </c>
      <c r="H803" s="5" t="s">
        <v>5219</v>
      </c>
      <c r="I803" s="5">
        <v>7</v>
      </c>
      <c r="L803" s="5">
        <v>4</v>
      </c>
      <c r="M803" s="4" t="s">
        <v>3486</v>
      </c>
      <c r="N803" s="4" t="s">
        <v>3487</v>
      </c>
      <c r="O803" s="5" t="s">
        <v>14</v>
      </c>
      <c r="P803" s="5" t="s">
        <v>15</v>
      </c>
      <c r="T803" s="5" t="s">
        <v>5222</v>
      </c>
      <c r="U803" s="5" t="s">
        <v>76</v>
      </c>
      <c r="V803" s="5" t="s">
        <v>77</v>
      </c>
      <c r="W803" s="5" t="s">
        <v>146</v>
      </c>
      <c r="X803" s="5" t="s">
        <v>5223</v>
      </c>
      <c r="Y803" s="5" t="s">
        <v>3488</v>
      </c>
      <c r="Z803" s="5" t="s">
        <v>3489</v>
      </c>
      <c r="AC803" s="5">
        <v>68</v>
      </c>
      <c r="AD803" s="5" t="s">
        <v>122</v>
      </c>
      <c r="AE803" s="5" t="s">
        <v>123</v>
      </c>
      <c r="AJ803" s="5" t="s">
        <v>35</v>
      </c>
      <c r="AK803" s="5" t="s">
        <v>36</v>
      </c>
      <c r="AL803" s="5" t="s">
        <v>256</v>
      </c>
      <c r="AM803" s="5" t="s">
        <v>257</v>
      </c>
      <c r="AT803" s="5" t="s">
        <v>86</v>
      </c>
      <c r="AU803" s="5" t="s">
        <v>87</v>
      </c>
      <c r="AV803" s="5" t="s">
        <v>3490</v>
      </c>
      <c r="AW803" s="5" t="s">
        <v>3491</v>
      </c>
      <c r="BG803" s="5" t="s">
        <v>86</v>
      </c>
      <c r="BH803" s="5" t="s">
        <v>87</v>
      </c>
      <c r="BI803" s="5" t="s">
        <v>2588</v>
      </c>
      <c r="BJ803" s="5" t="s">
        <v>2589</v>
      </c>
      <c r="BK803" s="5" t="s">
        <v>3492</v>
      </c>
      <c r="BL803" s="5" t="s">
        <v>3493</v>
      </c>
      <c r="BM803" s="5" t="s">
        <v>3494</v>
      </c>
      <c r="BN803" s="5" t="s">
        <v>3495</v>
      </c>
      <c r="BO803" s="5" t="s">
        <v>86</v>
      </c>
      <c r="BP803" s="5" t="s">
        <v>87</v>
      </c>
      <c r="BQ803" s="5" t="s">
        <v>3496</v>
      </c>
      <c r="BR803" s="5" t="s">
        <v>5224</v>
      </c>
      <c r="BS803" s="5" t="s">
        <v>3497</v>
      </c>
      <c r="BT803" s="5" t="s">
        <v>3498</v>
      </c>
    </row>
    <row r="804" spans="1:72" ht="13.5" customHeight="1">
      <c r="A804" s="7" t="str">
        <f>HYPERLINK("http://kyu.snu.ac.kr/sdhj/index.jsp?type=hj/GK14754_00IH_0001_0014a.jpg","1852_수현내면_0014a")</f>
        <v>1852_수현내면_0014a</v>
      </c>
      <c r="B804" s="4">
        <v>1852</v>
      </c>
      <c r="C804" s="4" t="s">
        <v>5225</v>
      </c>
      <c r="D804" s="4" t="s">
        <v>5226</v>
      </c>
      <c r="E804" s="4">
        <v>803</v>
      </c>
      <c r="F804" s="5">
        <v>3</v>
      </c>
      <c r="G804" s="5" t="s">
        <v>5227</v>
      </c>
      <c r="H804" s="5" t="s">
        <v>5228</v>
      </c>
      <c r="I804" s="5">
        <v>7</v>
      </c>
      <c r="L804" s="5">
        <v>4</v>
      </c>
      <c r="M804" s="4" t="s">
        <v>3486</v>
      </c>
      <c r="N804" s="4" t="s">
        <v>3487</v>
      </c>
      <c r="S804" s="5" t="s">
        <v>166</v>
      </c>
      <c r="T804" s="5" t="s">
        <v>167</v>
      </c>
      <c r="U804" s="5" t="s">
        <v>76</v>
      </c>
      <c r="V804" s="5" t="s">
        <v>77</v>
      </c>
      <c r="Y804" s="5" t="s">
        <v>3499</v>
      </c>
      <c r="Z804" s="5" t="s">
        <v>2795</v>
      </c>
      <c r="AC804" s="5">
        <v>36</v>
      </c>
      <c r="AD804" s="5" t="s">
        <v>585</v>
      </c>
      <c r="AE804" s="5" t="s">
        <v>586</v>
      </c>
    </row>
    <row r="805" spans="1:72" ht="13.5" customHeight="1">
      <c r="A805" s="7" t="str">
        <f>HYPERLINK("http://kyu.snu.ac.kr/sdhj/index.jsp?type=hj/GK14754_00IH_0001_0014a.jpg","1852_수현내면_0014a")</f>
        <v>1852_수현내면_0014a</v>
      </c>
      <c r="B805" s="4">
        <v>1852</v>
      </c>
      <c r="C805" s="4" t="s">
        <v>4213</v>
      </c>
      <c r="D805" s="4" t="s">
        <v>4214</v>
      </c>
      <c r="E805" s="4">
        <v>804</v>
      </c>
      <c r="F805" s="5">
        <v>3</v>
      </c>
      <c r="G805" s="5" t="s">
        <v>5229</v>
      </c>
      <c r="H805" s="5" t="s">
        <v>5230</v>
      </c>
      <c r="I805" s="5">
        <v>7</v>
      </c>
      <c r="L805" s="5">
        <v>4</v>
      </c>
      <c r="M805" s="4" t="s">
        <v>3486</v>
      </c>
      <c r="N805" s="4" t="s">
        <v>3487</v>
      </c>
      <c r="S805" s="5" t="s">
        <v>224</v>
      </c>
      <c r="T805" s="5" t="s">
        <v>225</v>
      </c>
      <c r="W805" s="5" t="s">
        <v>583</v>
      </c>
      <c r="X805" s="5" t="s">
        <v>584</v>
      </c>
      <c r="Y805" s="5" t="s">
        <v>102</v>
      </c>
      <c r="Z805" s="5" t="s">
        <v>103</v>
      </c>
      <c r="AC805" s="5">
        <v>32</v>
      </c>
      <c r="AD805" s="5" t="s">
        <v>82</v>
      </c>
      <c r="AE805" s="5" t="s">
        <v>83</v>
      </c>
    </row>
    <row r="806" spans="1:72" ht="13.5" customHeight="1">
      <c r="A806" s="7" t="str">
        <f>HYPERLINK("http://kyu.snu.ac.kr/sdhj/index.jsp?type=hj/GK14754_00IH_0001_0014a.jpg","1852_수현내면_0014a")</f>
        <v>1852_수현내면_0014a</v>
      </c>
      <c r="B806" s="4">
        <v>1852</v>
      </c>
      <c r="C806" s="4" t="s">
        <v>4213</v>
      </c>
      <c r="D806" s="4" t="s">
        <v>4214</v>
      </c>
      <c r="E806" s="4">
        <v>805</v>
      </c>
      <c r="F806" s="5">
        <v>3</v>
      </c>
      <c r="G806" s="5" t="s">
        <v>5229</v>
      </c>
      <c r="H806" s="5" t="s">
        <v>5230</v>
      </c>
      <c r="I806" s="5">
        <v>7</v>
      </c>
      <c r="L806" s="5">
        <v>4</v>
      </c>
      <c r="M806" s="4" t="s">
        <v>3486</v>
      </c>
      <c r="N806" s="4" t="s">
        <v>3487</v>
      </c>
      <c r="T806" s="5" t="s">
        <v>5231</v>
      </c>
      <c r="U806" s="5" t="s">
        <v>118</v>
      </c>
      <c r="V806" s="5" t="s">
        <v>119</v>
      </c>
      <c r="Y806" s="5" t="s">
        <v>3500</v>
      </c>
      <c r="Z806" s="5" t="s">
        <v>3501</v>
      </c>
      <c r="AC806" s="5">
        <v>34</v>
      </c>
      <c r="AD806" s="5" t="s">
        <v>704</v>
      </c>
      <c r="AE806" s="5" t="s">
        <v>705</v>
      </c>
    </row>
    <row r="807" spans="1:72" ht="13.5" customHeight="1">
      <c r="A807" s="7" t="str">
        <f>HYPERLINK("http://kyu.snu.ac.kr/sdhj/index.jsp?type=hj/GK14754_00IH_0001_0014a.jpg","1852_수현내면_0014a")</f>
        <v>1852_수현내면_0014a</v>
      </c>
      <c r="B807" s="4">
        <v>1852</v>
      </c>
      <c r="C807" s="4" t="s">
        <v>4213</v>
      </c>
      <c r="D807" s="4" t="s">
        <v>4214</v>
      </c>
      <c r="E807" s="4">
        <v>806</v>
      </c>
      <c r="F807" s="5">
        <v>3</v>
      </c>
      <c r="G807" s="5" t="s">
        <v>5229</v>
      </c>
      <c r="H807" s="5" t="s">
        <v>5230</v>
      </c>
      <c r="I807" s="5">
        <v>7</v>
      </c>
      <c r="L807" s="5">
        <v>5</v>
      </c>
      <c r="M807" s="4" t="s">
        <v>3502</v>
      </c>
      <c r="N807" s="4" t="s">
        <v>3503</v>
      </c>
      <c r="T807" s="5" t="s">
        <v>4329</v>
      </c>
      <c r="U807" s="5" t="s">
        <v>76</v>
      </c>
      <c r="V807" s="5" t="s">
        <v>77</v>
      </c>
      <c r="W807" s="5" t="s">
        <v>146</v>
      </c>
      <c r="X807" s="5" t="s">
        <v>5232</v>
      </c>
      <c r="Y807" s="5" t="s">
        <v>3504</v>
      </c>
      <c r="Z807" s="5" t="s">
        <v>3505</v>
      </c>
      <c r="AC807" s="5">
        <v>30</v>
      </c>
      <c r="AD807" s="5" t="s">
        <v>125</v>
      </c>
      <c r="AE807" s="5" t="s">
        <v>126</v>
      </c>
      <c r="AJ807" s="5" t="s">
        <v>35</v>
      </c>
      <c r="AK807" s="5" t="s">
        <v>36</v>
      </c>
      <c r="AL807" s="5" t="s">
        <v>256</v>
      </c>
      <c r="AM807" s="5" t="s">
        <v>257</v>
      </c>
      <c r="AT807" s="5" t="s">
        <v>86</v>
      </c>
      <c r="AU807" s="5" t="s">
        <v>87</v>
      </c>
      <c r="AV807" s="5" t="s">
        <v>3506</v>
      </c>
      <c r="AW807" s="5" t="s">
        <v>3507</v>
      </c>
      <c r="BG807" s="5" t="s">
        <v>86</v>
      </c>
      <c r="BH807" s="5" t="s">
        <v>87</v>
      </c>
      <c r="BI807" s="5" t="s">
        <v>2651</v>
      </c>
      <c r="BJ807" s="5" t="s">
        <v>2652</v>
      </c>
      <c r="BK807" s="5" t="s">
        <v>86</v>
      </c>
      <c r="BL807" s="5" t="s">
        <v>87</v>
      </c>
      <c r="BM807" s="5" t="s">
        <v>2653</v>
      </c>
      <c r="BN807" s="5" t="s">
        <v>2654</v>
      </c>
      <c r="BO807" s="5" t="s">
        <v>86</v>
      </c>
      <c r="BP807" s="5" t="s">
        <v>87</v>
      </c>
      <c r="BQ807" s="5" t="s">
        <v>3508</v>
      </c>
      <c r="BR807" s="5" t="s">
        <v>3509</v>
      </c>
      <c r="BS807" s="5" t="s">
        <v>563</v>
      </c>
      <c r="BT807" s="5" t="s">
        <v>564</v>
      </c>
    </row>
    <row r="808" spans="1:72" ht="13.5" customHeight="1">
      <c r="A808" s="7" t="str">
        <f>HYPERLINK("http://kyu.snu.ac.kr/sdhj/index.jsp?type=hj/GK14754_00IH_0001_0014a.jpg","1852_수현내면_0014a")</f>
        <v>1852_수현내면_0014a</v>
      </c>
      <c r="B808" s="4">
        <v>1852</v>
      </c>
      <c r="C808" s="4" t="s">
        <v>4320</v>
      </c>
      <c r="D808" s="4" t="s">
        <v>4321</v>
      </c>
      <c r="E808" s="4">
        <v>807</v>
      </c>
      <c r="F808" s="5">
        <v>3</v>
      </c>
      <c r="G808" s="5" t="s">
        <v>5070</v>
      </c>
      <c r="H808" s="5" t="s">
        <v>5071</v>
      </c>
      <c r="I808" s="5">
        <v>7</v>
      </c>
      <c r="L808" s="5">
        <v>5</v>
      </c>
      <c r="M808" s="4" t="s">
        <v>3502</v>
      </c>
      <c r="N808" s="4" t="s">
        <v>3503</v>
      </c>
      <c r="S808" s="5" t="s">
        <v>144</v>
      </c>
      <c r="T808" s="5" t="s">
        <v>145</v>
      </c>
      <c r="W808" s="5" t="s">
        <v>1886</v>
      </c>
      <c r="X808" s="5" t="s">
        <v>1887</v>
      </c>
      <c r="Y808" s="5" t="s">
        <v>102</v>
      </c>
      <c r="Z808" s="5" t="s">
        <v>103</v>
      </c>
      <c r="AC808" s="5">
        <v>35</v>
      </c>
      <c r="AD808" s="5" t="s">
        <v>460</v>
      </c>
      <c r="AE808" s="5" t="s">
        <v>461</v>
      </c>
      <c r="AJ808" s="5" t="s">
        <v>35</v>
      </c>
      <c r="AK808" s="5" t="s">
        <v>36</v>
      </c>
      <c r="AL808" s="5" t="s">
        <v>1508</v>
      </c>
      <c r="AM808" s="5" t="s">
        <v>1509</v>
      </c>
      <c r="AT808" s="5" t="s">
        <v>86</v>
      </c>
      <c r="AU808" s="5" t="s">
        <v>87</v>
      </c>
      <c r="AV808" s="5" t="s">
        <v>3510</v>
      </c>
      <c r="AW808" s="5" t="s">
        <v>3511</v>
      </c>
      <c r="BG808" s="5" t="s">
        <v>86</v>
      </c>
      <c r="BH808" s="5" t="s">
        <v>87</v>
      </c>
      <c r="BI808" s="5" t="s">
        <v>3512</v>
      </c>
      <c r="BJ808" s="5" t="s">
        <v>1017</v>
      </c>
      <c r="BK808" s="5" t="s">
        <v>86</v>
      </c>
      <c r="BL808" s="5" t="s">
        <v>87</v>
      </c>
      <c r="BM808" s="5" t="s">
        <v>2661</v>
      </c>
      <c r="BN808" s="5" t="s">
        <v>2662</v>
      </c>
      <c r="BO808" s="5" t="s">
        <v>86</v>
      </c>
      <c r="BP808" s="5" t="s">
        <v>87</v>
      </c>
      <c r="BQ808" s="5" t="s">
        <v>3513</v>
      </c>
      <c r="BR808" s="5" t="s">
        <v>3514</v>
      </c>
      <c r="BS808" s="5" t="s">
        <v>563</v>
      </c>
      <c r="BT808" s="5" t="s">
        <v>564</v>
      </c>
    </row>
    <row r="809" spans="1:72" ht="13.5" customHeight="1">
      <c r="A809" s="7" t="str">
        <f>HYPERLINK("http://kyu.snu.ac.kr/sdhj/index.jsp?type=hj/GK14754_00IH_0001_0014a.jpg","1852_수현내면_0014a")</f>
        <v>1852_수현내면_0014a</v>
      </c>
      <c r="B809" s="4">
        <v>1852</v>
      </c>
      <c r="C809" s="4" t="s">
        <v>5233</v>
      </c>
      <c r="D809" s="4" t="s">
        <v>5234</v>
      </c>
      <c r="E809" s="4">
        <v>808</v>
      </c>
      <c r="F809" s="5">
        <v>3</v>
      </c>
      <c r="G809" s="5" t="s">
        <v>5235</v>
      </c>
      <c r="H809" s="5" t="s">
        <v>5236</v>
      </c>
      <c r="I809" s="5">
        <v>7</v>
      </c>
      <c r="L809" s="5">
        <v>5</v>
      </c>
      <c r="M809" s="4" t="s">
        <v>3502</v>
      </c>
      <c r="N809" s="4" t="s">
        <v>3503</v>
      </c>
      <c r="T809" s="5" t="s">
        <v>5237</v>
      </c>
      <c r="U809" s="5" t="s">
        <v>118</v>
      </c>
      <c r="V809" s="5" t="s">
        <v>119</v>
      </c>
      <c r="Y809" s="5" t="s">
        <v>1862</v>
      </c>
      <c r="Z809" s="5" t="s">
        <v>1863</v>
      </c>
      <c r="AC809" s="5">
        <v>57</v>
      </c>
      <c r="AD809" s="5" t="s">
        <v>848</v>
      </c>
      <c r="AE809" s="5" t="s">
        <v>849</v>
      </c>
    </row>
    <row r="810" spans="1:72" ht="13.5" customHeight="1">
      <c r="A810" s="7" t="str">
        <f>HYPERLINK("http://kyu.snu.ac.kr/sdhj/index.jsp?type=hj/GK14754_00IH_0001_0014b.jpg","1852_수현내면_0014b")</f>
        <v>1852_수현내면_0014b</v>
      </c>
      <c r="B810" s="4">
        <v>1852</v>
      </c>
      <c r="C810" s="4" t="s">
        <v>4202</v>
      </c>
      <c r="D810" s="4" t="s">
        <v>4203</v>
      </c>
      <c r="E810" s="4">
        <v>809</v>
      </c>
      <c r="F810" s="5">
        <v>3</v>
      </c>
      <c r="G810" s="5" t="s">
        <v>5039</v>
      </c>
      <c r="H810" s="5" t="s">
        <v>5040</v>
      </c>
      <c r="I810" s="5">
        <v>8</v>
      </c>
      <c r="J810" s="5" t="s">
        <v>3515</v>
      </c>
      <c r="K810" s="5" t="s">
        <v>3516</v>
      </c>
      <c r="L810" s="5">
        <v>1</v>
      </c>
      <c r="M810" s="4" t="s">
        <v>3515</v>
      </c>
      <c r="N810" s="4" t="s">
        <v>3516</v>
      </c>
      <c r="T810" s="5" t="s">
        <v>5238</v>
      </c>
      <c r="U810" s="5" t="s">
        <v>2893</v>
      </c>
      <c r="V810" s="5" t="s">
        <v>2894</v>
      </c>
      <c r="W810" s="5" t="s">
        <v>146</v>
      </c>
      <c r="X810" s="5" t="s">
        <v>5239</v>
      </c>
      <c r="Y810" s="5" t="s">
        <v>3517</v>
      </c>
      <c r="Z810" s="5" t="s">
        <v>3518</v>
      </c>
      <c r="AC810" s="5">
        <v>47</v>
      </c>
      <c r="AD810" s="5" t="s">
        <v>552</v>
      </c>
      <c r="AE810" s="5" t="s">
        <v>553</v>
      </c>
      <c r="AJ810" s="5" t="s">
        <v>35</v>
      </c>
      <c r="AK810" s="5" t="s">
        <v>36</v>
      </c>
      <c r="AL810" s="5" t="s">
        <v>256</v>
      </c>
      <c r="AM810" s="5" t="s">
        <v>257</v>
      </c>
      <c r="AT810" s="5" t="s">
        <v>2893</v>
      </c>
      <c r="AU810" s="5" t="s">
        <v>2894</v>
      </c>
      <c r="AV810" s="5" t="s">
        <v>3519</v>
      </c>
      <c r="AW810" s="5" t="s">
        <v>3520</v>
      </c>
      <c r="BG810" s="5" t="s">
        <v>2893</v>
      </c>
      <c r="BH810" s="5" t="s">
        <v>2894</v>
      </c>
      <c r="BI810" s="5" t="s">
        <v>3521</v>
      </c>
      <c r="BJ810" s="5" t="s">
        <v>3522</v>
      </c>
      <c r="BK810" s="5" t="s">
        <v>2893</v>
      </c>
      <c r="BL810" s="5" t="s">
        <v>2894</v>
      </c>
      <c r="BM810" s="5" t="s">
        <v>3523</v>
      </c>
      <c r="BN810" s="5" t="s">
        <v>3524</v>
      </c>
      <c r="BO810" s="5" t="s">
        <v>2893</v>
      </c>
      <c r="BP810" s="5" t="s">
        <v>2894</v>
      </c>
      <c r="BQ810" s="5" t="s">
        <v>3525</v>
      </c>
      <c r="BR810" s="5" t="s">
        <v>3526</v>
      </c>
      <c r="BS810" s="5" t="s">
        <v>1048</v>
      </c>
      <c r="BT810" s="5" t="s">
        <v>1049</v>
      </c>
    </row>
    <row r="811" spans="1:72" ht="13.5" customHeight="1">
      <c r="A811" s="7" t="str">
        <f>HYPERLINK("http://kyu.snu.ac.kr/sdhj/index.jsp?type=hj/GK14754_00IH_0001_0014b.jpg","1852_수현내면_0014b")</f>
        <v>1852_수현내면_0014b</v>
      </c>
      <c r="B811" s="4">
        <v>1852</v>
      </c>
      <c r="C811" s="4" t="s">
        <v>5201</v>
      </c>
      <c r="D811" s="4" t="s">
        <v>5202</v>
      </c>
      <c r="E811" s="4">
        <v>810</v>
      </c>
      <c r="F811" s="5">
        <v>3</v>
      </c>
      <c r="G811" s="5" t="s">
        <v>5203</v>
      </c>
      <c r="H811" s="5" t="s">
        <v>5204</v>
      </c>
      <c r="I811" s="5">
        <v>8</v>
      </c>
      <c r="L811" s="5">
        <v>1</v>
      </c>
      <c r="M811" s="4" t="s">
        <v>3515</v>
      </c>
      <c r="N811" s="4" t="s">
        <v>3516</v>
      </c>
      <c r="S811" s="5" t="s">
        <v>144</v>
      </c>
      <c r="T811" s="5" t="s">
        <v>145</v>
      </c>
      <c r="W811" s="5" t="s">
        <v>290</v>
      </c>
      <c r="X811" s="5" t="s">
        <v>291</v>
      </c>
      <c r="Y811" s="5" t="s">
        <v>102</v>
      </c>
      <c r="Z811" s="5" t="s">
        <v>103</v>
      </c>
      <c r="AC811" s="5">
        <v>38</v>
      </c>
      <c r="AD811" s="5" t="s">
        <v>147</v>
      </c>
      <c r="AE811" s="5" t="s">
        <v>148</v>
      </c>
      <c r="AJ811" s="5" t="s">
        <v>35</v>
      </c>
      <c r="AK811" s="5" t="s">
        <v>36</v>
      </c>
      <c r="AL811" s="5" t="s">
        <v>477</v>
      </c>
      <c r="AM811" s="5" t="s">
        <v>478</v>
      </c>
      <c r="AT811" s="5" t="s">
        <v>2893</v>
      </c>
      <c r="AU811" s="5" t="s">
        <v>2894</v>
      </c>
      <c r="AV811" s="5" t="s">
        <v>3527</v>
      </c>
      <c r="AW811" s="5" t="s">
        <v>653</v>
      </c>
      <c r="BG811" s="5" t="s">
        <v>2893</v>
      </c>
      <c r="BH811" s="5" t="s">
        <v>2894</v>
      </c>
      <c r="BI811" s="5" t="s">
        <v>3528</v>
      </c>
      <c r="BJ811" s="5" t="s">
        <v>3529</v>
      </c>
      <c r="BK811" s="5" t="s">
        <v>2893</v>
      </c>
      <c r="BL811" s="5" t="s">
        <v>2894</v>
      </c>
      <c r="BM811" s="5" t="s">
        <v>3530</v>
      </c>
      <c r="BN811" s="5" t="s">
        <v>3531</v>
      </c>
      <c r="BO811" s="5" t="s">
        <v>2893</v>
      </c>
      <c r="BP811" s="5" t="s">
        <v>2894</v>
      </c>
      <c r="BQ811" s="5" t="s">
        <v>3532</v>
      </c>
      <c r="BR811" s="5" t="s">
        <v>3533</v>
      </c>
      <c r="BS811" s="5" t="s">
        <v>222</v>
      </c>
      <c r="BT811" s="5" t="s">
        <v>223</v>
      </c>
    </row>
    <row r="812" spans="1:72" ht="13.5" customHeight="1">
      <c r="A812" s="7" t="str">
        <f>HYPERLINK("http://kyu.snu.ac.kr/sdhj/index.jsp?type=hj/GK14754_00IH_0001_0014b.jpg","1852_수현내면_0014b")</f>
        <v>1852_수현내면_0014b</v>
      </c>
      <c r="B812" s="4">
        <v>1852</v>
      </c>
      <c r="C812" s="4" t="s">
        <v>4202</v>
      </c>
      <c r="D812" s="4" t="s">
        <v>4203</v>
      </c>
      <c r="E812" s="4">
        <v>811</v>
      </c>
      <c r="F812" s="5">
        <v>3</v>
      </c>
      <c r="G812" s="5" t="s">
        <v>5039</v>
      </c>
      <c r="H812" s="5" t="s">
        <v>5040</v>
      </c>
      <c r="I812" s="5">
        <v>8</v>
      </c>
      <c r="L812" s="5">
        <v>1</v>
      </c>
      <c r="M812" s="4" t="s">
        <v>3515</v>
      </c>
      <c r="N812" s="4" t="s">
        <v>3516</v>
      </c>
      <c r="S812" s="5" t="s">
        <v>258</v>
      </c>
      <c r="T812" s="5" t="s">
        <v>259</v>
      </c>
      <c r="W812" s="5" t="s">
        <v>146</v>
      </c>
      <c r="X812" s="5" t="s">
        <v>5239</v>
      </c>
      <c r="Y812" s="5" t="s">
        <v>22</v>
      </c>
      <c r="Z812" s="5" t="s">
        <v>23</v>
      </c>
      <c r="AF812" s="5" t="s">
        <v>3534</v>
      </c>
      <c r="AG812" s="5" t="s">
        <v>3535</v>
      </c>
      <c r="AH812" s="5" t="s">
        <v>3536</v>
      </c>
      <c r="AI812" s="5" t="s">
        <v>3537</v>
      </c>
    </row>
    <row r="813" spans="1:72" ht="13.5" customHeight="1">
      <c r="A813" s="7" t="str">
        <f>HYPERLINK("http://kyu.snu.ac.kr/sdhj/index.jsp?type=hj/GK14754_00IH_0001_0014b.jpg","1852_수현내면_0014b")</f>
        <v>1852_수현내면_0014b</v>
      </c>
      <c r="B813" s="4">
        <v>1852</v>
      </c>
      <c r="C813" s="4" t="s">
        <v>4346</v>
      </c>
      <c r="D813" s="4" t="s">
        <v>4347</v>
      </c>
      <c r="E813" s="4">
        <v>812</v>
      </c>
      <c r="F813" s="5">
        <v>3</v>
      </c>
      <c r="G813" s="5" t="s">
        <v>5240</v>
      </c>
      <c r="H813" s="5" t="s">
        <v>5241</v>
      </c>
      <c r="I813" s="5">
        <v>8</v>
      </c>
      <c r="L813" s="5">
        <v>1</v>
      </c>
      <c r="M813" s="4" t="s">
        <v>3515</v>
      </c>
      <c r="N813" s="4" t="s">
        <v>3516</v>
      </c>
      <c r="T813" s="5" t="s">
        <v>5242</v>
      </c>
      <c r="U813" s="5" t="s">
        <v>118</v>
      </c>
      <c r="V813" s="5" t="s">
        <v>119</v>
      </c>
      <c r="Y813" s="5" t="s">
        <v>3538</v>
      </c>
      <c r="Z813" s="5" t="s">
        <v>3539</v>
      </c>
      <c r="AC813" s="5">
        <v>30</v>
      </c>
      <c r="AD813" s="5" t="s">
        <v>585</v>
      </c>
      <c r="AE813" s="5" t="s">
        <v>586</v>
      </c>
    </row>
    <row r="814" spans="1:72" ht="13.5" customHeight="1">
      <c r="A814" s="7" t="str">
        <f>HYPERLINK("http://kyu.snu.ac.kr/sdhj/index.jsp?type=hj/GK14754_00IH_0001_0014b.jpg","1852_수현내면_0014b")</f>
        <v>1852_수현내면_0014b</v>
      </c>
      <c r="B814" s="4">
        <v>1852</v>
      </c>
      <c r="C814" s="4" t="s">
        <v>4346</v>
      </c>
      <c r="D814" s="4" t="s">
        <v>4347</v>
      </c>
      <c r="E814" s="4">
        <v>813</v>
      </c>
      <c r="F814" s="5">
        <v>3</v>
      </c>
      <c r="G814" s="5" t="s">
        <v>5240</v>
      </c>
      <c r="H814" s="5" t="s">
        <v>5241</v>
      </c>
      <c r="I814" s="5">
        <v>8</v>
      </c>
      <c r="L814" s="5">
        <v>2</v>
      </c>
      <c r="M814" s="4" t="s">
        <v>3540</v>
      </c>
      <c r="N814" s="4" t="s">
        <v>3541</v>
      </c>
      <c r="T814" s="5" t="s">
        <v>4196</v>
      </c>
      <c r="U814" s="5" t="s">
        <v>3233</v>
      </c>
      <c r="V814" s="5" t="s">
        <v>3234</v>
      </c>
      <c r="W814" s="5" t="s">
        <v>3101</v>
      </c>
      <c r="X814" s="5" t="s">
        <v>3102</v>
      </c>
      <c r="Y814" s="5" t="s">
        <v>3542</v>
      </c>
      <c r="Z814" s="5" t="s">
        <v>3543</v>
      </c>
      <c r="AC814" s="5">
        <v>63</v>
      </c>
      <c r="AD814" s="5" t="s">
        <v>1028</v>
      </c>
      <c r="AE814" s="5" t="s">
        <v>1029</v>
      </c>
      <c r="AJ814" s="5" t="s">
        <v>35</v>
      </c>
      <c r="AK814" s="5" t="s">
        <v>36</v>
      </c>
      <c r="AL814" s="5" t="s">
        <v>1660</v>
      </c>
      <c r="AM814" s="5" t="s">
        <v>1661</v>
      </c>
      <c r="AT814" s="5" t="s">
        <v>3233</v>
      </c>
      <c r="AU814" s="5" t="s">
        <v>3234</v>
      </c>
      <c r="AV814" s="5" t="s">
        <v>3544</v>
      </c>
      <c r="AW814" s="5" t="s">
        <v>3545</v>
      </c>
      <c r="BG814" s="5" t="s">
        <v>3233</v>
      </c>
      <c r="BH814" s="5" t="s">
        <v>3234</v>
      </c>
      <c r="BI814" s="5" t="s">
        <v>3546</v>
      </c>
      <c r="BJ814" s="5" t="s">
        <v>903</v>
      </c>
      <c r="BK814" s="5" t="s">
        <v>3233</v>
      </c>
      <c r="BL814" s="5" t="s">
        <v>3234</v>
      </c>
      <c r="BM814" s="5" t="s">
        <v>3547</v>
      </c>
      <c r="BN814" s="5" t="s">
        <v>3548</v>
      </c>
      <c r="BO814" s="5" t="s">
        <v>3233</v>
      </c>
      <c r="BP814" s="5" t="s">
        <v>3234</v>
      </c>
      <c r="BQ814" s="5" t="s">
        <v>3549</v>
      </c>
      <c r="BR814" s="5" t="s">
        <v>3550</v>
      </c>
      <c r="BS814" s="5" t="s">
        <v>411</v>
      </c>
      <c r="BT814" s="5" t="s">
        <v>412</v>
      </c>
    </row>
    <row r="815" spans="1:72" ht="13.5" customHeight="1">
      <c r="A815" s="7" t="str">
        <f>HYPERLINK("http://kyu.snu.ac.kr/sdhj/index.jsp?type=hj/GK14754_00IH_0001_0014b.jpg","1852_수현내면_0014b")</f>
        <v>1852_수현내면_0014b</v>
      </c>
      <c r="B815" s="4">
        <v>1852</v>
      </c>
      <c r="C815" s="4" t="s">
        <v>5243</v>
      </c>
      <c r="D815" s="4" t="s">
        <v>5244</v>
      </c>
      <c r="E815" s="4">
        <v>814</v>
      </c>
      <c r="F815" s="5">
        <v>3</v>
      </c>
      <c r="G815" s="5" t="s">
        <v>5245</v>
      </c>
      <c r="H815" s="5" t="s">
        <v>5246</v>
      </c>
      <c r="I815" s="5">
        <v>8</v>
      </c>
      <c r="L815" s="5">
        <v>2</v>
      </c>
      <c r="M815" s="4" t="s">
        <v>3540</v>
      </c>
      <c r="N815" s="4" t="s">
        <v>3541</v>
      </c>
      <c r="S815" s="5" t="s">
        <v>144</v>
      </c>
      <c r="T815" s="5" t="s">
        <v>145</v>
      </c>
      <c r="W815" s="5" t="s">
        <v>896</v>
      </c>
      <c r="X815" s="5" t="s">
        <v>897</v>
      </c>
      <c r="Y815" s="5" t="s">
        <v>102</v>
      </c>
      <c r="Z815" s="5" t="s">
        <v>103</v>
      </c>
      <c r="AC815" s="5">
        <v>69</v>
      </c>
      <c r="AD815" s="5" t="s">
        <v>280</v>
      </c>
      <c r="AE815" s="5" t="s">
        <v>281</v>
      </c>
      <c r="AJ815" s="5" t="s">
        <v>35</v>
      </c>
      <c r="AK815" s="5" t="s">
        <v>36</v>
      </c>
      <c r="AL815" s="5" t="s">
        <v>587</v>
      </c>
      <c r="AM815" s="5" t="s">
        <v>588</v>
      </c>
      <c r="AT815" s="5" t="s">
        <v>3233</v>
      </c>
      <c r="AU815" s="5" t="s">
        <v>3234</v>
      </c>
      <c r="AV815" s="5" t="s">
        <v>3551</v>
      </c>
      <c r="AW815" s="5" t="s">
        <v>3552</v>
      </c>
      <c r="BG815" s="5" t="s">
        <v>3233</v>
      </c>
      <c r="BH815" s="5" t="s">
        <v>3234</v>
      </c>
      <c r="BI815" s="5" t="s">
        <v>3553</v>
      </c>
      <c r="BJ815" s="5" t="s">
        <v>3554</v>
      </c>
      <c r="BK815" s="5" t="s">
        <v>3233</v>
      </c>
      <c r="BL815" s="5" t="s">
        <v>3234</v>
      </c>
      <c r="BM815" s="5" t="s">
        <v>2588</v>
      </c>
      <c r="BN815" s="5" t="s">
        <v>2589</v>
      </c>
      <c r="BO815" s="5" t="s">
        <v>3233</v>
      </c>
      <c r="BP815" s="5" t="s">
        <v>3234</v>
      </c>
      <c r="BQ815" s="5" t="s">
        <v>3555</v>
      </c>
      <c r="BR815" s="5" t="s">
        <v>3556</v>
      </c>
      <c r="BS815" s="5" t="s">
        <v>2695</v>
      </c>
      <c r="BT815" s="5" t="s">
        <v>2696</v>
      </c>
    </row>
    <row r="816" spans="1:72" ht="13.5" customHeight="1">
      <c r="A816" s="7" t="str">
        <f>HYPERLINK("http://kyu.snu.ac.kr/sdhj/index.jsp?type=hj/GK14754_00IH_0001_0014b.jpg","1852_수현내면_0014b")</f>
        <v>1852_수현내면_0014b</v>
      </c>
      <c r="B816" s="4">
        <v>1852</v>
      </c>
      <c r="C816" s="4" t="s">
        <v>4098</v>
      </c>
      <c r="D816" s="4" t="s">
        <v>4099</v>
      </c>
      <c r="E816" s="4">
        <v>815</v>
      </c>
      <c r="F816" s="5">
        <v>3</v>
      </c>
      <c r="G816" s="5" t="s">
        <v>5247</v>
      </c>
      <c r="H816" s="5" t="s">
        <v>5248</v>
      </c>
      <c r="I816" s="5">
        <v>8</v>
      </c>
      <c r="L816" s="5">
        <v>2</v>
      </c>
      <c r="M816" s="4" t="s">
        <v>3540</v>
      </c>
      <c r="N816" s="4" t="s">
        <v>3541</v>
      </c>
      <c r="S816" s="5" t="s">
        <v>166</v>
      </c>
      <c r="T816" s="5" t="s">
        <v>167</v>
      </c>
      <c r="Y816" s="5" t="s">
        <v>3557</v>
      </c>
      <c r="Z816" s="5" t="s">
        <v>1835</v>
      </c>
      <c r="AC816" s="5">
        <v>25</v>
      </c>
      <c r="AD816" s="5" t="s">
        <v>842</v>
      </c>
      <c r="AE816" s="5" t="s">
        <v>843</v>
      </c>
    </row>
    <row r="817" spans="1:72" ht="13.5" customHeight="1">
      <c r="A817" s="7" t="str">
        <f>HYPERLINK("http://kyu.snu.ac.kr/sdhj/index.jsp?type=hj/GK14754_00IH_0001_0014b.jpg","1852_수현내면_0014b")</f>
        <v>1852_수현내면_0014b</v>
      </c>
      <c r="B817" s="4">
        <v>1852</v>
      </c>
      <c r="C817" s="4" t="s">
        <v>4197</v>
      </c>
      <c r="D817" s="4" t="s">
        <v>4198</v>
      </c>
      <c r="E817" s="4">
        <v>816</v>
      </c>
      <c r="F817" s="5">
        <v>3</v>
      </c>
      <c r="G817" s="5" t="s">
        <v>5088</v>
      </c>
      <c r="H817" s="5" t="s">
        <v>5089</v>
      </c>
      <c r="I817" s="5">
        <v>8</v>
      </c>
      <c r="L817" s="5">
        <v>2</v>
      </c>
      <c r="M817" s="4" t="s">
        <v>3540</v>
      </c>
      <c r="N817" s="4" t="s">
        <v>3541</v>
      </c>
      <c r="T817" s="5" t="s">
        <v>4206</v>
      </c>
      <c r="U817" s="5" t="s">
        <v>118</v>
      </c>
      <c r="V817" s="5" t="s">
        <v>119</v>
      </c>
      <c r="Y817" s="5" t="s">
        <v>3558</v>
      </c>
      <c r="Z817" s="5" t="s">
        <v>3559</v>
      </c>
      <c r="AC817" s="5">
        <v>39</v>
      </c>
      <c r="AD817" s="5" t="s">
        <v>567</v>
      </c>
      <c r="AE817" s="5" t="s">
        <v>568</v>
      </c>
    </row>
    <row r="818" spans="1:72" ht="13.5" customHeight="1">
      <c r="A818" s="7" t="str">
        <f>HYPERLINK("http://kyu.snu.ac.kr/sdhj/index.jsp?type=hj/GK14754_00IH_0001_0014b.jpg","1852_수현내면_0014b")</f>
        <v>1852_수현내면_0014b</v>
      </c>
      <c r="B818" s="4">
        <v>1852</v>
      </c>
      <c r="C818" s="4" t="s">
        <v>4197</v>
      </c>
      <c r="D818" s="4" t="s">
        <v>4198</v>
      </c>
      <c r="E818" s="4">
        <v>817</v>
      </c>
      <c r="F818" s="5">
        <v>3</v>
      </c>
      <c r="G818" s="5" t="s">
        <v>5088</v>
      </c>
      <c r="H818" s="5" t="s">
        <v>5089</v>
      </c>
      <c r="I818" s="5">
        <v>8</v>
      </c>
      <c r="L818" s="5">
        <v>3</v>
      </c>
      <c r="M818" s="4" t="s">
        <v>5249</v>
      </c>
      <c r="N818" s="4" t="s">
        <v>5250</v>
      </c>
      <c r="T818" s="5" t="s">
        <v>4196</v>
      </c>
      <c r="U818" s="5" t="s">
        <v>3560</v>
      </c>
      <c r="V818" s="5" t="s">
        <v>3561</v>
      </c>
      <c r="W818" s="5" t="s">
        <v>3101</v>
      </c>
      <c r="X818" s="5" t="s">
        <v>3102</v>
      </c>
      <c r="Y818" s="5" t="s">
        <v>3562</v>
      </c>
      <c r="Z818" s="5" t="s">
        <v>3563</v>
      </c>
      <c r="AA818" s="5" t="s">
        <v>5251</v>
      </c>
      <c r="AB818" s="5" t="s">
        <v>3564</v>
      </c>
      <c r="AC818" s="5">
        <v>73</v>
      </c>
      <c r="AD818" s="5" t="s">
        <v>388</v>
      </c>
      <c r="AE818" s="5" t="s">
        <v>389</v>
      </c>
      <c r="AJ818" s="5" t="s">
        <v>35</v>
      </c>
      <c r="AK818" s="5" t="s">
        <v>36</v>
      </c>
      <c r="AL818" s="5" t="s">
        <v>1660</v>
      </c>
      <c r="AM818" s="5" t="s">
        <v>1661</v>
      </c>
      <c r="AT818" s="5" t="s">
        <v>86</v>
      </c>
      <c r="AU818" s="5" t="s">
        <v>87</v>
      </c>
      <c r="AV818" s="5" t="s">
        <v>3565</v>
      </c>
      <c r="AW818" s="5" t="s">
        <v>3566</v>
      </c>
      <c r="BG818" s="5" t="s">
        <v>86</v>
      </c>
      <c r="BH818" s="5" t="s">
        <v>87</v>
      </c>
      <c r="BI818" s="5" t="s">
        <v>865</v>
      </c>
      <c r="BJ818" s="5" t="s">
        <v>866</v>
      </c>
      <c r="BK818" s="5" t="s">
        <v>86</v>
      </c>
      <c r="BL818" s="5" t="s">
        <v>87</v>
      </c>
      <c r="BM818" s="5" t="s">
        <v>3237</v>
      </c>
      <c r="BN818" s="5" t="s">
        <v>3238</v>
      </c>
      <c r="BO818" s="5" t="s">
        <v>86</v>
      </c>
      <c r="BP818" s="5" t="s">
        <v>87</v>
      </c>
      <c r="BQ818" s="5" t="s">
        <v>3567</v>
      </c>
      <c r="BR818" s="5" t="s">
        <v>3568</v>
      </c>
      <c r="BS818" s="5" t="s">
        <v>2695</v>
      </c>
      <c r="BT818" s="5" t="s">
        <v>2696</v>
      </c>
    </row>
    <row r="819" spans="1:72" ht="13.5" customHeight="1">
      <c r="A819" s="7" t="str">
        <f>HYPERLINK("http://kyu.snu.ac.kr/sdhj/index.jsp?type=hj/GK14754_00IH_0001_0014b.jpg","1852_수현내면_0014b")</f>
        <v>1852_수현내면_0014b</v>
      </c>
      <c r="B819" s="4">
        <v>1852</v>
      </c>
      <c r="C819" s="4" t="s">
        <v>4360</v>
      </c>
      <c r="D819" s="4" t="s">
        <v>4361</v>
      </c>
      <c r="E819" s="4">
        <v>818</v>
      </c>
      <c r="F819" s="5">
        <v>3</v>
      </c>
      <c r="G819" s="5" t="s">
        <v>5110</v>
      </c>
      <c r="H819" s="5" t="s">
        <v>5111</v>
      </c>
      <c r="I819" s="5">
        <v>8</v>
      </c>
      <c r="L819" s="5">
        <v>3</v>
      </c>
      <c r="M819" s="4" t="s">
        <v>3569</v>
      </c>
      <c r="N819" s="4" t="s">
        <v>3570</v>
      </c>
      <c r="S819" s="5" t="s">
        <v>144</v>
      </c>
      <c r="T819" s="5" t="s">
        <v>145</v>
      </c>
      <c r="W819" s="5" t="s">
        <v>146</v>
      </c>
      <c r="X819" s="5" t="s">
        <v>5252</v>
      </c>
      <c r="Y819" s="5" t="s">
        <v>102</v>
      </c>
      <c r="Z819" s="5" t="s">
        <v>103</v>
      </c>
      <c r="AC819" s="5">
        <v>56</v>
      </c>
      <c r="AD819" s="5" t="s">
        <v>424</v>
      </c>
      <c r="AE819" s="5" t="s">
        <v>425</v>
      </c>
      <c r="AJ819" s="5" t="s">
        <v>35</v>
      </c>
      <c r="AK819" s="5" t="s">
        <v>36</v>
      </c>
      <c r="AL819" s="5" t="s">
        <v>256</v>
      </c>
      <c r="AM819" s="5" t="s">
        <v>257</v>
      </c>
      <c r="AT819" s="5" t="s">
        <v>86</v>
      </c>
      <c r="AU819" s="5" t="s">
        <v>87</v>
      </c>
      <c r="AV819" s="5" t="s">
        <v>3571</v>
      </c>
      <c r="AW819" s="5" t="s">
        <v>2676</v>
      </c>
      <c r="BG819" s="5" t="s">
        <v>86</v>
      </c>
      <c r="BH819" s="5" t="s">
        <v>87</v>
      </c>
      <c r="BI819" s="5" t="s">
        <v>3326</v>
      </c>
      <c r="BJ819" s="5" t="s">
        <v>3327</v>
      </c>
      <c r="BK819" s="5" t="s">
        <v>86</v>
      </c>
      <c r="BL819" s="5" t="s">
        <v>87</v>
      </c>
      <c r="BM819" s="5" t="s">
        <v>3572</v>
      </c>
      <c r="BN819" s="5" t="s">
        <v>3573</v>
      </c>
      <c r="BO819" s="5" t="s">
        <v>86</v>
      </c>
      <c r="BP819" s="5" t="s">
        <v>87</v>
      </c>
      <c r="BQ819" s="5" t="s">
        <v>3574</v>
      </c>
      <c r="BR819" s="5" t="s">
        <v>3575</v>
      </c>
      <c r="BS819" s="5" t="s">
        <v>96</v>
      </c>
      <c r="BT819" s="5" t="s">
        <v>97</v>
      </c>
    </row>
    <row r="820" spans="1:72" ht="13.5" customHeight="1">
      <c r="A820" s="7" t="str">
        <f>HYPERLINK("http://kyu.snu.ac.kr/sdhj/index.jsp?type=hj/GK14754_00IH_0001_0014b.jpg","1852_수현내면_0014b")</f>
        <v>1852_수현내면_0014b</v>
      </c>
      <c r="B820" s="4">
        <v>1852</v>
      </c>
      <c r="C820" s="4" t="s">
        <v>4560</v>
      </c>
      <c r="D820" s="4" t="s">
        <v>4561</v>
      </c>
      <c r="E820" s="4">
        <v>819</v>
      </c>
      <c r="F820" s="5">
        <v>3</v>
      </c>
      <c r="G820" s="5" t="s">
        <v>5253</v>
      </c>
      <c r="H820" s="5" t="s">
        <v>5254</v>
      </c>
      <c r="I820" s="5">
        <v>8</v>
      </c>
      <c r="L820" s="5">
        <v>3</v>
      </c>
      <c r="M820" s="4" t="s">
        <v>3569</v>
      </c>
      <c r="N820" s="4" t="s">
        <v>3570</v>
      </c>
      <c r="S820" s="5" t="s">
        <v>166</v>
      </c>
      <c r="T820" s="5" t="s">
        <v>167</v>
      </c>
      <c r="U820" s="5" t="s">
        <v>76</v>
      </c>
      <c r="V820" s="5" t="s">
        <v>77</v>
      </c>
      <c r="Y820" s="5" t="s">
        <v>3576</v>
      </c>
      <c r="Z820" s="5" t="s">
        <v>3577</v>
      </c>
      <c r="AC820" s="5">
        <v>37</v>
      </c>
      <c r="AD820" s="5" t="s">
        <v>210</v>
      </c>
      <c r="AE820" s="5" t="s">
        <v>211</v>
      </c>
    </row>
    <row r="821" spans="1:72" ht="13.5" customHeight="1">
      <c r="A821" s="7" t="str">
        <f>HYPERLINK("http://kyu.snu.ac.kr/sdhj/index.jsp?type=hj/GK14754_00IH_0001_0014b.jpg","1852_수현내면_0014b")</f>
        <v>1852_수현내면_0014b</v>
      </c>
      <c r="B821" s="4">
        <v>1852</v>
      </c>
      <c r="C821" s="4" t="s">
        <v>5075</v>
      </c>
      <c r="D821" s="4" t="s">
        <v>5076</v>
      </c>
      <c r="E821" s="4">
        <v>820</v>
      </c>
      <c r="F821" s="5">
        <v>3</v>
      </c>
      <c r="G821" s="5" t="s">
        <v>5077</v>
      </c>
      <c r="H821" s="5" t="s">
        <v>5078</v>
      </c>
      <c r="I821" s="5">
        <v>8</v>
      </c>
      <c r="L821" s="5">
        <v>3</v>
      </c>
      <c r="M821" s="4" t="s">
        <v>3569</v>
      </c>
      <c r="N821" s="4" t="s">
        <v>3570</v>
      </c>
      <c r="S821" s="5" t="s">
        <v>224</v>
      </c>
      <c r="T821" s="5" t="s">
        <v>225</v>
      </c>
      <c r="W821" s="5" t="s">
        <v>163</v>
      </c>
      <c r="X821" s="5" t="s">
        <v>5255</v>
      </c>
      <c r="Y821" s="5" t="s">
        <v>102</v>
      </c>
      <c r="Z821" s="5" t="s">
        <v>103</v>
      </c>
      <c r="AC821" s="5">
        <v>36</v>
      </c>
      <c r="AD821" s="5" t="s">
        <v>585</v>
      </c>
      <c r="AE821" s="5" t="s">
        <v>586</v>
      </c>
    </row>
    <row r="822" spans="1:72" ht="13.5" customHeight="1">
      <c r="A822" s="7" t="str">
        <f>HYPERLINK("http://kyu.snu.ac.kr/sdhj/index.jsp?type=hj/GK14754_00IH_0001_0014b.jpg","1852_수현내면_0014b")</f>
        <v>1852_수현내면_0014b</v>
      </c>
      <c r="B822" s="4">
        <v>1852</v>
      </c>
      <c r="C822" s="4" t="s">
        <v>5075</v>
      </c>
      <c r="D822" s="4" t="s">
        <v>5076</v>
      </c>
      <c r="E822" s="4">
        <v>821</v>
      </c>
      <c r="F822" s="5">
        <v>3</v>
      </c>
      <c r="G822" s="5" t="s">
        <v>5077</v>
      </c>
      <c r="H822" s="5" t="s">
        <v>5078</v>
      </c>
      <c r="I822" s="5">
        <v>8</v>
      </c>
      <c r="L822" s="5">
        <v>3</v>
      </c>
      <c r="M822" s="4" t="s">
        <v>3569</v>
      </c>
      <c r="N822" s="4" t="s">
        <v>3570</v>
      </c>
      <c r="T822" s="5" t="s">
        <v>5256</v>
      </c>
      <c r="U822" s="5" t="s">
        <v>118</v>
      </c>
      <c r="V822" s="5" t="s">
        <v>119</v>
      </c>
      <c r="Y822" s="5" t="s">
        <v>3578</v>
      </c>
      <c r="Z822" s="5" t="s">
        <v>3579</v>
      </c>
      <c r="AC822" s="5">
        <v>33</v>
      </c>
      <c r="AD822" s="5" t="s">
        <v>104</v>
      </c>
      <c r="AE822" s="5" t="s">
        <v>105</v>
      </c>
    </row>
    <row r="823" spans="1:72" ht="13.5" customHeight="1">
      <c r="A823" s="7" t="str">
        <f>HYPERLINK("http://kyu.snu.ac.kr/sdhj/index.jsp?type=hj/GK14754_00IH_0001_0014b.jpg","1852_수현내면_0014b")</f>
        <v>1852_수현내면_0014b</v>
      </c>
      <c r="B823" s="4">
        <v>1852</v>
      </c>
      <c r="C823" s="4" t="s">
        <v>5075</v>
      </c>
      <c r="D823" s="4" t="s">
        <v>5076</v>
      </c>
      <c r="E823" s="4">
        <v>822</v>
      </c>
      <c r="F823" s="5">
        <v>3</v>
      </c>
      <c r="G823" s="5" t="s">
        <v>5077</v>
      </c>
      <c r="H823" s="5" t="s">
        <v>5078</v>
      </c>
      <c r="I823" s="5">
        <v>8</v>
      </c>
      <c r="L823" s="5">
        <v>4</v>
      </c>
      <c r="M823" s="4" t="s">
        <v>3580</v>
      </c>
      <c r="N823" s="4" t="s">
        <v>3581</v>
      </c>
      <c r="O823" s="5" t="s">
        <v>14</v>
      </c>
      <c r="P823" s="5" t="s">
        <v>15</v>
      </c>
      <c r="T823" s="5" t="s">
        <v>5257</v>
      </c>
      <c r="U823" s="5" t="s">
        <v>76</v>
      </c>
      <c r="V823" s="5" t="s">
        <v>77</v>
      </c>
      <c r="W823" s="5" t="s">
        <v>505</v>
      </c>
      <c r="X823" s="5" t="s">
        <v>506</v>
      </c>
      <c r="Y823" s="5" t="s">
        <v>3582</v>
      </c>
      <c r="Z823" s="5" t="s">
        <v>3583</v>
      </c>
      <c r="AC823" s="5">
        <v>56</v>
      </c>
      <c r="AD823" s="5" t="s">
        <v>424</v>
      </c>
      <c r="AE823" s="5" t="s">
        <v>425</v>
      </c>
      <c r="AJ823" s="5" t="s">
        <v>35</v>
      </c>
      <c r="AK823" s="5" t="s">
        <v>36</v>
      </c>
      <c r="AL823" s="5" t="s">
        <v>563</v>
      </c>
      <c r="AM823" s="5" t="s">
        <v>564</v>
      </c>
      <c r="AT823" s="5" t="s">
        <v>86</v>
      </c>
      <c r="AU823" s="5" t="s">
        <v>87</v>
      </c>
      <c r="AV823" s="5" t="s">
        <v>3131</v>
      </c>
      <c r="AW823" s="5" t="s">
        <v>3132</v>
      </c>
      <c r="BG823" s="5" t="s">
        <v>86</v>
      </c>
      <c r="BH823" s="5" t="s">
        <v>87</v>
      </c>
      <c r="BI823" s="5" t="s">
        <v>3133</v>
      </c>
      <c r="BJ823" s="5" t="s">
        <v>3134</v>
      </c>
      <c r="BK823" s="5" t="s">
        <v>86</v>
      </c>
      <c r="BL823" s="5" t="s">
        <v>87</v>
      </c>
      <c r="BM823" s="5" t="s">
        <v>3584</v>
      </c>
      <c r="BN823" s="5" t="s">
        <v>3136</v>
      </c>
      <c r="BO823" s="5" t="s">
        <v>86</v>
      </c>
      <c r="BP823" s="5" t="s">
        <v>87</v>
      </c>
      <c r="BQ823" s="5" t="s">
        <v>3585</v>
      </c>
      <c r="BR823" s="5" t="s">
        <v>3586</v>
      </c>
      <c r="BS823" s="5" t="s">
        <v>2884</v>
      </c>
      <c r="BT823" s="5" t="s">
        <v>1701</v>
      </c>
    </row>
    <row r="824" spans="1:72" ht="13.5" customHeight="1">
      <c r="A824" s="7" t="str">
        <f>HYPERLINK("http://kyu.snu.ac.kr/sdhj/index.jsp?type=hj/GK14754_00IH_0001_0014b.jpg","1852_수현내면_0014b")</f>
        <v>1852_수현내면_0014b</v>
      </c>
      <c r="B824" s="4">
        <v>1852</v>
      </c>
      <c r="C824" s="4" t="s">
        <v>4360</v>
      </c>
      <c r="D824" s="4" t="s">
        <v>4361</v>
      </c>
      <c r="E824" s="4">
        <v>823</v>
      </c>
      <c r="F824" s="5">
        <v>3</v>
      </c>
      <c r="G824" s="5" t="s">
        <v>5110</v>
      </c>
      <c r="H824" s="5" t="s">
        <v>5111</v>
      </c>
      <c r="I824" s="5">
        <v>8</v>
      </c>
      <c r="L824" s="5">
        <v>4</v>
      </c>
      <c r="M824" s="4" t="s">
        <v>3580</v>
      </c>
      <c r="N824" s="4" t="s">
        <v>3581</v>
      </c>
      <c r="S824" s="5" t="s">
        <v>144</v>
      </c>
      <c r="T824" s="5" t="s">
        <v>145</v>
      </c>
      <c r="W824" s="5" t="s">
        <v>290</v>
      </c>
      <c r="X824" s="5" t="s">
        <v>291</v>
      </c>
      <c r="Y824" s="5" t="s">
        <v>102</v>
      </c>
      <c r="Z824" s="5" t="s">
        <v>103</v>
      </c>
      <c r="AC824" s="5">
        <v>46</v>
      </c>
      <c r="AD824" s="5" t="s">
        <v>347</v>
      </c>
      <c r="AE824" s="5" t="s">
        <v>348</v>
      </c>
      <c r="AJ824" s="5" t="s">
        <v>149</v>
      </c>
      <c r="AK824" s="5" t="s">
        <v>150</v>
      </c>
      <c r="AL824" s="5" t="s">
        <v>3587</v>
      </c>
      <c r="AM824" s="5" t="s">
        <v>3588</v>
      </c>
      <c r="AT824" s="5" t="s">
        <v>86</v>
      </c>
      <c r="AU824" s="5" t="s">
        <v>87</v>
      </c>
      <c r="AV824" s="5" t="s">
        <v>3589</v>
      </c>
      <c r="AW824" s="5" t="s">
        <v>3590</v>
      </c>
      <c r="BG824" s="5" t="s">
        <v>86</v>
      </c>
      <c r="BH824" s="5" t="s">
        <v>87</v>
      </c>
      <c r="BI824" s="5" t="s">
        <v>3591</v>
      </c>
      <c r="BJ824" s="5" t="s">
        <v>3592</v>
      </c>
      <c r="BK824" s="5" t="s">
        <v>86</v>
      </c>
      <c r="BL824" s="5" t="s">
        <v>87</v>
      </c>
      <c r="BM824" s="5" t="s">
        <v>3593</v>
      </c>
      <c r="BN824" s="5" t="s">
        <v>3594</v>
      </c>
      <c r="BO824" s="5" t="s">
        <v>86</v>
      </c>
      <c r="BP824" s="5" t="s">
        <v>87</v>
      </c>
      <c r="BQ824" s="5" t="s">
        <v>3595</v>
      </c>
      <c r="BR824" s="5" t="s">
        <v>3596</v>
      </c>
      <c r="BS824" s="5" t="s">
        <v>256</v>
      </c>
      <c r="BT824" s="5" t="s">
        <v>257</v>
      </c>
    </row>
    <row r="825" spans="1:72" ht="13.5" customHeight="1">
      <c r="A825" s="7" t="str">
        <f>HYPERLINK("http://kyu.snu.ac.kr/sdhj/index.jsp?type=hj/GK14754_00IH_0001_0014b.jpg","1852_수현내면_0014b")</f>
        <v>1852_수현내면_0014b</v>
      </c>
      <c r="B825" s="4">
        <v>1852</v>
      </c>
      <c r="C825" s="4" t="s">
        <v>4911</v>
      </c>
      <c r="D825" s="4" t="s">
        <v>4912</v>
      </c>
      <c r="E825" s="4">
        <v>824</v>
      </c>
      <c r="F825" s="5">
        <v>3</v>
      </c>
      <c r="G825" s="5" t="s">
        <v>5084</v>
      </c>
      <c r="H825" s="5" t="s">
        <v>5085</v>
      </c>
      <c r="I825" s="5">
        <v>8</v>
      </c>
      <c r="L825" s="5">
        <v>4</v>
      </c>
      <c r="M825" s="4" t="s">
        <v>3580</v>
      </c>
      <c r="N825" s="4" t="s">
        <v>3581</v>
      </c>
      <c r="T825" s="5" t="s">
        <v>5258</v>
      </c>
      <c r="U825" s="5" t="s">
        <v>118</v>
      </c>
      <c r="V825" s="5" t="s">
        <v>119</v>
      </c>
      <c r="Y825" s="5" t="s">
        <v>3597</v>
      </c>
      <c r="Z825" s="5" t="s">
        <v>3598</v>
      </c>
      <c r="AC825" s="5">
        <v>52</v>
      </c>
      <c r="AD825" s="5" t="s">
        <v>877</v>
      </c>
      <c r="AE825" s="5" t="s">
        <v>878</v>
      </c>
    </row>
    <row r="826" spans="1:72" ht="13.5" customHeight="1">
      <c r="A826" s="7" t="str">
        <f>HYPERLINK("http://kyu.snu.ac.kr/sdhj/index.jsp?type=hj/GK14754_00IH_0001_0014b.jpg","1852_수현내면_0014b")</f>
        <v>1852_수현내면_0014b</v>
      </c>
      <c r="B826" s="4">
        <v>1852</v>
      </c>
      <c r="C826" s="4" t="s">
        <v>5259</v>
      </c>
      <c r="D826" s="4" t="s">
        <v>5260</v>
      </c>
      <c r="E826" s="4">
        <v>825</v>
      </c>
      <c r="F826" s="5">
        <v>3</v>
      </c>
      <c r="G826" s="5" t="s">
        <v>5261</v>
      </c>
      <c r="H826" s="5" t="s">
        <v>5262</v>
      </c>
      <c r="I826" s="5">
        <v>8</v>
      </c>
      <c r="L826" s="5">
        <v>5</v>
      </c>
      <c r="M826" s="4" t="s">
        <v>3599</v>
      </c>
      <c r="N826" s="4" t="s">
        <v>3600</v>
      </c>
      <c r="T826" s="5" t="s">
        <v>5212</v>
      </c>
      <c r="U826" s="5" t="s">
        <v>76</v>
      </c>
      <c r="V826" s="5" t="s">
        <v>77</v>
      </c>
      <c r="W826" s="5" t="s">
        <v>3101</v>
      </c>
      <c r="X826" s="5" t="s">
        <v>3102</v>
      </c>
      <c r="Y826" s="5" t="s">
        <v>3601</v>
      </c>
      <c r="Z826" s="5" t="s">
        <v>3602</v>
      </c>
      <c r="AC826" s="5">
        <v>63</v>
      </c>
      <c r="AD826" s="5" t="s">
        <v>1028</v>
      </c>
      <c r="AE826" s="5" t="s">
        <v>1029</v>
      </c>
      <c r="AJ826" s="5" t="s">
        <v>35</v>
      </c>
      <c r="AK826" s="5" t="s">
        <v>36</v>
      </c>
      <c r="AL826" s="5" t="s">
        <v>1660</v>
      </c>
      <c r="AM826" s="5" t="s">
        <v>1661</v>
      </c>
      <c r="AT826" s="5" t="s">
        <v>86</v>
      </c>
      <c r="AU826" s="5" t="s">
        <v>87</v>
      </c>
      <c r="AV826" s="5" t="s">
        <v>3603</v>
      </c>
      <c r="AW826" s="5" t="s">
        <v>1017</v>
      </c>
      <c r="BG826" s="5" t="s">
        <v>86</v>
      </c>
      <c r="BH826" s="5" t="s">
        <v>87</v>
      </c>
      <c r="BI826" s="5" t="s">
        <v>3107</v>
      </c>
      <c r="BJ826" s="5" t="s">
        <v>3108</v>
      </c>
      <c r="BK826" s="5" t="s">
        <v>86</v>
      </c>
      <c r="BL826" s="5" t="s">
        <v>87</v>
      </c>
      <c r="BM826" s="5" t="s">
        <v>3109</v>
      </c>
      <c r="BN826" s="5" t="s">
        <v>3110</v>
      </c>
      <c r="BO826" s="5" t="s">
        <v>86</v>
      </c>
      <c r="BP826" s="5" t="s">
        <v>87</v>
      </c>
      <c r="BQ826" s="5" t="s">
        <v>3604</v>
      </c>
      <c r="BR826" s="5" t="s">
        <v>3605</v>
      </c>
      <c r="BS826" s="5" t="s">
        <v>96</v>
      </c>
      <c r="BT826" s="5" t="s">
        <v>97</v>
      </c>
    </row>
    <row r="827" spans="1:72" ht="13.5" customHeight="1">
      <c r="A827" s="7" t="str">
        <f>HYPERLINK("http://kyu.snu.ac.kr/sdhj/index.jsp?type=hj/GK14754_00IH_0001_0014b.jpg","1852_수현내면_0014b")</f>
        <v>1852_수현내면_0014b</v>
      </c>
      <c r="B827" s="4">
        <v>1852</v>
      </c>
      <c r="C827" s="4" t="s">
        <v>4244</v>
      </c>
      <c r="D827" s="4" t="s">
        <v>4245</v>
      </c>
      <c r="E827" s="4">
        <v>826</v>
      </c>
      <c r="F827" s="5">
        <v>3</v>
      </c>
      <c r="G827" s="5" t="s">
        <v>5154</v>
      </c>
      <c r="H827" s="5" t="s">
        <v>5155</v>
      </c>
      <c r="I827" s="5">
        <v>8</v>
      </c>
      <c r="L827" s="5">
        <v>5</v>
      </c>
      <c r="M827" s="4" t="s">
        <v>3599</v>
      </c>
      <c r="N827" s="4" t="s">
        <v>3600</v>
      </c>
      <c r="S827" s="5" t="s">
        <v>144</v>
      </c>
      <c r="T827" s="5" t="s">
        <v>145</v>
      </c>
      <c r="W827" s="5" t="s">
        <v>3606</v>
      </c>
      <c r="X827" s="5" t="s">
        <v>3607</v>
      </c>
      <c r="Y827" s="5" t="s">
        <v>102</v>
      </c>
      <c r="Z827" s="5" t="s">
        <v>103</v>
      </c>
      <c r="AC827" s="5">
        <v>53</v>
      </c>
      <c r="AD827" s="5" t="s">
        <v>1028</v>
      </c>
      <c r="AE827" s="5" t="s">
        <v>1029</v>
      </c>
      <c r="AJ827" s="5" t="s">
        <v>149</v>
      </c>
      <c r="AK827" s="5" t="s">
        <v>150</v>
      </c>
      <c r="AL827" s="5" t="s">
        <v>3608</v>
      </c>
      <c r="AM827" s="5" t="s">
        <v>3609</v>
      </c>
      <c r="AT827" s="5" t="s">
        <v>86</v>
      </c>
      <c r="AU827" s="5" t="s">
        <v>87</v>
      </c>
      <c r="AV827" s="5" t="s">
        <v>3610</v>
      </c>
      <c r="AW827" s="5" t="s">
        <v>3611</v>
      </c>
      <c r="BG827" s="5" t="s">
        <v>86</v>
      </c>
      <c r="BH827" s="5" t="s">
        <v>87</v>
      </c>
      <c r="BI827" s="5" t="s">
        <v>3612</v>
      </c>
      <c r="BJ827" s="5" t="s">
        <v>3613</v>
      </c>
      <c r="BK827" s="5" t="s">
        <v>86</v>
      </c>
      <c r="BL827" s="5" t="s">
        <v>87</v>
      </c>
      <c r="BM827" s="5" t="s">
        <v>3614</v>
      </c>
      <c r="BN827" s="5" t="s">
        <v>3615</v>
      </c>
      <c r="BO827" s="5" t="s">
        <v>86</v>
      </c>
      <c r="BP827" s="5" t="s">
        <v>87</v>
      </c>
      <c r="BQ827" s="5" t="s">
        <v>3616</v>
      </c>
      <c r="BR827" s="5" t="s">
        <v>3617</v>
      </c>
      <c r="BS827" s="5" t="s">
        <v>1702</v>
      </c>
      <c r="BT827" s="5" t="s">
        <v>588</v>
      </c>
    </row>
    <row r="828" spans="1:72" ht="13.5" customHeight="1">
      <c r="A828" s="7" t="str">
        <f>HYPERLINK("http://kyu.snu.ac.kr/sdhj/index.jsp?type=hj/GK14754_00IH_0001_0014b.jpg","1852_수현내면_0014b")</f>
        <v>1852_수현내면_0014b</v>
      </c>
      <c r="B828" s="4">
        <v>1852</v>
      </c>
      <c r="C828" s="4" t="s">
        <v>4404</v>
      </c>
      <c r="D828" s="4" t="s">
        <v>4094</v>
      </c>
      <c r="E828" s="4">
        <v>827</v>
      </c>
      <c r="F828" s="5">
        <v>3</v>
      </c>
      <c r="G828" s="5" t="s">
        <v>5099</v>
      </c>
      <c r="H828" s="5" t="s">
        <v>4096</v>
      </c>
      <c r="I828" s="5">
        <v>8</v>
      </c>
      <c r="L828" s="5">
        <v>5</v>
      </c>
      <c r="M828" s="4" t="s">
        <v>3599</v>
      </c>
      <c r="N828" s="4" t="s">
        <v>3600</v>
      </c>
      <c r="T828" s="5" t="s">
        <v>5263</v>
      </c>
      <c r="U828" s="5" t="s">
        <v>118</v>
      </c>
      <c r="V828" s="5" t="s">
        <v>119</v>
      </c>
      <c r="Y828" s="5" t="s">
        <v>3618</v>
      </c>
      <c r="Z828" s="5" t="s">
        <v>3619</v>
      </c>
      <c r="AC828" s="5">
        <v>39</v>
      </c>
      <c r="AD828" s="5" t="s">
        <v>286</v>
      </c>
      <c r="AE828" s="5" t="s">
        <v>287</v>
      </c>
    </row>
    <row r="829" spans="1:72" ht="13.5" customHeight="1">
      <c r="A829" s="7" t="str">
        <f>HYPERLINK("http://kyu.snu.ac.kr/sdhj/index.jsp?type=hj/GK14754_00IH_0001_0015a.jpg","1852_수현내면_0015a")</f>
        <v>1852_수현내면_0015a</v>
      </c>
      <c r="B829" s="4">
        <v>1852</v>
      </c>
      <c r="C829" s="4" t="s">
        <v>4261</v>
      </c>
      <c r="D829" s="4" t="s">
        <v>4262</v>
      </c>
      <c r="E829" s="4">
        <v>828</v>
      </c>
      <c r="F829" s="5">
        <v>3</v>
      </c>
      <c r="G829" s="5" t="s">
        <v>5037</v>
      </c>
      <c r="H829" s="5" t="s">
        <v>5038</v>
      </c>
      <c r="I829" s="5">
        <v>9</v>
      </c>
      <c r="J829" s="5" t="s">
        <v>3620</v>
      </c>
      <c r="K829" s="5" t="s">
        <v>3621</v>
      </c>
      <c r="L829" s="5">
        <v>1</v>
      </c>
      <c r="M829" s="4" t="s">
        <v>3622</v>
      </c>
      <c r="N829" s="4" t="s">
        <v>3623</v>
      </c>
      <c r="T829" s="5" t="s">
        <v>4196</v>
      </c>
      <c r="U829" s="5" t="s">
        <v>3233</v>
      </c>
      <c r="V829" s="5" t="s">
        <v>3234</v>
      </c>
      <c r="W829" s="5" t="s">
        <v>3101</v>
      </c>
      <c r="X829" s="5" t="s">
        <v>3102</v>
      </c>
      <c r="Y829" s="5" t="s">
        <v>3624</v>
      </c>
      <c r="Z829" s="5" t="s">
        <v>3625</v>
      </c>
      <c r="AC829" s="5">
        <v>55</v>
      </c>
      <c r="AD829" s="5" t="s">
        <v>409</v>
      </c>
      <c r="AE829" s="5" t="s">
        <v>410</v>
      </c>
      <c r="AJ829" s="5" t="s">
        <v>35</v>
      </c>
      <c r="AK829" s="5" t="s">
        <v>36</v>
      </c>
      <c r="AL829" s="5" t="s">
        <v>1660</v>
      </c>
      <c r="AM829" s="5" t="s">
        <v>1661</v>
      </c>
      <c r="AT829" s="5" t="s">
        <v>86</v>
      </c>
      <c r="AU829" s="5" t="s">
        <v>87</v>
      </c>
      <c r="AV829" s="5" t="s">
        <v>3235</v>
      </c>
      <c r="AW829" s="5" t="s">
        <v>3236</v>
      </c>
      <c r="BG829" s="5" t="s">
        <v>86</v>
      </c>
      <c r="BH829" s="5" t="s">
        <v>87</v>
      </c>
      <c r="BI829" s="5" t="s">
        <v>865</v>
      </c>
      <c r="BJ829" s="5" t="s">
        <v>866</v>
      </c>
      <c r="BK829" s="5" t="s">
        <v>86</v>
      </c>
      <c r="BL829" s="5" t="s">
        <v>87</v>
      </c>
      <c r="BM829" s="5" t="s">
        <v>3237</v>
      </c>
      <c r="BN829" s="5" t="s">
        <v>3238</v>
      </c>
      <c r="BO829" s="5" t="s">
        <v>86</v>
      </c>
      <c r="BP829" s="5" t="s">
        <v>87</v>
      </c>
      <c r="BQ829" s="5" t="s">
        <v>3239</v>
      </c>
      <c r="BR829" s="5" t="s">
        <v>3240</v>
      </c>
      <c r="BS829" s="5" t="s">
        <v>335</v>
      </c>
      <c r="BT829" s="5" t="s">
        <v>336</v>
      </c>
    </row>
    <row r="830" spans="1:72" ht="13.5" customHeight="1">
      <c r="A830" s="7" t="str">
        <f>HYPERLINK("http://kyu.snu.ac.kr/sdhj/index.jsp?type=hj/GK14754_00IH_0001_0015a.jpg","1852_수현내면_0015a")</f>
        <v>1852_수현내면_0015a</v>
      </c>
      <c r="B830" s="4">
        <v>1852</v>
      </c>
      <c r="C830" s="4" t="s">
        <v>4244</v>
      </c>
      <c r="D830" s="4" t="s">
        <v>4245</v>
      </c>
      <c r="E830" s="4">
        <v>829</v>
      </c>
      <c r="F830" s="5">
        <v>3</v>
      </c>
      <c r="G830" s="5" t="s">
        <v>5154</v>
      </c>
      <c r="H830" s="5" t="s">
        <v>5155</v>
      </c>
      <c r="I830" s="5">
        <v>9</v>
      </c>
      <c r="L830" s="5">
        <v>1</v>
      </c>
      <c r="M830" s="4" t="s">
        <v>3622</v>
      </c>
      <c r="N830" s="4" t="s">
        <v>3623</v>
      </c>
      <c r="S830" s="5" t="s">
        <v>144</v>
      </c>
      <c r="T830" s="5" t="s">
        <v>145</v>
      </c>
      <c r="W830" s="5" t="s">
        <v>163</v>
      </c>
      <c r="X830" s="5" t="s">
        <v>5264</v>
      </c>
      <c r="Y830" s="5" t="s">
        <v>102</v>
      </c>
      <c r="Z830" s="5" t="s">
        <v>103</v>
      </c>
      <c r="AC830" s="5">
        <v>36</v>
      </c>
      <c r="AD830" s="5" t="s">
        <v>585</v>
      </c>
      <c r="AE830" s="5" t="s">
        <v>586</v>
      </c>
      <c r="AJ830" s="5" t="s">
        <v>149</v>
      </c>
      <c r="AK830" s="5" t="s">
        <v>150</v>
      </c>
      <c r="AL830" s="5" t="s">
        <v>335</v>
      </c>
      <c r="AM830" s="5" t="s">
        <v>336</v>
      </c>
      <c r="AT830" s="5" t="s">
        <v>86</v>
      </c>
      <c r="AU830" s="5" t="s">
        <v>87</v>
      </c>
      <c r="AV830" s="5" t="s">
        <v>3626</v>
      </c>
      <c r="AW830" s="5" t="s">
        <v>3627</v>
      </c>
      <c r="BG830" s="5" t="s">
        <v>86</v>
      </c>
      <c r="BH830" s="5" t="s">
        <v>87</v>
      </c>
      <c r="BI830" s="5" t="s">
        <v>3628</v>
      </c>
      <c r="BJ830" s="5" t="s">
        <v>3629</v>
      </c>
      <c r="BK830" s="5" t="s">
        <v>86</v>
      </c>
      <c r="BL830" s="5" t="s">
        <v>87</v>
      </c>
      <c r="BM830" s="5" t="s">
        <v>3630</v>
      </c>
      <c r="BN830" s="5" t="s">
        <v>3631</v>
      </c>
      <c r="BO830" s="5" t="s">
        <v>86</v>
      </c>
      <c r="BP830" s="5" t="s">
        <v>87</v>
      </c>
      <c r="BQ830" s="5" t="s">
        <v>3632</v>
      </c>
      <c r="BR830" s="5" t="s">
        <v>3633</v>
      </c>
      <c r="BS830" s="5" t="s">
        <v>1838</v>
      </c>
      <c r="BT830" s="5" t="s">
        <v>1839</v>
      </c>
    </row>
    <row r="831" spans="1:72" ht="13.5" customHeight="1">
      <c r="A831" s="7" t="str">
        <f>HYPERLINK("http://kyu.snu.ac.kr/sdhj/index.jsp?type=hj/GK14754_00IH_0001_0015a.jpg","1852_수현내면_0015a")</f>
        <v>1852_수현내면_0015a</v>
      </c>
      <c r="B831" s="4">
        <v>1852</v>
      </c>
      <c r="C831" s="4" t="s">
        <v>4843</v>
      </c>
      <c r="D831" s="4" t="s">
        <v>4844</v>
      </c>
      <c r="E831" s="4">
        <v>830</v>
      </c>
      <c r="F831" s="5">
        <v>3</v>
      </c>
      <c r="G831" s="5" t="s">
        <v>5265</v>
      </c>
      <c r="H831" s="5" t="s">
        <v>5266</v>
      </c>
      <c r="I831" s="5">
        <v>9</v>
      </c>
      <c r="L831" s="5">
        <v>1</v>
      </c>
      <c r="M831" s="4" t="s">
        <v>3622</v>
      </c>
      <c r="N831" s="4" t="s">
        <v>3623</v>
      </c>
      <c r="S831" s="5" t="s">
        <v>258</v>
      </c>
      <c r="T831" s="5" t="s">
        <v>259</v>
      </c>
      <c r="W831" s="5" t="s">
        <v>290</v>
      </c>
      <c r="X831" s="5" t="s">
        <v>291</v>
      </c>
      <c r="Y831" s="5" t="s">
        <v>102</v>
      </c>
      <c r="Z831" s="5" t="s">
        <v>103</v>
      </c>
      <c r="AC831" s="5">
        <v>80</v>
      </c>
      <c r="AD831" s="5" t="s">
        <v>192</v>
      </c>
      <c r="AE831" s="5" t="s">
        <v>193</v>
      </c>
    </row>
    <row r="832" spans="1:72" ht="13.5" customHeight="1">
      <c r="A832" s="7" t="str">
        <f>HYPERLINK("http://kyu.snu.ac.kr/sdhj/index.jsp?type=hj/GK14754_00IH_0001_0015a.jpg","1852_수현내면_0015a")</f>
        <v>1852_수현내면_0015a</v>
      </c>
      <c r="B832" s="4">
        <v>1852</v>
      </c>
      <c r="C832" s="4" t="s">
        <v>4197</v>
      </c>
      <c r="D832" s="4" t="s">
        <v>4198</v>
      </c>
      <c r="E832" s="4">
        <v>831</v>
      </c>
      <c r="F832" s="5">
        <v>3</v>
      </c>
      <c r="G832" s="5" t="s">
        <v>5088</v>
      </c>
      <c r="H832" s="5" t="s">
        <v>5089</v>
      </c>
      <c r="I832" s="5">
        <v>9</v>
      </c>
      <c r="L832" s="5">
        <v>1</v>
      </c>
      <c r="M832" s="4" t="s">
        <v>3622</v>
      </c>
      <c r="N832" s="4" t="s">
        <v>3623</v>
      </c>
      <c r="T832" s="5" t="s">
        <v>4206</v>
      </c>
      <c r="U832" s="5" t="s">
        <v>118</v>
      </c>
      <c r="V832" s="5" t="s">
        <v>119</v>
      </c>
      <c r="Y832" s="5" t="s">
        <v>2642</v>
      </c>
      <c r="Z832" s="5" t="s">
        <v>2643</v>
      </c>
      <c r="AC832" s="5">
        <v>48</v>
      </c>
      <c r="AD832" s="5" t="s">
        <v>240</v>
      </c>
      <c r="AE832" s="5" t="s">
        <v>241</v>
      </c>
    </row>
    <row r="833" spans="1:72" ht="13.5" customHeight="1">
      <c r="A833" s="7" t="str">
        <f>HYPERLINK("http://kyu.snu.ac.kr/sdhj/index.jsp?type=hj/GK14754_00IH_0001_0015a.jpg","1852_수현내면_0015a")</f>
        <v>1852_수현내면_0015a</v>
      </c>
      <c r="B833" s="4">
        <v>1852</v>
      </c>
      <c r="C833" s="4" t="s">
        <v>4197</v>
      </c>
      <c r="D833" s="4" t="s">
        <v>4198</v>
      </c>
      <c r="E833" s="4">
        <v>832</v>
      </c>
      <c r="F833" s="5">
        <v>3</v>
      </c>
      <c r="G833" s="5" t="s">
        <v>5088</v>
      </c>
      <c r="H833" s="5" t="s">
        <v>5089</v>
      </c>
      <c r="I833" s="5">
        <v>9</v>
      </c>
      <c r="L833" s="5">
        <v>2</v>
      </c>
      <c r="M833" s="4" t="s">
        <v>3634</v>
      </c>
      <c r="N833" s="4" t="s">
        <v>3635</v>
      </c>
      <c r="T833" s="5" t="s">
        <v>5267</v>
      </c>
      <c r="U833" s="5" t="s">
        <v>76</v>
      </c>
      <c r="V833" s="5" t="s">
        <v>77</v>
      </c>
      <c r="W833" s="5" t="s">
        <v>163</v>
      </c>
      <c r="X833" s="5" t="s">
        <v>5268</v>
      </c>
      <c r="Y833" s="5" t="s">
        <v>3636</v>
      </c>
      <c r="Z833" s="5" t="s">
        <v>3637</v>
      </c>
      <c r="AC833" s="5">
        <v>39</v>
      </c>
      <c r="AD833" s="5" t="s">
        <v>567</v>
      </c>
      <c r="AE833" s="5" t="s">
        <v>568</v>
      </c>
      <c r="AJ833" s="5" t="s">
        <v>35</v>
      </c>
      <c r="AK833" s="5" t="s">
        <v>36</v>
      </c>
      <c r="AL833" s="5" t="s">
        <v>335</v>
      </c>
      <c r="AM833" s="5" t="s">
        <v>336</v>
      </c>
      <c r="AT833" s="5" t="s">
        <v>86</v>
      </c>
      <c r="AU833" s="5" t="s">
        <v>87</v>
      </c>
      <c r="AV833" s="5" t="s">
        <v>3638</v>
      </c>
      <c r="AW833" s="5" t="s">
        <v>3639</v>
      </c>
      <c r="BG833" s="5" t="s">
        <v>86</v>
      </c>
      <c r="BH833" s="5" t="s">
        <v>87</v>
      </c>
      <c r="BI833" s="5" t="s">
        <v>3640</v>
      </c>
      <c r="BJ833" s="5" t="s">
        <v>3641</v>
      </c>
      <c r="BK833" s="5" t="s">
        <v>86</v>
      </c>
      <c r="BL833" s="5" t="s">
        <v>87</v>
      </c>
      <c r="BM833" s="5" t="s">
        <v>3642</v>
      </c>
      <c r="BN833" s="5" t="s">
        <v>3643</v>
      </c>
      <c r="BO833" s="5" t="s">
        <v>86</v>
      </c>
      <c r="BP833" s="5" t="s">
        <v>87</v>
      </c>
      <c r="BQ833" s="5" t="s">
        <v>3644</v>
      </c>
      <c r="BR833" s="5" t="s">
        <v>3645</v>
      </c>
      <c r="BS833" s="5" t="s">
        <v>3646</v>
      </c>
      <c r="BT833" s="5" t="s">
        <v>3647</v>
      </c>
    </row>
    <row r="834" spans="1:72" ht="13.5" customHeight="1">
      <c r="A834" s="7" t="str">
        <f>HYPERLINK("http://kyu.snu.ac.kr/sdhj/index.jsp?type=hj/GK14754_00IH_0001_0015a.jpg","1852_수현내면_0015a")</f>
        <v>1852_수현내면_0015a</v>
      </c>
      <c r="B834" s="4">
        <v>1852</v>
      </c>
      <c r="C834" s="4" t="s">
        <v>5269</v>
      </c>
      <c r="D834" s="4" t="s">
        <v>5270</v>
      </c>
      <c r="E834" s="4">
        <v>833</v>
      </c>
      <c r="F834" s="5">
        <v>3</v>
      </c>
      <c r="G834" s="5" t="s">
        <v>5271</v>
      </c>
      <c r="H834" s="5" t="s">
        <v>5272</v>
      </c>
      <c r="I834" s="5">
        <v>9</v>
      </c>
      <c r="L834" s="5">
        <v>2</v>
      </c>
      <c r="M834" s="4" t="s">
        <v>3634</v>
      </c>
      <c r="N834" s="4" t="s">
        <v>3635</v>
      </c>
      <c r="S834" s="5" t="s">
        <v>144</v>
      </c>
      <c r="T834" s="5" t="s">
        <v>145</v>
      </c>
      <c r="W834" s="5" t="s">
        <v>208</v>
      </c>
      <c r="X834" s="5" t="s">
        <v>209</v>
      </c>
      <c r="Y834" s="5" t="s">
        <v>102</v>
      </c>
      <c r="Z834" s="5" t="s">
        <v>103</v>
      </c>
      <c r="AC834" s="5">
        <v>39</v>
      </c>
      <c r="AD834" s="5" t="s">
        <v>567</v>
      </c>
      <c r="AE834" s="5" t="s">
        <v>568</v>
      </c>
      <c r="AJ834" s="5" t="s">
        <v>149</v>
      </c>
      <c r="AK834" s="5" t="s">
        <v>150</v>
      </c>
      <c r="AL834" s="5" t="s">
        <v>212</v>
      </c>
      <c r="AM834" s="5" t="s">
        <v>213</v>
      </c>
      <c r="AT834" s="5" t="s">
        <v>86</v>
      </c>
      <c r="AU834" s="5" t="s">
        <v>87</v>
      </c>
      <c r="AV834" s="5" t="s">
        <v>3648</v>
      </c>
      <c r="AW834" s="5" t="s">
        <v>3649</v>
      </c>
      <c r="BG834" s="5" t="s">
        <v>86</v>
      </c>
      <c r="BH834" s="5" t="s">
        <v>87</v>
      </c>
      <c r="BI834" s="5" t="s">
        <v>3650</v>
      </c>
      <c r="BJ834" s="5" t="s">
        <v>3651</v>
      </c>
      <c r="BK834" s="5" t="s">
        <v>86</v>
      </c>
      <c r="BL834" s="5" t="s">
        <v>87</v>
      </c>
      <c r="BM834" s="5" t="s">
        <v>3652</v>
      </c>
      <c r="BN834" s="5" t="s">
        <v>3653</v>
      </c>
      <c r="BO834" s="5" t="s">
        <v>86</v>
      </c>
      <c r="BP834" s="5" t="s">
        <v>87</v>
      </c>
      <c r="BQ834" s="5" t="s">
        <v>3654</v>
      </c>
      <c r="BR834" s="5" t="s">
        <v>3655</v>
      </c>
      <c r="BS834" s="5" t="s">
        <v>2782</v>
      </c>
      <c r="BT834" s="5" t="s">
        <v>2783</v>
      </c>
    </row>
    <row r="835" spans="1:72" ht="13.5" customHeight="1">
      <c r="A835" s="7" t="str">
        <f>HYPERLINK("http://kyu.snu.ac.kr/sdhj/index.jsp?type=hj/GK14754_00IH_0001_0015a.jpg","1852_수현내면_0015a")</f>
        <v>1852_수현내면_0015a</v>
      </c>
      <c r="B835" s="4">
        <v>1852</v>
      </c>
      <c r="C835" s="4" t="s">
        <v>4234</v>
      </c>
      <c r="D835" s="4" t="s">
        <v>4235</v>
      </c>
      <c r="E835" s="4">
        <v>834</v>
      </c>
      <c r="F835" s="5">
        <v>3</v>
      </c>
      <c r="G835" s="5" t="s">
        <v>5108</v>
      </c>
      <c r="H835" s="5" t="s">
        <v>5109</v>
      </c>
      <c r="I835" s="5">
        <v>9</v>
      </c>
      <c r="L835" s="5">
        <v>2</v>
      </c>
      <c r="M835" s="4" t="s">
        <v>3634</v>
      </c>
      <c r="N835" s="4" t="s">
        <v>3635</v>
      </c>
      <c r="S835" s="5" t="s">
        <v>258</v>
      </c>
      <c r="T835" s="5" t="s">
        <v>259</v>
      </c>
      <c r="W835" s="5" t="s">
        <v>3656</v>
      </c>
      <c r="X835" s="5" t="s">
        <v>408</v>
      </c>
      <c r="Y835" s="5" t="s">
        <v>102</v>
      </c>
      <c r="Z835" s="5" t="s">
        <v>103</v>
      </c>
      <c r="AF835" s="5" t="s">
        <v>606</v>
      </c>
      <c r="AG835" s="5" t="s">
        <v>607</v>
      </c>
    </row>
    <row r="836" spans="1:72" ht="13.5" customHeight="1">
      <c r="A836" s="7" t="str">
        <f>HYPERLINK("http://kyu.snu.ac.kr/sdhj/index.jsp?type=hj/GK14754_00IH_0001_0015a.jpg","1852_수현내면_0015a")</f>
        <v>1852_수현내면_0015a</v>
      </c>
      <c r="B836" s="4">
        <v>1852</v>
      </c>
      <c r="C836" s="4" t="s">
        <v>4399</v>
      </c>
      <c r="D836" s="4" t="s">
        <v>4400</v>
      </c>
      <c r="E836" s="4">
        <v>835</v>
      </c>
      <c r="F836" s="5">
        <v>3</v>
      </c>
      <c r="G836" s="5" t="s">
        <v>5273</v>
      </c>
      <c r="H836" s="5" t="s">
        <v>5274</v>
      </c>
      <c r="I836" s="5">
        <v>9</v>
      </c>
      <c r="L836" s="5">
        <v>2</v>
      </c>
      <c r="M836" s="4" t="s">
        <v>3634</v>
      </c>
      <c r="N836" s="4" t="s">
        <v>3635</v>
      </c>
      <c r="S836" s="5" t="s">
        <v>106</v>
      </c>
      <c r="T836" s="5" t="s">
        <v>107</v>
      </c>
      <c r="W836" s="5" t="s">
        <v>163</v>
      </c>
      <c r="X836" s="5" t="s">
        <v>5268</v>
      </c>
      <c r="Y836" s="5" t="s">
        <v>102</v>
      </c>
      <c r="Z836" s="5" t="s">
        <v>103</v>
      </c>
      <c r="AC836" s="5">
        <v>49</v>
      </c>
      <c r="AD836" s="5" t="s">
        <v>186</v>
      </c>
      <c r="AE836" s="5" t="s">
        <v>187</v>
      </c>
    </row>
    <row r="837" spans="1:72" ht="13.5" customHeight="1">
      <c r="A837" s="7" t="str">
        <f>HYPERLINK("http://kyu.snu.ac.kr/sdhj/index.jsp?type=hj/GK14754_00IH_0001_0015a.jpg","1852_수현내면_0015a")</f>
        <v>1852_수현내면_0015a</v>
      </c>
      <c r="B837" s="4">
        <v>1852</v>
      </c>
      <c r="C837" s="4" t="s">
        <v>4399</v>
      </c>
      <c r="D837" s="4" t="s">
        <v>4400</v>
      </c>
      <c r="E837" s="4">
        <v>836</v>
      </c>
      <c r="F837" s="5">
        <v>3</v>
      </c>
      <c r="G837" s="5" t="s">
        <v>5273</v>
      </c>
      <c r="H837" s="5" t="s">
        <v>5274</v>
      </c>
      <c r="I837" s="5">
        <v>9</v>
      </c>
      <c r="L837" s="5">
        <v>2</v>
      </c>
      <c r="M837" s="4" t="s">
        <v>3634</v>
      </c>
      <c r="N837" s="4" t="s">
        <v>3635</v>
      </c>
      <c r="S837" s="5" t="s">
        <v>112</v>
      </c>
      <c r="T837" s="5" t="s">
        <v>113</v>
      </c>
      <c r="U837" s="5" t="s">
        <v>76</v>
      </c>
      <c r="V837" s="5" t="s">
        <v>77</v>
      </c>
      <c r="Y837" s="5" t="s">
        <v>3657</v>
      </c>
      <c r="Z837" s="5" t="s">
        <v>3658</v>
      </c>
      <c r="AC837" s="5">
        <v>27</v>
      </c>
      <c r="AD837" s="5" t="s">
        <v>698</v>
      </c>
      <c r="AE837" s="5" t="s">
        <v>699</v>
      </c>
    </row>
    <row r="838" spans="1:72" ht="13.5" customHeight="1">
      <c r="A838" s="7" t="str">
        <f>HYPERLINK("http://kyu.snu.ac.kr/sdhj/index.jsp?type=hj/GK14754_00IH_0001_0015a.jpg","1852_수현내면_0015a")</f>
        <v>1852_수현내면_0015a</v>
      </c>
      <c r="B838" s="4">
        <v>1852</v>
      </c>
      <c r="C838" s="4" t="s">
        <v>4399</v>
      </c>
      <c r="D838" s="4" t="s">
        <v>4400</v>
      </c>
      <c r="E838" s="4">
        <v>837</v>
      </c>
      <c r="F838" s="5">
        <v>3</v>
      </c>
      <c r="G838" s="5" t="s">
        <v>5273</v>
      </c>
      <c r="H838" s="5" t="s">
        <v>5274</v>
      </c>
      <c r="I838" s="5">
        <v>9</v>
      </c>
      <c r="L838" s="5">
        <v>2</v>
      </c>
      <c r="M838" s="4" t="s">
        <v>3634</v>
      </c>
      <c r="N838" s="4" t="s">
        <v>3635</v>
      </c>
      <c r="S838" s="5" t="s">
        <v>3659</v>
      </c>
      <c r="T838" s="5" t="s">
        <v>3660</v>
      </c>
      <c r="W838" s="5" t="s">
        <v>1710</v>
      </c>
      <c r="X838" s="5" t="s">
        <v>733</v>
      </c>
      <c r="Y838" s="5" t="s">
        <v>102</v>
      </c>
      <c r="Z838" s="5" t="s">
        <v>103</v>
      </c>
      <c r="AC838" s="5">
        <v>29</v>
      </c>
      <c r="AD838" s="5" t="s">
        <v>240</v>
      </c>
      <c r="AE838" s="5" t="s">
        <v>241</v>
      </c>
    </row>
    <row r="839" spans="1:72" ht="13.5" customHeight="1">
      <c r="A839" s="7" t="str">
        <f>HYPERLINK("http://kyu.snu.ac.kr/sdhj/index.jsp?type=hj/GK14754_00IH_0001_0015a.jpg","1852_수현내면_0015a")</f>
        <v>1852_수현내면_0015a</v>
      </c>
      <c r="B839" s="4">
        <v>1852</v>
      </c>
      <c r="C839" s="4" t="s">
        <v>4399</v>
      </c>
      <c r="D839" s="4" t="s">
        <v>4400</v>
      </c>
      <c r="E839" s="4">
        <v>838</v>
      </c>
      <c r="F839" s="5">
        <v>3</v>
      </c>
      <c r="G839" s="5" t="s">
        <v>5273</v>
      </c>
      <c r="H839" s="5" t="s">
        <v>5274</v>
      </c>
      <c r="I839" s="5">
        <v>9</v>
      </c>
      <c r="L839" s="5">
        <v>2</v>
      </c>
      <c r="M839" s="4" t="s">
        <v>3634</v>
      </c>
      <c r="N839" s="4" t="s">
        <v>3635</v>
      </c>
      <c r="T839" s="5" t="s">
        <v>5275</v>
      </c>
      <c r="U839" s="5" t="s">
        <v>118</v>
      </c>
      <c r="V839" s="5" t="s">
        <v>119</v>
      </c>
      <c r="Y839" s="5" t="s">
        <v>3661</v>
      </c>
      <c r="Z839" s="5" t="s">
        <v>3662</v>
      </c>
      <c r="AC839" s="5">
        <v>49</v>
      </c>
      <c r="AD839" s="5" t="s">
        <v>240</v>
      </c>
      <c r="AE839" s="5" t="s">
        <v>241</v>
      </c>
    </row>
    <row r="840" spans="1:72" ht="13.5" customHeight="1">
      <c r="A840" s="7" t="str">
        <f>HYPERLINK("http://kyu.snu.ac.kr/sdhj/index.jsp?type=hj/GK14754_00IH_0001_0015a.jpg","1852_수현내면_0015a")</f>
        <v>1852_수현내면_0015a</v>
      </c>
      <c r="B840" s="4">
        <v>1852</v>
      </c>
      <c r="C840" s="4" t="s">
        <v>4399</v>
      </c>
      <c r="D840" s="4" t="s">
        <v>4400</v>
      </c>
      <c r="E840" s="4">
        <v>839</v>
      </c>
      <c r="F840" s="5">
        <v>3</v>
      </c>
      <c r="G840" s="5" t="s">
        <v>5273</v>
      </c>
      <c r="H840" s="5" t="s">
        <v>5274</v>
      </c>
      <c r="I840" s="5">
        <v>9</v>
      </c>
      <c r="L840" s="5">
        <v>3</v>
      </c>
      <c r="M840" s="4" t="s">
        <v>3241</v>
      </c>
      <c r="N840" s="4" t="s">
        <v>3242</v>
      </c>
      <c r="T840" s="5" t="s">
        <v>5267</v>
      </c>
      <c r="U840" s="5" t="s">
        <v>2374</v>
      </c>
      <c r="V840" s="5" t="s">
        <v>2375</v>
      </c>
      <c r="W840" s="5" t="s">
        <v>146</v>
      </c>
      <c r="X840" s="5" t="s">
        <v>5276</v>
      </c>
      <c r="Y840" s="5" t="s">
        <v>102</v>
      </c>
      <c r="Z840" s="5" t="s">
        <v>103</v>
      </c>
      <c r="AC840" s="5">
        <v>75</v>
      </c>
      <c r="AD840" s="5" t="s">
        <v>104</v>
      </c>
      <c r="AE840" s="5" t="s">
        <v>105</v>
      </c>
      <c r="AJ840" s="5" t="s">
        <v>35</v>
      </c>
      <c r="AK840" s="5" t="s">
        <v>36</v>
      </c>
      <c r="AL840" s="5" t="s">
        <v>256</v>
      </c>
      <c r="AM840" s="5" t="s">
        <v>257</v>
      </c>
      <c r="AT840" s="5" t="s">
        <v>86</v>
      </c>
      <c r="AU840" s="5" t="s">
        <v>87</v>
      </c>
      <c r="AV840" s="5" t="s">
        <v>3663</v>
      </c>
      <c r="AW840" s="5" t="s">
        <v>3664</v>
      </c>
      <c r="BG840" s="5" t="s">
        <v>86</v>
      </c>
      <c r="BH840" s="5" t="s">
        <v>87</v>
      </c>
      <c r="BI840" s="5" t="s">
        <v>1387</v>
      </c>
      <c r="BJ840" s="5" t="s">
        <v>1388</v>
      </c>
      <c r="BK840" s="5" t="s">
        <v>86</v>
      </c>
      <c r="BL840" s="5" t="s">
        <v>87</v>
      </c>
      <c r="BM840" s="5" t="s">
        <v>1982</v>
      </c>
      <c r="BN840" s="5" t="s">
        <v>1983</v>
      </c>
      <c r="BO840" s="5" t="s">
        <v>86</v>
      </c>
      <c r="BP840" s="5" t="s">
        <v>87</v>
      </c>
      <c r="BQ840" s="5" t="s">
        <v>3665</v>
      </c>
      <c r="BR840" s="5" t="s">
        <v>3666</v>
      </c>
      <c r="BS840" s="5" t="s">
        <v>335</v>
      </c>
      <c r="BT840" s="5" t="s">
        <v>336</v>
      </c>
    </row>
    <row r="841" spans="1:72" ht="13.5" customHeight="1">
      <c r="A841" s="7" t="str">
        <f>HYPERLINK("http://kyu.snu.ac.kr/sdhj/index.jsp?type=hj/GK14754_00IH_0001_0015a.jpg","1852_수현내면_0015a")</f>
        <v>1852_수현내면_0015a</v>
      </c>
      <c r="B841" s="4">
        <v>1852</v>
      </c>
      <c r="C841" s="4" t="s">
        <v>4457</v>
      </c>
      <c r="D841" s="4" t="s">
        <v>4458</v>
      </c>
      <c r="E841" s="4">
        <v>840</v>
      </c>
      <c r="F841" s="5">
        <v>3</v>
      </c>
      <c r="G841" s="5" t="s">
        <v>5277</v>
      </c>
      <c r="H841" s="5" t="s">
        <v>5278</v>
      </c>
      <c r="I841" s="5">
        <v>9</v>
      </c>
      <c r="L841" s="5">
        <v>3</v>
      </c>
      <c r="M841" s="4" t="s">
        <v>3241</v>
      </c>
      <c r="N841" s="4" t="s">
        <v>3242</v>
      </c>
      <c r="S841" s="5" t="s">
        <v>166</v>
      </c>
      <c r="T841" s="5" t="s">
        <v>167</v>
      </c>
      <c r="W841" s="5" t="s">
        <v>163</v>
      </c>
      <c r="X841" s="5" t="s">
        <v>4656</v>
      </c>
      <c r="Y841" s="5" t="s">
        <v>3667</v>
      </c>
      <c r="Z841" s="5" t="s">
        <v>3668</v>
      </c>
      <c r="AC841" s="5">
        <v>21</v>
      </c>
      <c r="AD841" s="5" t="s">
        <v>192</v>
      </c>
      <c r="AE841" s="5" t="s">
        <v>193</v>
      </c>
    </row>
    <row r="842" spans="1:72" ht="13.5" customHeight="1">
      <c r="A842" s="7" t="str">
        <f>HYPERLINK("http://kyu.snu.ac.kr/sdhj/index.jsp?type=hj/GK14754_00IH_0001_0015a.jpg","1852_수현내면_0015a")</f>
        <v>1852_수현내면_0015a</v>
      </c>
      <c r="B842" s="4">
        <v>1852</v>
      </c>
      <c r="C842" s="4" t="s">
        <v>4457</v>
      </c>
      <c r="D842" s="4" t="s">
        <v>4458</v>
      </c>
      <c r="E842" s="4">
        <v>841</v>
      </c>
      <c r="F842" s="5">
        <v>3</v>
      </c>
      <c r="G842" s="5" t="s">
        <v>5277</v>
      </c>
      <c r="H842" s="5" t="s">
        <v>5278</v>
      </c>
      <c r="I842" s="5">
        <v>9</v>
      </c>
      <c r="L842" s="5">
        <v>3</v>
      </c>
      <c r="M842" s="4" t="s">
        <v>3241</v>
      </c>
      <c r="N842" s="4" t="s">
        <v>3242</v>
      </c>
      <c r="T842" s="5" t="s">
        <v>4662</v>
      </c>
      <c r="U842" s="5" t="s">
        <v>118</v>
      </c>
      <c r="V842" s="5" t="s">
        <v>119</v>
      </c>
      <c r="Y842" s="5" t="s">
        <v>3669</v>
      </c>
      <c r="Z842" s="5" t="s">
        <v>3670</v>
      </c>
      <c r="AC842" s="5">
        <v>29</v>
      </c>
      <c r="AD842" s="5" t="s">
        <v>240</v>
      </c>
      <c r="AE842" s="5" t="s">
        <v>241</v>
      </c>
    </row>
    <row r="843" spans="1:72" ht="13.5" customHeight="1">
      <c r="A843" s="7" t="str">
        <f>HYPERLINK("http://kyu.snu.ac.kr/sdhj/index.jsp?type=hj/GK14754_00IH_0001_0015a.jpg","1852_수현내면_0015a")</f>
        <v>1852_수현내면_0015a</v>
      </c>
      <c r="B843" s="4">
        <v>1852</v>
      </c>
      <c r="C843" s="4" t="s">
        <v>4457</v>
      </c>
      <c r="D843" s="4" t="s">
        <v>4458</v>
      </c>
      <c r="E843" s="4">
        <v>842</v>
      </c>
      <c r="F843" s="5">
        <v>3</v>
      </c>
      <c r="G843" s="5" t="s">
        <v>5277</v>
      </c>
      <c r="H843" s="5" t="s">
        <v>5278</v>
      </c>
      <c r="I843" s="5">
        <v>9</v>
      </c>
      <c r="L843" s="5">
        <v>4</v>
      </c>
      <c r="M843" s="4" t="s">
        <v>3671</v>
      </c>
      <c r="N843" s="4" t="s">
        <v>3672</v>
      </c>
      <c r="T843" s="5" t="s">
        <v>4713</v>
      </c>
      <c r="U843" s="5" t="s">
        <v>76</v>
      </c>
      <c r="V843" s="5" t="s">
        <v>77</v>
      </c>
      <c r="W843" s="5" t="s">
        <v>163</v>
      </c>
      <c r="X843" s="5" t="s">
        <v>4714</v>
      </c>
      <c r="Y843" s="5" t="s">
        <v>3673</v>
      </c>
      <c r="Z843" s="5" t="s">
        <v>3674</v>
      </c>
      <c r="AC843" s="5">
        <v>36</v>
      </c>
      <c r="AD843" s="5" t="s">
        <v>585</v>
      </c>
      <c r="AE843" s="5" t="s">
        <v>586</v>
      </c>
      <c r="AJ843" s="5" t="s">
        <v>35</v>
      </c>
      <c r="AK843" s="5" t="s">
        <v>36</v>
      </c>
      <c r="AL843" s="5" t="s">
        <v>335</v>
      </c>
      <c r="AM843" s="5" t="s">
        <v>336</v>
      </c>
      <c r="AT843" s="5" t="s">
        <v>86</v>
      </c>
      <c r="AU843" s="5" t="s">
        <v>87</v>
      </c>
      <c r="AV843" s="5" t="s">
        <v>3675</v>
      </c>
      <c r="AW843" s="5" t="s">
        <v>3676</v>
      </c>
      <c r="BG843" s="5" t="s">
        <v>1056</v>
      </c>
      <c r="BH843" s="5" t="s">
        <v>1057</v>
      </c>
      <c r="BI843" s="5" t="s">
        <v>3677</v>
      </c>
      <c r="BJ843" s="5" t="s">
        <v>3678</v>
      </c>
      <c r="BK843" s="5" t="s">
        <v>86</v>
      </c>
      <c r="BL843" s="5" t="s">
        <v>87</v>
      </c>
      <c r="BM843" s="5" t="s">
        <v>3679</v>
      </c>
      <c r="BN843" s="5" t="s">
        <v>3680</v>
      </c>
      <c r="BO843" s="5" t="s">
        <v>86</v>
      </c>
      <c r="BP843" s="5" t="s">
        <v>87</v>
      </c>
      <c r="BQ843" s="5" t="s">
        <v>3681</v>
      </c>
      <c r="BR843" s="5" t="s">
        <v>3682</v>
      </c>
      <c r="BS843" s="5" t="s">
        <v>3254</v>
      </c>
      <c r="BT843" s="5" t="s">
        <v>3255</v>
      </c>
    </row>
    <row r="844" spans="1:72" ht="13.5" customHeight="1">
      <c r="A844" s="7" t="str">
        <f>HYPERLINK("http://kyu.snu.ac.kr/sdhj/index.jsp?type=hj/GK14754_00IH_0001_0015a.jpg","1852_수현내면_0015a")</f>
        <v>1852_수현내면_0015a</v>
      </c>
      <c r="B844" s="4">
        <v>1852</v>
      </c>
      <c r="C844" s="4" t="s">
        <v>4494</v>
      </c>
      <c r="D844" s="4" t="s">
        <v>4495</v>
      </c>
      <c r="E844" s="4">
        <v>843</v>
      </c>
      <c r="F844" s="5">
        <v>3</v>
      </c>
      <c r="G844" s="5" t="s">
        <v>5180</v>
      </c>
      <c r="H844" s="5" t="s">
        <v>5181</v>
      </c>
      <c r="I844" s="5">
        <v>9</v>
      </c>
      <c r="L844" s="5">
        <v>4</v>
      </c>
      <c r="M844" s="4" t="s">
        <v>3671</v>
      </c>
      <c r="N844" s="4" t="s">
        <v>3672</v>
      </c>
      <c r="S844" s="5" t="s">
        <v>144</v>
      </c>
      <c r="T844" s="5" t="s">
        <v>145</v>
      </c>
      <c r="W844" s="5" t="s">
        <v>858</v>
      </c>
      <c r="X844" s="5" t="s">
        <v>859</v>
      </c>
      <c r="Y844" s="5" t="s">
        <v>102</v>
      </c>
      <c r="Z844" s="5" t="s">
        <v>103</v>
      </c>
      <c r="AC844" s="5">
        <v>23</v>
      </c>
      <c r="AD844" s="5" t="s">
        <v>726</v>
      </c>
      <c r="AE844" s="5" t="s">
        <v>727</v>
      </c>
      <c r="AJ844" s="5" t="s">
        <v>149</v>
      </c>
      <c r="AK844" s="5" t="s">
        <v>150</v>
      </c>
      <c r="AL844" s="5" t="s">
        <v>335</v>
      </c>
      <c r="AM844" s="5" t="s">
        <v>336</v>
      </c>
      <c r="AT844" s="5" t="s">
        <v>86</v>
      </c>
      <c r="AU844" s="5" t="s">
        <v>87</v>
      </c>
      <c r="AV844" s="5" t="s">
        <v>3683</v>
      </c>
      <c r="AW844" s="5" t="s">
        <v>5279</v>
      </c>
      <c r="BG844" s="5" t="s">
        <v>86</v>
      </c>
      <c r="BH844" s="5" t="s">
        <v>87</v>
      </c>
      <c r="BI844" s="5" t="s">
        <v>3684</v>
      </c>
      <c r="BJ844" s="5" t="s">
        <v>3685</v>
      </c>
      <c r="BK844" s="5" t="s">
        <v>86</v>
      </c>
      <c r="BL844" s="5" t="s">
        <v>87</v>
      </c>
      <c r="BM844" s="5" t="s">
        <v>3686</v>
      </c>
      <c r="BN844" s="5" t="s">
        <v>3687</v>
      </c>
      <c r="BO844" s="5" t="s">
        <v>86</v>
      </c>
      <c r="BP844" s="5" t="s">
        <v>87</v>
      </c>
      <c r="BQ844" s="5" t="s">
        <v>3688</v>
      </c>
      <c r="BR844" s="5" t="s">
        <v>3689</v>
      </c>
      <c r="BS844" s="5" t="s">
        <v>335</v>
      </c>
      <c r="BT844" s="5" t="s">
        <v>336</v>
      </c>
    </row>
    <row r="845" spans="1:72" ht="13.5" customHeight="1">
      <c r="A845" s="7" t="str">
        <f>HYPERLINK("http://kyu.snu.ac.kr/sdhj/index.jsp?type=hj/GK14754_00IH_0001_0015a.jpg","1852_수현내면_0015a")</f>
        <v>1852_수현내면_0015a</v>
      </c>
      <c r="B845" s="4">
        <v>1852</v>
      </c>
      <c r="C845" s="4" t="s">
        <v>4624</v>
      </c>
      <c r="D845" s="4" t="s">
        <v>4625</v>
      </c>
      <c r="E845" s="4">
        <v>844</v>
      </c>
      <c r="F845" s="5">
        <v>3</v>
      </c>
      <c r="G845" s="5" t="s">
        <v>5168</v>
      </c>
      <c r="H845" s="5" t="s">
        <v>5169</v>
      </c>
      <c r="I845" s="5">
        <v>9</v>
      </c>
      <c r="L845" s="5">
        <v>4</v>
      </c>
      <c r="M845" s="4" t="s">
        <v>3671</v>
      </c>
      <c r="N845" s="4" t="s">
        <v>3672</v>
      </c>
      <c r="T845" s="5" t="s">
        <v>5061</v>
      </c>
      <c r="U845" s="5" t="s">
        <v>118</v>
      </c>
      <c r="V845" s="5" t="s">
        <v>119</v>
      </c>
      <c r="Y845" s="5" t="s">
        <v>3690</v>
      </c>
      <c r="Z845" s="5" t="s">
        <v>3691</v>
      </c>
      <c r="AC845" s="5">
        <v>18</v>
      </c>
      <c r="AD845" s="5" t="s">
        <v>262</v>
      </c>
      <c r="AE845" s="5" t="s">
        <v>263</v>
      </c>
    </row>
    <row r="846" spans="1:72" ht="13.5" customHeight="1">
      <c r="A846" s="7" t="str">
        <f>HYPERLINK("http://kyu.snu.ac.kr/sdhj/index.jsp?type=hj/GK14754_00IH_0001_0015a.jpg","1852_수현내면_0015a")</f>
        <v>1852_수현내면_0015a</v>
      </c>
      <c r="B846" s="4">
        <v>1852</v>
      </c>
      <c r="C846" s="4" t="s">
        <v>4920</v>
      </c>
      <c r="D846" s="4" t="s">
        <v>4921</v>
      </c>
      <c r="E846" s="4">
        <v>845</v>
      </c>
      <c r="F846" s="5">
        <v>3</v>
      </c>
      <c r="G846" s="5" t="s">
        <v>5062</v>
      </c>
      <c r="H846" s="5" t="s">
        <v>5063</v>
      </c>
      <c r="I846" s="5">
        <v>9</v>
      </c>
      <c r="L846" s="5">
        <v>5</v>
      </c>
      <c r="M846" s="4" t="s">
        <v>3692</v>
      </c>
      <c r="N846" s="4" t="s">
        <v>3693</v>
      </c>
      <c r="T846" s="5" t="s">
        <v>4777</v>
      </c>
      <c r="U846" s="5" t="s">
        <v>76</v>
      </c>
      <c r="V846" s="5" t="s">
        <v>77</v>
      </c>
      <c r="W846" s="5" t="s">
        <v>1046</v>
      </c>
      <c r="X846" s="5" t="s">
        <v>1047</v>
      </c>
      <c r="Y846" s="5" t="s">
        <v>5280</v>
      </c>
      <c r="Z846" s="5" t="s">
        <v>3154</v>
      </c>
      <c r="AC846" s="5">
        <v>52</v>
      </c>
      <c r="AD846" s="5" t="s">
        <v>164</v>
      </c>
      <c r="AE846" s="5" t="s">
        <v>165</v>
      </c>
      <c r="AJ846" s="5" t="s">
        <v>35</v>
      </c>
      <c r="AK846" s="5" t="s">
        <v>36</v>
      </c>
      <c r="AL846" s="5" t="s">
        <v>2695</v>
      </c>
      <c r="AM846" s="5" t="s">
        <v>2696</v>
      </c>
      <c r="AT846" s="5" t="s">
        <v>86</v>
      </c>
      <c r="AU846" s="5" t="s">
        <v>87</v>
      </c>
      <c r="AV846" s="5" t="s">
        <v>3155</v>
      </c>
      <c r="AW846" s="5" t="s">
        <v>3156</v>
      </c>
      <c r="BG846" s="5" t="s">
        <v>86</v>
      </c>
      <c r="BH846" s="5" t="s">
        <v>87</v>
      </c>
      <c r="BI846" s="5" t="s">
        <v>3157</v>
      </c>
      <c r="BJ846" s="5" t="s">
        <v>3158</v>
      </c>
      <c r="BK846" s="5" t="s">
        <v>86</v>
      </c>
      <c r="BL846" s="5" t="s">
        <v>87</v>
      </c>
      <c r="BM846" s="5" t="s">
        <v>3694</v>
      </c>
      <c r="BN846" s="5" t="s">
        <v>3695</v>
      </c>
      <c r="BO846" s="5" t="s">
        <v>86</v>
      </c>
      <c r="BP846" s="5" t="s">
        <v>87</v>
      </c>
      <c r="BQ846" s="5" t="s">
        <v>3696</v>
      </c>
      <c r="BR846" s="5" t="s">
        <v>3697</v>
      </c>
      <c r="BS846" s="5" t="s">
        <v>256</v>
      </c>
      <c r="BT846" s="5" t="s">
        <v>257</v>
      </c>
    </row>
    <row r="847" spans="1:72" ht="13.5" customHeight="1">
      <c r="A847" s="7" t="str">
        <f>HYPERLINK("http://kyu.snu.ac.kr/sdhj/index.jsp?type=hj/GK14754_00IH_0001_0015a.jpg","1852_수현내면_0015a")</f>
        <v>1852_수현내면_0015a</v>
      </c>
      <c r="B847" s="4">
        <v>1852</v>
      </c>
      <c r="C847" s="4" t="s">
        <v>5259</v>
      </c>
      <c r="D847" s="4" t="s">
        <v>5260</v>
      </c>
      <c r="E847" s="4">
        <v>846</v>
      </c>
      <c r="F847" s="5">
        <v>3</v>
      </c>
      <c r="G847" s="5" t="s">
        <v>5261</v>
      </c>
      <c r="H847" s="5" t="s">
        <v>5262</v>
      </c>
      <c r="I847" s="5">
        <v>9</v>
      </c>
      <c r="L847" s="5">
        <v>5</v>
      </c>
      <c r="M847" s="4" t="s">
        <v>3692</v>
      </c>
      <c r="N847" s="4" t="s">
        <v>3693</v>
      </c>
      <c r="T847" s="5" t="s">
        <v>4778</v>
      </c>
      <c r="AT847" s="5" t="s">
        <v>86</v>
      </c>
      <c r="AU847" s="5" t="s">
        <v>87</v>
      </c>
      <c r="AV847" s="5" t="s">
        <v>3351</v>
      </c>
      <c r="AW847" s="5" t="s">
        <v>3352</v>
      </c>
      <c r="BG847" s="5" t="s">
        <v>1786</v>
      </c>
      <c r="BH847" s="5" t="s">
        <v>1787</v>
      </c>
      <c r="BI847" s="5" t="s">
        <v>2653</v>
      </c>
      <c r="BJ847" s="5" t="s">
        <v>2654</v>
      </c>
      <c r="BK847" s="5" t="s">
        <v>1786</v>
      </c>
      <c r="BL847" s="5" t="s">
        <v>1787</v>
      </c>
      <c r="BM847" s="5" t="s">
        <v>3353</v>
      </c>
      <c r="BN847" s="5" t="s">
        <v>3354</v>
      </c>
      <c r="BO847" s="5" t="s">
        <v>1471</v>
      </c>
      <c r="BP847" s="5" t="s">
        <v>1472</v>
      </c>
      <c r="BQ847" s="5" t="s">
        <v>3355</v>
      </c>
      <c r="BR847" s="5" t="s">
        <v>3356</v>
      </c>
      <c r="BS847" s="5" t="s">
        <v>96</v>
      </c>
      <c r="BT847" s="5" t="s">
        <v>97</v>
      </c>
    </row>
    <row r="848" spans="1:72" ht="13.5" customHeight="1">
      <c r="A848" s="7" t="str">
        <f>HYPERLINK("http://kyu.snu.ac.kr/sdhj/index.jsp?type=hj/GK14754_00IH_0001_0015a.jpg","1852_수현내면_0015a")</f>
        <v>1852_수현내면_0015a</v>
      </c>
      <c r="B848" s="4">
        <v>1852</v>
      </c>
      <c r="C848" s="4" t="s">
        <v>4875</v>
      </c>
      <c r="D848" s="4" t="s">
        <v>4876</v>
      </c>
      <c r="E848" s="4">
        <v>847</v>
      </c>
      <c r="F848" s="5">
        <v>3</v>
      </c>
      <c r="G848" s="5" t="s">
        <v>5197</v>
      </c>
      <c r="H848" s="5" t="s">
        <v>5198</v>
      </c>
      <c r="I848" s="5">
        <v>9</v>
      </c>
      <c r="L848" s="5">
        <v>5</v>
      </c>
      <c r="M848" s="4" t="s">
        <v>3692</v>
      </c>
      <c r="N848" s="4" t="s">
        <v>3693</v>
      </c>
      <c r="S848" s="5" t="s">
        <v>166</v>
      </c>
      <c r="T848" s="5" t="s">
        <v>167</v>
      </c>
      <c r="U848" s="5" t="s">
        <v>76</v>
      </c>
      <c r="V848" s="5" t="s">
        <v>77</v>
      </c>
      <c r="Y848" s="5" t="s">
        <v>3698</v>
      </c>
      <c r="Z848" s="5" t="s">
        <v>3699</v>
      </c>
      <c r="AC848" s="5">
        <v>26</v>
      </c>
      <c r="AD848" s="5" t="s">
        <v>534</v>
      </c>
      <c r="AE848" s="5" t="s">
        <v>535</v>
      </c>
    </row>
    <row r="849" spans="1:72" ht="13.5" customHeight="1">
      <c r="A849" s="7" t="str">
        <f>HYPERLINK("http://kyu.snu.ac.kr/sdhj/index.jsp?type=hj/GK14754_00IH_0001_0015a.jpg","1852_수현내면_0015a")</f>
        <v>1852_수현내면_0015a</v>
      </c>
      <c r="B849" s="4">
        <v>1852</v>
      </c>
      <c r="C849" s="4" t="s">
        <v>4693</v>
      </c>
      <c r="D849" s="4" t="s">
        <v>4694</v>
      </c>
      <c r="E849" s="4">
        <v>848</v>
      </c>
      <c r="F849" s="5">
        <v>3</v>
      </c>
      <c r="G849" s="5" t="s">
        <v>5281</v>
      </c>
      <c r="H849" s="5" t="s">
        <v>5282</v>
      </c>
      <c r="I849" s="5">
        <v>9</v>
      </c>
      <c r="L849" s="5">
        <v>5</v>
      </c>
      <c r="M849" s="4" t="s">
        <v>3692</v>
      </c>
      <c r="N849" s="4" t="s">
        <v>3693</v>
      </c>
      <c r="S849" s="5" t="s">
        <v>224</v>
      </c>
      <c r="T849" s="5" t="s">
        <v>225</v>
      </c>
      <c r="W849" s="5" t="s">
        <v>146</v>
      </c>
      <c r="X849" s="5" t="s">
        <v>5283</v>
      </c>
      <c r="Y849" s="5" t="s">
        <v>102</v>
      </c>
      <c r="Z849" s="5" t="s">
        <v>103</v>
      </c>
      <c r="AC849" s="5">
        <v>30</v>
      </c>
      <c r="AD849" s="5" t="s">
        <v>125</v>
      </c>
      <c r="AE849" s="5" t="s">
        <v>126</v>
      </c>
    </row>
    <row r="850" spans="1:72" ht="13.5" customHeight="1">
      <c r="A850" s="7" t="str">
        <f>HYPERLINK("http://kyu.snu.ac.kr/sdhj/index.jsp?type=hj/GK14754_00IH_0001_0015a.jpg","1852_수현내면_0015a")</f>
        <v>1852_수현내면_0015a</v>
      </c>
      <c r="B850" s="4">
        <v>1852</v>
      </c>
      <c r="C850" s="4" t="s">
        <v>4693</v>
      </c>
      <c r="D850" s="4" t="s">
        <v>4694</v>
      </c>
      <c r="E850" s="4">
        <v>849</v>
      </c>
      <c r="F850" s="5">
        <v>3</v>
      </c>
      <c r="G850" s="5" t="s">
        <v>5281</v>
      </c>
      <c r="H850" s="5" t="s">
        <v>5282</v>
      </c>
      <c r="I850" s="5">
        <v>9</v>
      </c>
      <c r="L850" s="5">
        <v>5</v>
      </c>
      <c r="M850" s="4" t="s">
        <v>3692</v>
      </c>
      <c r="N850" s="4" t="s">
        <v>3693</v>
      </c>
      <c r="S850" s="5" t="s">
        <v>166</v>
      </c>
      <c r="T850" s="5" t="s">
        <v>167</v>
      </c>
      <c r="U850" s="5" t="s">
        <v>76</v>
      </c>
      <c r="V850" s="5" t="s">
        <v>77</v>
      </c>
      <c r="Y850" s="5" t="s">
        <v>3700</v>
      </c>
      <c r="Z850" s="5" t="s">
        <v>3701</v>
      </c>
      <c r="AC850" s="5">
        <v>23</v>
      </c>
      <c r="AD850" s="5" t="s">
        <v>726</v>
      </c>
      <c r="AE850" s="5" t="s">
        <v>727</v>
      </c>
    </row>
    <row r="851" spans="1:72" ht="13.5" customHeight="1">
      <c r="A851" s="7" t="str">
        <f>HYPERLINK("http://kyu.snu.ac.kr/sdhj/index.jsp?type=hj/GK14754_00IH_0001_0015a.jpg","1852_수현내면_0015a")</f>
        <v>1852_수현내면_0015a</v>
      </c>
      <c r="B851" s="4">
        <v>1852</v>
      </c>
      <c r="C851" s="4" t="s">
        <v>4693</v>
      </c>
      <c r="D851" s="4" t="s">
        <v>4694</v>
      </c>
      <c r="E851" s="4">
        <v>850</v>
      </c>
      <c r="F851" s="5">
        <v>3</v>
      </c>
      <c r="G851" s="5" t="s">
        <v>5281</v>
      </c>
      <c r="H851" s="5" t="s">
        <v>5282</v>
      </c>
      <c r="I851" s="5">
        <v>9</v>
      </c>
      <c r="L851" s="5">
        <v>5</v>
      </c>
      <c r="M851" s="4" t="s">
        <v>3692</v>
      </c>
      <c r="N851" s="4" t="s">
        <v>3693</v>
      </c>
      <c r="T851" s="5" t="s">
        <v>4778</v>
      </c>
      <c r="U851" s="5" t="s">
        <v>118</v>
      </c>
      <c r="V851" s="5" t="s">
        <v>119</v>
      </c>
      <c r="Y851" s="5" t="s">
        <v>5284</v>
      </c>
      <c r="Z851" s="5" t="s">
        <v>5285</v>
      </c>
      <c r="AC851" s="5">
        <v>29</v>
      </c>
      <c r="AD851" s="5" t="s">
        <v>628</v>
      </c>
      <c r="AE851" s="5" t="s">
        <v>629</v>
      </c>
    </row>
    <row r="852" spans="1:72" ht="13.5" customHeight="1">
      <c r="A852" s="7" t="str">
        <f>HYPERLINK("http://kyu.snu.ac.kr/sdhj/index.jsp?type=hj/GK14754_00IH_0001_0015a.jpg","1852_수현내면_0015a")</f>
        <v>1852_수현내면_0015a</v>
      </c>
      <c r="B852" s="4">
        <v>1852</v>
      </c>
      <c r="C852" s="4" t="s">
        <v>4693</v>
      </c>
      <c r="D852" s="4" t="s">
        <v>4694</v>
      </c>
      <c r="E852" s="4">
        <v>851</v>
      </c>
      <c r="F852" s="5">
        <v>3</v>
      </c>
      <c r="G852" s="5" t="s">
        <v>5281</v>
      </c>
      <c r="H852" s="5" t="s">
        <v>5282</v>
      </c>
      <c r="I852" s="5">
        <v>10</v>
      </c>
      <c r="J852" s="5" t="s">
        <v>3702</v>
      </c>
      <c r="K852" s="5" t="s">
        <v>3703</v>
      </c>
      <c r="L852" s="5">
        <v>1</v>
      </c>
      <c r="M852" s="4" t="s">
        <v>3704</v>
      </c>
      <c r="N852" s="4" t="s">
        <v>3705</v>
      </c>
      <c r="T852" s="5" t="s">
        <v>4631</v>
      </c>
      <c r="U852" s="5" t="s">
        <v>2893</v>
      </c>
      <c r="V852" s="5" t="s">
        <v>2894</v>
      </c>
      <c r="W852" s="5" t="s">
        <v>163</v>
      </c>
      <c r="X852" s="5" t="s">
        <v>5286</v>
      </c>
      <c r="Y852" s="5" t="s">
        <v>3706</v>
      </c>
      <c r="Z852" s="5" t="s">
        <v>3707</v>
      </c>
      <c r="AC852" s="5">
        <v>37</v>
      </c>
      <c r="AD852" s="5" t="s">
        <v>210</v>
      </c>
      <c r="AE852" s="5" t="s">
        <v>211</v>
      </c>
      <c r="AJ852" s="5" t="s">
        <v>35</v>
      </c>
      <c r="AK852" s="5" t="s">
        <v>36</v>
      </c>
      <c r="AL852" s="5" t="s">
        <v>335</v>
      </c>
      <c r="AM852" s="5" t="s">
        <v>336</v>
      </c>
      <c r="AT852" s="5" t="s">
        <v>2893</v>
      </c>
      <c r="AU852" s="5" t="s">
        <v>2894</v>
      </c>
      <c r="AV852" s="5" t="s">
        <v>3708</v>
      </c>
      <c r="AW852" s="5" t="s">
        <v>3709</v>
      </c>
      <c r="BG852" s="5" t="s">
        <v>2893</v>
      </c>
      <c r="BH852" s="5" t="s">
        <v>2894</v>
      </c>
      <c r="BI852" s="5" t="s">
        <v>2912</v>
      </c>
      <c r="BJ852" s="5" t="s">
        <v>2913</v>
      </c>
      <c r="BK852" s="5" t="s">
        <v>2893</v>
      </c>
      <c r="BL852" s="5" t="s">
        <v>2894</v>
      </c>
      <c r="BM852" s="5" t="s">
        <v>3710</v>
      </c>
      <c r="BN852" s="5" t="s">
        <v>3711</v>
      </c>
      <c r="BO852" s="5" t="s">
        <v>2893</v>
      </c>
      <c r="BP852" s="5" t="s">
        <v>2894</v>
      </c>
      <c r="BQ852" s="5" t="s">
        <v>3712</v>
      </c>
      <c r="BR852" s="5" t="s">
        <v>3713</v>
      </c>
      <c r="BS852" s="5" t="s">
        <v>256</v>
      </c>
      <c r="BT852" s="5" t="s">
        <v>257</v>
      </c>
    </row>
    <row r="853" spans="1:72" ht="13.5" customHeight="1">
      <c r="A853" s="7" t="str">
        <f>HYPERLINK("http://kyu.snu.ac.kr/sdhj/index.jsp?type=hj/GK14754_00IH_0001_0015a.jpg","1852_수현내면_0015a")</f>
        <v>1852_수현내면_0015a</v>
      </c>
      <c r="B853" s="4">
        <v>1852</v>
      </c>
      <c r="C853" s="4" t="s">
        <v>4107</v>
      </c>
      <c r="D853" s="4" t="s">
        <v>4108</v>
      </c>
      <c r="E853" s="4">
        <v>852</v>
      </c>
      <c r="F853" s="5">
        <v>3</v>
      </c>
      <c r="G853" s="5" t="s">
        <v>5146</v>
      </c>
      <c r="H853" s="5" t="s">
        <v>5147</v>
      </c>
      <c r="I853" s="5">
        <v>10</v>
      </c>
      <c r="L853" s="5">
        <v>1</v>
      </c>
      <c r="M853" s="4" t="s">
        <v>3704</v>
      </c>
      <c r="N853" s="4" t="s">
        <v>3705</v>
      </c>
      <c r="T853" s="5" t="s">
        <v>4111</v>
      </c>
      <c r="AT853" s="5" t="s">
        <v>1306</v>
      </c>
      <c r="AU853" s="5" t="s">
        <v>1307</v>
      </c>
      <c r="AV853" s="5" t="s">
        <v>3714</v>
      </c>
      <c r="AW853" s="5" t="s">
        <v>3715</v>
      </c>
      <c r="BG853" s="5" t="s">
        <v>1306</v>
      </c>
      <c r="BH853" s="5" t="s">
        <v>1307</v>
      </c>
      <c r="BI853" s="5" t="s">
        <v>3716</v>
      </c>
      <c r="BJ853" s="5" t="s">
        <v>2475</v>
      </c>
      <c r="BK853" s="5" t="s">
        <v>1306</v>
      </c>
      <c r="BL853" s="5" t="s">
        <v>1307</v>
      </c>
      <c r="BM853" s="5" t="s">
        <v>3717</v>
      </c>
      <c r="BN853" s="5" t="s">
        <v>3718</v>
      </c>
      <c r="BO853" s="5" t="s">
        <v>2893</v>
      </c>
      <c r="BP853" s="5" t="s">
        <v>2894</v>
      </c>
      <c r="BQ853" s="5" t="s">
        <v>3719</v>
      </c>
      <c r="BR853" s="5" t="s">
        <v>3720</v>
      </c>
      <c r="BS853" s="5" t="s">
        <v>222</v>
      </c>
      <c r="BT853" s="5" t="s">
        <v>223</v>
      </c>
    </row>
    <row r="854" spans="1:72" ht="13.5" customHeight="1">
      <c r="A854" s="7" t="str">
        <f>HYPERLINK("http://kyu.snu.ac.kr/sdhj/index.jsp?type=hj/GK14754_00IH_0001_0015a.jpg","1852_수현내면_0015a")</f>
        <v>1852_수현내면_0015a</v>
      </c>
      <c r="B854" s="4">
        <v>1852</v>
      </c>
      <c r="C854" s="4" t="s">
        <v>4234</v>
      </c>
      <c r="D854" s="4" t="s">
        <v>4235</v>
      </c>
      <c r="E854" s="4">
        <v>853</v>
      </c>
      <c r="F854" s="5">
        <v>3</v>
      </c>
      <c r="G854" s="5" t="s">
        <v>5108</v>
      </c>
      <c r="H854" s="5" t="s">
        <v>5109</v>
      </c>
      <c r="I854" s="5">
        <v>10</v>
      </c>
      <c r="L854" s="5">
        <v>1</v>
      </c>
      <c r="M854" s="4" t="s">
        <v>3704</v>
      </c>
      <c r="N854" s="4" t="s">
        <v>3705</v>
      </c>
      <c r="S854" s="5" t="s">
        <v>282</v>
      </c>
      <c r="T854" s="5" t="s">
        <v>283</v>
      </c>
      <c r="Y854" s="5" t="s">
        <v>3721</v>
      </c>
      <c r="Z854" s="5" t="s">
        <v>3722</v>
      </c>
      <c r="AC854" s="5">
        <v>30</v>
      </c>
      <c r="AD854" s="5" t="s">
        <v>240</v>
      </c>
      <c r="AE854" s="5" t="s">
        <v>241</v>
      </c>
    </row>
    <row r="855" spans="1:72" ht="13.5" customHeight="1">
      <c r="A855" s="7" t="str">
        <f>HYPERLINK("http://kyu.snu.ac.kr/sdhj/index.jsp?type=hj/GK14754_00IH_0001_0015a.jpg","1852_수현내면_0015a")</f>
        <v>1852_수현내면_0015a</v>
      </c>
      <c r="B855" s="4">
        <v>1852</v>
      </c>
      <c r="C855" s="4" t="s">
        <v>4607</v>
      </c>
      <c r="D855" s="4" t="s">
        <v>4608</v>
      </c>
      <c r="E855" s="4">
        <v>854</v>
      </c>
      <c r="F855" s="5">
        <v>3</v>
      </c>
      <c r="G855" s="5" t="s">
        <v>5214</v>
      </c>
      <c r="H855" s="5" t="s">
        <v>5215</v>
      </c>
      <c r="I855" s="5">
        <v>10</v>
      </c>
      <c r="L855" s="5">
        <v>1</v>
      </c>
      <c r="M855" s="4" t="s">
        <v>3704</v>
      </c>
      <c r="N855" s="4" t="s">
        <v>3705</v>
      </c>
      <c r="S855" s="5" t="s">
        <v>1877</v>
      </c>
      <c r="T855" s="5" t="s">
        <v>1428</v>
      </c>
      <c r="W855" s="5" t="s">
        <v>613</v>
      </c>
      <c r="X855" s="5" t="s">
        <v>614</v>
      </c>
      <c r="Y855" s="5" t="s">
        <v>22</v>
      </c>
      <c r="Z855" s="5" t="s">
        <v>23</v>
      </c>
      <c r="AC855" s="5">
        <v>30</v>
      </c>
      <c r="AD855" s="5" t="s">
        <v>240</v>
      </c>
      <c r="AE855" s="5" t="s">
        <v>241</v>
      </c>
    </row>
    <row r="856" spans="1:72" ht="13.5" customHeight="1">
      <c r="A856" s="7" t="str">
        <f>HYPERLINK("http://kyu.snu.ac.kr/sdhj/index.jsp?type=hj/GK14754_00IH_0001_0015a.jpg","1852_수현내면_0015a")</f>
        <v>1852_수현내면_0015a</v>
      </c>
      <c r="B856" s="4">
        <v>1852</v>
      </c>
      <c r="C856" s="4" t="s">
        <v>4607</v>
      </c>
      <c r="D856" s="4" t="s">
        <v>4608</v>
      </c>
      <c r="E856" s="4">
        <v>855</v>
      </c>
      <c r="F856" s="5">
        <v>3</v>
      </c>
      <c r="G856" s="5" t="s">
        <v>5214</v>
      </c>
      <c r="H856" s="5" t="s">
        <v>5215</v>
      </c>
      <c r="I856" s="5">
        <v>10</v>
      </c>
      <c r="L856" s="5">
        <v>1</v>
      </c>
      <c r="M856" s="4" t="s">
        <v>3704</v>
      </c>
      <c r="N856" s="4" t="s">
        <v>3705</v>
      </c>
      <c r="S856" s="5" t="s">
        <v>282</v>
      </c>
      <c r="T856" s="5" t="s">
        <v>283</v>
      </c>
      <c r="Y856" s="5" t="s">
        <v>1372</v>
      </c>
      <c r="Z856" s="5" t="s">
        <v>1373</v>
      </c>
      <c r="AC856" s="5">
        <v>20</v>
      </c>
      <c r="AD856" s="5" t="s">
        <v>192</v>
      </c>
      <c r="AE856" s="5" t="s">
        <v>193</v>
      </c>
    </row>
    <row r="857" spans="1:72" ht="13.5" customHeight="1">
      <c r="A857" s="7" t="str">
        <f>HYPERLINK("http://kyu.snu.ac.kr/sdhj/index.jsp?type=hj/GK14754_00IH_0001_0015a.jpg","1852_수현내면_0015a")</f>
        <v>1852_수현내면_0015a</v>
      </c>
      <c r="B857" s="4">
        <v>1852</v>
      </c>
      <c r="C857" s="4" t="s">
        <v>4607</v>
      </c>
      <c r="D857" s="4" t="s">
        <v>4608</v>
      </c>
      <c r="E857" s="4">
        <v>856</v>
      </c>
      <c r="F857" s="5">
        <v>3</v>
      </c>
      <c r="G857" s="5" t="s">
        <v>5214</v>
      </c>
      <c r="H857" s="5" t="s">
        <v>5215</v>
      </c>
      <c r="I857" s="5">
        <v>10</v>
      </c>
      <c r="L857" s="5">
        <v>1</v>
      </c>
      <c r="M857" s="4" t="s">
        <v>3704</v>
      </c>
      <c r="N857" s="4" t="s">
        <v>3705</v>
      </c>
      <c r="S857" s="5" t="s">
        <v>258</v>
      </c>
      <c r="T857" s="5" t="s">
        <v>259</v>
      </c>
      <c r="W857" s="5" t="s">
        <v>146</v>
      </c>
      <c r="X857" s="5" t="s">
        <v>5287</v>
      </c>
      <c r="Y857" s="5" t="s">
        <v>22</v>
      </c>
      <c r="Z857" s="5" t="s">
        <v>23</v>
      </c>
      <c r="AC857" s="5">
        <v>69</v>
      </c>
      <c r="AD857" s="5" t="s">
        <v>280</v>
      </c>
      <c r="AE857" s="5" t="s">
        <v>281</v>
      </c>
    </row>
    <row r="858" spans="1:72" ht="13.5" customHeight="1">
      <c r="A858" s="7" t="str">
        <f>HYPERLINK("http://kyu.snu.ac.kr/sdhj/index.jsp?type=hj/GK14754_00IH_0001_0015a.jpg","1852_수현내면_0015a")</f>
        <v>1852_수현내면_0015a</v>
      </c>
      <c r="B858" s="4">
        <v>1852</v>
      </c>
      <c r="C858" s="4" t="s">
        <v>4607</v>
      </c>
      <c r="D858" s="4" t="s">
        <v>4608</v>
      </c>
      <c r="E858" s="4">
        <v>857</v>
      </c>
      <c r="F858" s="5">
        <v>3</v>
      </c>
      <c r="G858" s="5" t="s">
        <v>5214</v>
      </c>
      <c r="H858" s="5" t="s">
        <v>5215</v>
      </c>
      <c r="I858" s="5">
        <v>10</v>
      </c>
      <c r="L858" s="5">
        <v>1</v>
      </c>
      <c r="M858" s="4" t="s">
        <v>3704</v>
      </c>
      <c r="N858" s="4" t="s">
        <v>3705</v>
      </c>
      <c r="T858" s="5" t="s">
        <v>4611</v>
      </c>
      <c r="U858" s="5" t="s">
        <v>118</v>
      </c>
      <c r="V858" s="5" t="s">
        <v>119</v>
      </c>
      <c r="Y858" s="5" t="s">
        <v>3723</v>
      </c>
      <c r="Z858" s="5" t="s">
        <v>3724</v>
      </c>
      <c r="AC858" s="5">
        <v>69</v>
      </c>
      <c r="AD858" s="5" t="s">
        <v>280</v>
      </c>
      <c r="AE858" s="5" t="s">
        <v>281</v>
      </c>
      <c r="AF858" s="5" t="s">
        <v>188</v>
      </c>
      <c r="AG858" s="5" t="s">
        <v>189</v>
      </c>
    </row>
    <row r="859" spans="1:72" ht="13.5" customHeight="1">
      <c r="A859" s="7" t="str">
        <f>HYPERLINK("http://kyu.snu.ac.kr/sdhj/index.jsp?type=hj/GK14754_00IH_0001_0015b.jpg","1852_수현내면_0015b")</f>
        <v>1852_수현내면_0015b</v>
      </c>
      <c r="B859" s="4">
        <v>1852</v>
      </c>
      <c r="C859" s="4" t="s">
        <v>4607</v>
      </c>
      <c r="D859" s="4" t="s">
        <v>4608</v>
      </c>
      <c r="E859" s="4">
        <v>858</v>
      </c>
      <c r="F859" s="5">
        <v>3</v>
      </c>
      <c r="G859" s="5" t="s">
        <v>5214</v>
      </c>
      <c r="H859" s="5" t="s">
        <v>5215</v>
      </c>
      <c r="I859" s="5">
        <v>10</v>
      </c>
      <c r="L859" s="5">
        <v>2</v>
      </c>
      <c r="M859" s="4" t="s">
        <v>3620</v>
      </c>
      <c r="N859" s="4" t="s">
        <v>3621</v>
      </c>
      <c r="T859" s="5" t="s">
        <v>4631</v>
      </c>
      <c r="U859" s="5" t="s">
        <v>3725</v>
      </c>
      <c r="V859" s="5" t="s">
        <v>2744</v>
      </c>
      <c r="W859" s="5" t="s">
        <v>858</v>
      </c>
      <c r="X859" s="5" t="s">
        <v>859</v>
      </c>
      <c r="Y859" s="5" t="s">
        <v>1646</v>
      </c>
      <c r="Z859" s="5" t="s">
        <v>1647</v>
      </c>
      <c r="AC859" s="5">
        <v>45</v>
      </c>
      <c r="AD859" s="5" t="s">
        <v>286</v>
      </c>
      <c r="AE859" s="5" t="s">
        <v>287</v>
      </c>
      <c r="AJ859" s="5" t="s">
        <v>35</v>
      </c>
      <c r="AK859" s="5" t="s">
        <v>36</v>
      </c>
      <c r="AL859" s="5" t="s">
        <v>335</v>
      </c>
      <c r="AM859" s="5" t="s">
        <v>336</v>
      </c>
      <c r="AT859" s="5" t="s">
        <v>1306</v>
      </c>
      <c r="AU859" s="5" t="s">
        <v>1307</v>
      </c>
      <c r="AV859" s="5" t="s">
        <v>3726</v>
      </c>
      <c r="AW859" s="5" t="s">
        <v>3727</v>
      </c>
      <c r="BG859" s="5" t="s">
        <v>1306</v>
      </c>
      <c r="BH859" s="5" t="s">
        <v>1307</v>
      </c>
      <c r="BI859" s="5" t="s">
        <v>3728</v>
      </c>
      <c r="BJ859" s="5" t="s">
        <v>3729</v>
      </c>
      <c r="BK859" s="5" t="s">
        <v>1306</v>
      </c>
      <c r="BL859" s="5" t="s">
        <v>1307</v>
      </c>
      <c r="BM859" s="5" t="s">
        <v>3730</v>
      </c>
      <c r="BN859" s="5" t="s">
        <v>3731</v>
      </c>
      <c r="BO859" s="5" t="s">
        <v>1306</v>
      </c>
      <c r="BP859" s="5" t="s">
        <v>1307</v>
      </c>
      <c r="BQ859" s="5" t="s">
        <v>3732</v>
      </c>
      <c r="BR859" s="5" t="s">
        <v>3733</v>
      </c>
      <c r="BS859" s="5" t="s">
        <v>256</v>
      </c>
      <c r="BT859" s="5" t="s">
        <v>257</v>
      </c>
    </row>
    <row r="860" spans="1:72" ht="13.5" customHeight="1">
      <c r="A860" s="7" t="str">
        <f>HYPERLINK("http://kyu.snu.ac.kr/sdhj/index.jsp?type=hj/GK14754_00IH_0001_0015b.jpg","1852_수현내면_0015b")</f>
        <v>1852_수현내면_0015b</v>
      </c>
      <c r="B860" s="4">
        <v>1852</v>
      </c>
      <c r="C860" s="4" t="s">
        <v>4202</v>
      </c>
      <c r="D860" s="4" t="s">
        <v>4203</v>
      </c>
      <c r="E860" s="4">
        <v>859</v>
      </c>
      <c r="F860" s="5">
        <v>3</v>
      </c>
      <c r="G860" s="5" t="s">
        <v>5039</v>
      </c>
      <c r="H860" s="5" t="s">
        <v>5040</v>
      </c>
      <c r="I860" s="5">
        <v>10</v>
      </c>
      <c r="L860" s="5">
        <v>2</v>
      </c>
      <c r="M860" s="4" t="s">
        <v>3620</v>
      </c>
      <c r="N860" s="4" t="s">
        <v>3621</v>
      </c>
      <c r="S860" s="5" t="s">
        <v>144</v>
      </c>
      <c r="T860" s="5" t="s">
        <v>145</v>
      </c>
      <c r="W860" s="5" t="s">
        <v>163</v>
      </c>
      <c r="X860" s="5" t="s">
        <v>5286</v>
      </c>
      <c r="Y860" s="5" t="s">
        <v>22</v>
      </c>
      <c r="Z860" s="5" t="s">
        <v>23</v>
      </c>
      <c r="AC860" s="5">
        <v>45</v>
      </c>
      <c r="AD860" s="5" t="s">
        <v>286</v>
      </c>
      <c r="AE860" s="5" t="s">
        <v>287</v>
      </c>
      <c r="AJ860" s="5" t="s">
        <v>35</v>
      </c>
      <c r="AK860" s="5" t="s">
        <v>36</v>
      </c>
      <c r="AL860" s="5" t="s">
        <v>222</v>
      </c>
      <c r="AM860" s="5" t="s">
        <v>223</v>
      </c>
      <c r="AT860" s="5" t="s">
        <v>2893</v>
      </c>
      <c r="AU860" s="5" t="s">
        <v>2894</v>
      </c>
      <c r="AV860" s="5" t="s">
        <v>3734</v>
      </c>
      <c r="AW860" s="5" t="s">
        <v>3735</v>
      </c>
      <c r="BG860" s="5" t="s">
        <v>2893</v>
      </c>
      <c r="BH860" s="5" t="s">
        <v>2894</v>
      </c>
      <c r="BI860" s="5" t="s">
        <v>3736</v>
      </c>
      <c r="BJ860" s="5" t="s">
        <v>3737</v>
      </c>
      <c r="BK860" s="5" t="s">
        <v>2893</v>
      </c>
      <c r="BL860" s="5" t="s">
        <v>2894</v>
      </c>
      <c r="BM860" s="5" t="s">
        <v>3738</v>
      </c>
      <c r="BN860" s="5" t="s">
        <v>3739</v>
      </c>
      <c r="BO860" s="5" t="s">
        <v>2893</v>
      </c>
      <c r="BP860" s="5" t="s">
        <v>2894</v>
      </c>
      <c r="BQ860" s="5" t="s">
        <v>3740</v>
      </c>
      <c r="BR860" s="5" t="s">
        <v>5288</v>
      </c>
      <c r="BS860" s="5" t="s">
        <v>2355</v>
      </c>
      <c r="BT860" s="5" t="s">
        <v>2356</v>
      </c>
    </row>
    <row r="861" spans="1:72" ht="13.5" customHeight="1">
      <c r="A861" s="7" t="str">
        <f>HYPERLINK("http://kyu.snu.ac.kr/sdhj/index.jsp?type=hj/GK14754_00IH_0001_0015b.jpg","1852_수현내면_0015b")</f>
        <v>1852_수현내면_0015b</v>
      </c>
      <c r="B861" s="4">
        <v>1852</v>
      </c>
      <c r="C861" s="4" t="s">
        <v>4377</v>
      </c>
      <c r="D861" s="4" t="s">
        <v>4378</v>
      </c>
      <c r="E861" s="4">
        <v>860</v>
      </c>
      <c r="F861" s="5">
        <v>3</v>
      </c>
      <c r="G861" s="5" t="s">
        <v>5210</v>
      </c>
      <c r="H861" s="5" t="s">
        <v>5211</v>
      </c>
      <c r="I861" s="5">
        <v>10</v>
      </c>
      <c r="L861" s="5">
        <v>3</v>
      </c>
      <c r="M861" s="4" t="s">
        <v>3741</v>
      </c>
      <c r="N861" s="4" t="s">
        <v>3742</v>
      </c>
      <c r="T861" s="5" t="s">
        <v>5289</v>
      </c>
      <c r="U861" s="5" t="s">
        <v>76</v>
      </c>
      <c r="V861" s="5" t="s">
        <v>77</v>
      </c>
      <c r="W861" s="5" t="s">
        <v>163</v>
      </c>
      <c r="X861" s="5" t="s">
        <v>5290</v>
      </c>
      <c r="Y861" s="5" t="s">
        <v>3743</v>
      </c>
      <c r="Z861" s="5" t="s">
        <v>3744</v>
      </c>
      <c r="AC861" s="5">
        <v>61</v>
      </c>
      <c r="AD861" s="5" t="s">
        <v>1461</v>
      </c>
      <c r="AE861" s="5" t="s">
        <v>1462</v>
      </c>
      <c r="AJ861" s="5" t="s">
        <v>35</v>
      </c>
      <c r="AK861" s="5" t="s">
        <v>36</v>
      </c>
      <c r="AL861" s="5" t="s">
        <v>335</v>
      </c>
      <c r="AM861" s="5" t="s">
        <v>336</v>
      </c>
      <c r="AT861" s="5" t="s">
        <v>86</v>
      </c>
      <c r="AU861" s="5" t="s">
        <v>87</v>
      </c>
      <c r="AV861" s="5" t="s">
        <v>3745</v>
      </c>
      <c r="AW861" s="5" t="s">
        <v>3746</v>
      </c>
      <c r="BG861" s="5" t="s">
        <v>86</v>
      </c>
      <c r="BH861" s="5" t="s">
        <v>87</v>
      </c>
      <c r="BI861" s="5" t="s">
        <v>3747</v>
      </c>
      <c r="BJ861" s="5" t="s">
        <v>3748</v>
      </c>
      <c r="BK861" s="5" t="s">
        <v>86</v>
      </c>
      <c r="BL861" s="5" t="s">
        <v>87</v>
      </c>
      <c r="BM861" s="5" t="s">
        <v>5291</v>
      </c>
      <c r="BN861" s="5" t="s">
        <v>5292</v>
      </c>
      <c r="BO861" s="5" t="s">
        <v>86</v>
      </c>
      <c r="BP861" s="5" t="s">
        <v>87</v>
      </c>
      <c r="BQ861" s="5" t="s">
        <v>3749</v>
      </c>
      <c r="BR861" s="5" t="s">
        <v>3750</v>
      </c>
      <c r="BS861" s="5" t="s">
        <v>477</v>
      </c>
      <c r="BT861" s="5" t="s">
        <v>478</v>
      </c>
    </row>
    <row r="862" spans="1:72" ht="13.5" customHeight="1">
      <c r="A862" s="7" t="str">
        <f>HYPERLINK("http://kyu.snu.ac.kr/sdhj/index.jsp?type=hj/GK14754_00IH_0001_0015b.jpg","1852_수현내면_0015b")</f>
        <v>1852_수현내면_0015b</v>
      </c>
      <c r="B862" s="4">
        <v>1852</v>
      </c>
      <c r="C862" s="4" t="s">
        <v>5018</v>
      </c>
      <c r="D862" s="4" t="s">
        <v>5019</v>
      </c>
      <c r="E862" s="4">
        <v>861</v>
      </c>
      <c r="F862" s="5">
        <v>3</v>
      </c>
      <c r="G862" s="5" t="s">
        <v>5023</v>
      </c>
      <c r="H862" s="5" t="s">
        <v>5024</v>
      </c>
      <c r="I862" s="5">
        <v>10</v>
      </c>
      <c r="L862" s="5">
        <v>3</v>
      </c>
      <c r="M862" s="4" t="s">
        <v>3741</v>
      </c>
      <c r="N862" s="4" t="s">
        <v>3742</v>
      </c>
      <c r="S862" s="5" t="s">
        <v>144</v>
      </c>
      <c r="T862" s="5" t="s">
        <v>145</v>
      </c>
      <c r="W862" s="5" t="s">
        <v>146</v>
      </c>
      <c r="X862" s="5" t="s">
        <v>5293</v>
      </c>
      <c r="Y862" s="5" t="s">
        <v>102</v>
      </c>
      <c r="Z862" s="5" t="s">
        <v>103</v>
      </c>
      <c r="AC862" s="5">
        <v>60</v>
      </c>
      <c r="AD862" s="5" t="s">
        <v>805</v>
      </c>
      <c r="AE862" s="5" t="s">
        <v>806</v>
      </c>
      <c r="AJ862" s="5" t="s">
        <v>35</v>
      </c>
      <c r="AK862" s="5" t="s">
        <v>36</v>
      </c>
      <c r="AL862" s="5" t="s">
        <v>256</v>
      </c>
      <c r="AM862" s="5" t="s">
        <v>257</v>
      </c>
      <c r="AT862" s="5" t="s">
        <v>86</v>
      </c>
      <c r="AU862" s="5" t="s">
        <v>87</v>
      </c>
      <c r="AV862" s="5" t="s">
        <v>3751</v>
      </c>
      <c r="AW862" s="5" t="s">
        <v>3752</v>
      </c>
      <c r="BG862" s="5" t="s">
        <v>86</v>
      </c>
      <c r="BH862" s="5" t="s">
        <v>87</v>
      </c>
      <c r="BI862" s="5" t="s">
        <v>3753</v>
      </c>
      <c r="BJ862" s="5" t="s">
        <v>3754</v>
      </c>
      <c r="BK862" s="5" t="s">
        <v>86</v>
      </c>
      <c r="BL862" s="5" t="s">
        <v>87</v>
      </c>
      <c r="BM862" s="5" t="s">
        <v>3755</v>
      </c>
      <c r="BN862" s="5" t="s">
        <v>3756</v>
      </c>
      <c r="BO862" s="5" t="s">
        <v>86</v>
      </c>
      <c r="BP862" s="5" t="s">
        <v>87</v>
      </c>
      <c r="BQ862" s="5" t="s">
        <v>3757</v>
      </c>
      <c r="BR862" s="5" t="s">
        <v>3758</v>
      </c>
      <c r="BS862" s="5" t="s">
        <v>2695</v>
      </c>
      <c r="BT862" s="5" t="s">
        <v>2696</v>
      </c>
    </row>
    <row r="863" spans="1:72" ht="13.5" customHeight="1">
      <c r="A863" s="7" t="str">
        <f>HYPERLINK("http://kyu.snu.ac.kr/sdhj/index.jsp?type=hj/GK14754_00IH_0001_0015b.jpg","1852_수현내면_0015b")</f>
        <v>1852_수현내면_0015b</v>
      </c>
      <c r="B863" s="4">
        <v>1852</v>
      </c>
      <c r="C863" s="4" t="s">
        <v>4715</v>
      </c>
      <c r="D863" s="4" t="s">
        <v>4716</v>
      </c>
      <c r="E863" s="4">
        <v>862</v>
      </c>
      <c r="F863" s="5">
        <v>3</v>
      </c>
      <c r="G863" s="5" t="s">
        <v>5199</v>
      </c>
      <c r="H863" s="5" t="s">
        <v>5200</v>
      </c>
      <c r="I863" s="5">
        <v>10</v>
      </c>
      <c r="L863" s="5">
        <v>3</v>
      </c>
      <c r="M863" s="4" t="s">
        <v>3741</v>
      </c>
      <c r="N863" s="4" t="s">
        <v>3742</v>
      </c>
      <c r="T863" s="5" t="s">
        <v>5294</v>
      </c>
      <c r="U863" s="5" t="s">
        <v>118</v>
      </c>
      <c r="V863" s="5" t="s">
        <v>119</v>
      </c>
      <c r="Y863" s="5" t="s">
        <v>1973</v>
      </c>
      <c r="Z863" s="5" t="s">
        <v>1974</v>
      </c>
      <c r="AC863" s="5">
        <v>53</v>
      </c>
      <c r="AD863" s="5" t="s">
        <v>300</v>
      </c>
      <c r="AE863" s="5" t="s">
        <v>301</v>
      </c>
    </row>
    <row r="864" spans="1:72" ht="13.5" customHeight="1">
      <c r="A864" s="7" t="str">
        <f>HYPERLINK("http://kyu.snu.ac.kr/sdhj/index.jsp?type=hj/GK14754_00IH_0001_0015b.jpg","1852_수현내면_0015b")</f>
        <v>1852_수현내면_0015b</v>
      </c>
      <c r="B864" s="4">
        <v>1852</v>
      </c>
      <c r="C864" s="4" t="s">
        <v>4588</v>
      </c>
      <c r="D864" s="4" t="s">
        <v>4589</v>
      </c>
      <c r="E864" s="4">
        <v>863</v>
      </c>
      <c r="F864" s="5">
        <v>3</v>
      </c>
      <c r="G864" s="5" t="s">
        <v>5166</v>
      </c>
      <c r="H864" s="5" t="s">
        <v>5167</v>
      </c>
      <c r="I864" s="5">
        <v>10</v>
      </c>
      <c r="L864" s="5">
        <v>4</v>
      </c>
      <c r="M864" s="4" t="s">
        <v>3759</v>
      </c>
      <c r="N864" s="4" t="s">
        <v>3760</v>
      </c>
      <c r="T864" s="5" t="s">
        <v>4728</v>
      </c>
      <c r="U864" s="5" t="s">
        <v>2893</v>
      </c>
      <c r="V864" s="5" t="s">
        <v>2894</v>
      </c>
      <c r="W864" s="5" t="s">
        <v>146</v>
      </c>
      <c r="X864" s="5" t="s">
        <v>5295</v>
      </c>
      <c r="Y864" s="5" t="s">
        <v>3761</v>
      </c>
      <c r="Z864" s="5" t="s">
        <v>3762</v>
      </c>
      <c r="AC864" s="5">
        <v>39</v>
      </c>
      <c r="AD864" s="5" t="s">
        <v>567</v>
      </c>
      <c r="AE864" s="5" t="s">
        <v>568</v>
      </c>
      <c r="AJ864" s="5" t="s">
        <v>35</v>
      </c>
      <c r="AK864" s="5" t="s">
        <v>36</v>
      </c>
      <c r="AL864" s="5" t="s">
        <v>256</v>
      </c>
      <c r="AM864" s="5" t="s">
        <v>257</v>
      </c>
      <c r="AT864" s="5" t="s">
        <v>2893</v>
      </c>
      <c r="AU864" s="5" t="s">
        <v>2894</v>
      </c>
      <c r="AV864" s="5" t="s">
        <v>3519</v>
      </c>
      <c r="AW864" s="5" t="s">
        <v>3520</v>
      </c>
      <c r="BG864" s="5" t="s">
        <v>2893</v>
      </c>
      <c r="BH864" s="5" t="s">
        <v>2894</v>
      </c>
      <c r="BI864" s="5" t="s">
        <v>3763</v>
      </c>
      <c r="BJ864" s="5" t="s">
        <v>3764</v>
      </c>
      <c r="BK864" s="5" t="s">
        <v>2893</v>
      </c>
      <c r="BL864" s="5" t="s">
        <v>2894</v>
      </c>
      <c r="BO864" s="5" t="s">
        <v>2893</v>
      </c>
      <c r="BP864" s="5" t="s">
        <v>2894</v>
      </c>
      <c r="BQ864" s="5" t="s">
        <v>5296</v>
      </c>
      <c r="BR864" s="5" t="s">
        <v>3526</v>
      </c>
      <c r="BS864" s="5" t="s">
        <v>1048</v>
      </c>
      <c r="BT864" s="5" t="s">
        <v>1049</v>
      </c>
    </row>
    <row r="865" spans="1:72" ht="13.5" customHeight="1">
      <c r="A865" s="7" t="str">
        <f>HYPERLINK("http://kyu.snu.ac.kr/sdhj/index.jsp?type=hj/GK14754_00IH_0001_0015b.jpg","1852_수현내면_0015b")</f>
        <v>1852_수현내면_0015b</v>
      </c>
      <c r="B865" s="4">
        <v>1852</v>
      </c>
      <c r="C865" s="4" t="s">
        <v>5201</v>
      </c>
      <c r="D865" s="4" t="s">
        <v>5202</v>
      </c>
      <c r="E865" s="4">
        <v>864</v>
      </c>
      <c r="F865" s="5">
        <v>3</v>
      </c>
      <c r="G865" s="5" t="s">
        <v>5203</v>
      </c>
      <c r="H865" s="5" t="s">
        <v>5204</v>
      </c>
      <c r="I865" s="5">
        <v>10</v>
      </c>
      <c r="L865" s="5">
        <v>4</v>
      </c>
      <c r="M865" s="4" t="s">
        <v>3759</v>
      </c>
      <c r="N865" s="4" t="s">
        <v>3760</v>
      </c>
      <c r="S865" s="5" t="s">
        <v>144</v>
      </c>
      <c r="T865" s="5" t="s">
        <v>145</v>
      </c>
      <c r="W865" s="5" t="s">
        <v>146</v>
      </c>
      <c r="X865" s="5" t="s">
        <v>5295</v>
      </c>
      <c r="Y865" s="5" t="s">
        <v>22</v>
      </c>
      <c r="Z865" s="5" t="s">
        <v>23</v>
      </c>
      <c r="AC865" s="5">
        <v>39</v>
      </c>
      <c r="AD865" s="5" t="s">
        <v>585</v>
      </c>
      <c r="AE865" s="5" t="s">
        <v>586</v>
      </c>
      <c r="AJ865" s="5" t="s">
        <v>35</v>
      </c>
      <c r="AK865" s="5" t="s">
        <v>36</v>
      </c>
      <c r="AL865" s="5" t="s">
        <v>256</v>
      </c>
      <c r="AM865" s="5" t="s">
        <v>257</v>
      </c>
      <c r="AT865" s="5" t="s">
        <v>2893</v>
      </c>
      <c r="AU865" s="5" t="s">
        <v>2894</v>
      </c>
      <c r="AV865" s="5" t="s">
        <v>3765</v>
      </c>
      <c r="AW865" s="5" t="s">
        <v>3766</v>
      </c>
      <c r="BG865" s="5" t="s">
        <v>2893</v>
      </c>
      <c r="BH865" s="5" t="s">
        <v>2894</v>
      </c>
      <c r="BI865" s="5" t="s">
        <v>3767</v>
      </c>
      <c r="BJ865" s="5" t="s">
        <v>3768</v>
      </c>
      <c r="BK865" s="5" t="s">
        <v>2893</v>
      </c>
      <c r="BL865" s="5" t="s">
        <v>2894</v>
      </c>
      <c r="BM865" s="5" t="s">
        <v>3769</v>
      </c>
      <c r="BN865" s="5" t="s">
        <v>3770</v>
      </c>
      <c r="BO865" s="5" t="s">
        <v>2893</v>
      </c>
      <c r="BP865" s="5" t="s">
        <v>2894</v>
      </c>
      <c r="BQ865" s="5" t="s">
        <v>3771</v>
      </c>
      <c r="BR865" s="5" t="s">
        <v>3772</v>
      </c>
      <c r="BS865" s="5" t="s">
        <v>335</v>
      </c>
      <c r="BT865" s="5" t="s">
        <v>336</v>
      </c>
    </row>
    <row r="866" spans="1:72" ht="13.5" customHeight="1">
      <c r="A866" s="7" t="str">
        <f>HYPERLINK("http://kyu.snu.ac.kr/sdhj/index.jsp?type=hj/GK14754_00IH_0001_0015b.jpg","1852_수현내면_0015b")</f>
        <v>1852_수현내면_0015b</v>
      </c>
      <c r="B866" s="4">
        <v>1852</v>
      </c>
      <c r="C866" s="4" t="s">
        <v>4735</v>
      </c>
      <c r="D866" s="4" t="s">
        <v>4736</v>
      </c>
      <c r="E866" s="4">
        <v>865</v>
      </c>
      <c r="F866" s="5">
        <v>3</v>
      </c>
      <c r="G866" s="5" t="s">
        <v>5118</v>
      </c>
      <c r="H866" s="5" t="s">
        <v>5119</v>
      </c>
      <c r="I866" s="5">
        <v>10</v>
      </c>
      <c r="L866" s="5">
        <v>4</v>
      </c>
      <c r="M866" s="4" t="s">
        <v>3759</v>
      </c>
      <c r="N866" s="4" t="s">
        <v>3760</v>
      </c>
      <c r="S866" s="5" t="s">
        <v>258</v>
      </c>
      <c r="T866" s="5" t="s">
        <v>259</v>
      </c>
      <c r="W866" s="5" t="s">
        <v>505</v>
      </c>
      <c r="X866" s="5" t="s">
        <v>506</v>
      </c>
      <c r="Y866" s="5" t="s">
        <v>22</v>
      </c>
      <c r="Z866" s="5" t="s">
        <v>23</v>
      </c>
      <c r="AC866" s="5">
        <v>66</v>
      </c>
      <c r="AD866" s="5" t="s">
        <v>585</v>
      </c>
      <c r="AE866" s="5" t="s">
        <v>586</v>
      </c>
    </row>
    <row r="867" spans="1:72" ht="13.5" customHeight="1">
      <c r="A867" s="7" t="str">
        <f>HYPERLINK("http://kyu.snu.ac.kr/sdhj/index.jsp?type=hj/GK14754_00IH_0001_0015b.jpg","1852_수현내면_0015b")</f>
        <v>1852_수현내면_0015b</v>
      </c>
      <c r="B867" s="4">
        <v>1852</v>
      </c>
      <c r="C867" s="4" t="s">
        <v>4331</v>
      </c>
      <c r="D867" s="4" t="s">
        <v>4332</v>
      </c>
      <c r="E867" s="4">
        <v>866</v>
      </c>
      <c r="F867" s="5">
        <v>3</v>
      </c>
      <c r="G867" s="5" t="s">
        <v>5297</v>
      </c>
      <c r="H867" s="5" t="s">
        <v>5298</v>
      </c>
      <c r="I867" s="5">
        <v>10</v>
      </c>
      <c r="L867" s="5">
        <v>4</v>
      </c>
      <c r="M867" s="4" t="s">
        <v>3759</v>
      </c>
      <c r="N867" s="4" t="s">
        <v>3760</v>
      </c>
      <c r="T867" s="5" t="s">
        <v>5299</v>
      </c>
      <c r="U867" s="5" t="s">
        <v>118</v>
      </c>
      <c r="V867" s="5" t="s">
        <v>119</v>
      </c>
      <c r="Y867" s="5" t="s">
        <v>1554</v>
      </c>
      <c r="Z867" s="5" t="s">
        <v>1555</v>
      </c>
      <c r="AC867" s="5">
        <v>53</v>
      </c>
      <c r="AD867" s="5" t="s">
        <v>300</v>
      </c>
      <c r="AE867" s="5" t="s">
        <v>301</v>
      </c>
    </row>
    <row r="868" spans="1:72" ht="13.5" customHeight="1">
      <c r="A868" s="7" t="str">
        <f>HYPERLINK("http://kyu.snu.ac.kr/sdhj/index.jsp?type=hj/GK14754_00IH_0001_0015b.jpg","1852_수현내면_0015b")</f>
        <v>1852_수현내면_0015b</v>
      </c>
      <c r="B868" s="4">
        <v>1852</v>
      </c>
      <c r="C868" s="4" t="s">
        <v>4331</v>
      </c>
      <c r="D868" s="4" t="s">
        <v>4332</v>
      </c>
      <c r="E868" s="4">
        <v>867</v>
      </c>
      <c r="F868" s="5">
        <v>3</v>
      </c>
      <c r="G868" s="5" t="s">
        <v>5297</v>
      </c>
      <c r="H868" s="5" t="s">
        <v>5298</v>
      </c>
      <c r="I868" s="5">
        <v>10</v>
      </c>
      <c r="L868" s="5">
        <v>5</v>
      </c>
      <c r="M868" s="4" t="s">
        <v>3773</v>
      </c>
      <c r="N868" s="4" t="s">
        <v>3774</v>
      </c>
      <c r="T868" s="5" t="s">
        <v>5014</v>
      </c>
      <c r="U868" s="5" t="s">
        <v>1717</v>
      </c>
      <c r="V868" s="5" t="s">
        <v>1718</v>
      </c>
      <c r="W868" s="5" t="s">
        <v>1834</v>
      </c>
      <c r="X868" s="5" t="s">
        <v>1835</v>
      </c>
      <c r="Y868" s="5" t="s">
        <v>3775</v>
      </c>
      <c r="Z868" s="5" t="s">
        <v>3776</v>
      </c>
      <c r="AC868" s="5">
        <v>17</v>
      </c>
      <c r="AD868" s="5" t="s">
        <v>351</v>
      </c>
      <c r="AE868" s="5" t="s">
        <v>352</v>
      </c>
      <c r="AJ868" s="5" t="s">
        <v>35</v>
      </c>
      <c r="AK868" s="5" t="s">
        <v>36</v>
      </c>
      <c r="AL868" s="5" t="s">
        <v>1838</v>
      </c>
      <c r="AM868" s="5" t="s">
        <v>1839</v>
      </c>
      <c r="AT868" s="5" t="s">
        <v>86</v>
      </c>
      <c r="AU868" s="5" t="s">
        <v>87</v>
      </c>
      <c r="AV868" s="5" t="s">
        <v>3777</v>
      </c>
      <c r="AW868" s="5" t="s">
        <v>3778</v>
      </c>
      <c r="BG868" s="5" t="s">
        <v>86</v>
      </c>
      <c r="BH868" s="5" t="s">
        <v>87</v>
      </c>
      <c r="BI868" s="5" t="s">
        <v>3663</v>
      </c>
      <c r="BJ868" s="5" t="s">
        <v>3664</v>
      </c>
      <c r="BK868" s="5" t="s">
        <v>86</v>
      </c>
      <c r="BL868" s="5" t="s">
        <v>87</v>
      </c>
      <c r="BM868" s="5" t="s">
        <v>3779</v>
      </c>
      <c r="BN868" s="5" t="s">
        <v>3780</v>
      </c>
      <c r="BO868" s="5" t="s">
        <v>86</v>
      </c>
      <c r="BP868" s="5" t="s">
        <v>87</v>
      </c>
      <c r="BQ868" s="5" t="s">
        <v>3781</v>
      </c>
      <c r="BR868" s="5" t="s">
        <v>3782</v>
      </c>
      <c r="BS868" s="5" t="s">
        <v>481</v>
      </c>
      <c r="BT868" s="5" t="s">
        <v>482</v>
      </c>
    </row>
    <row r="869" spans="1:72" ht="13.5" customHeight="1">
      <c r="A869" s="7" t="str">
        <f>HYPERLINK("http://kyu.snu.ac.kr/sdhj/index.jsp?type=hj/GK14754_00IH_0001_0015b.jpg","1852_수현내면_0015b")</f>
        <v>1852_수현내면_0015b</v>
      </c>
      <c r="B869" s="4">
        <v>1852</v>
      </c>
      <c r="C869" s="4" t="s">
        <v>5018</v>
      </c>
      <c r="D869" s="4" t="s">
        <v>5019</v>
      </c>
      <c r="E869" s="4">
        <v>868</v>
      </c>
      <c r="F869" s="5">
        <v>3</v>
      </c>
      <c r="G869" s="5" t="s">
        <v>5023</v>
      </c>
      <c r="H869" s="5" t="s">
        <v>5024</v>
      </c>
      <c r="I869" s="5">
        <v>10</v>
      </c>
      <c r="L869" s="5">
        <v>5</v>
      </c>
      <c r="M869" s="4" t="s">
        <v>3773</v>
      </c>
      <c r="N869" s="4" t="s">
        <v>3774</v>
      </c>
      <c r="S869" s="5" t="s">
        <v>258</v>
      </c>
      <c r="T869" s="5" t="s">
        <v>259</v>
      </c>
      <c r="W869" s="5" t="s">
        <v>479</v>
      </c>
      <c r="X869" s="5" t="s">
        <v>480</v>
      </c>
      <c r="Y869" s="5" t="s">
        <v>102</v>
      </c>
      <c r="Z869" s="5" t="s">
        <v>103</v>
      </c>
      <c r="AC869" s="5">
        <v>69</v>
      </c>
      <c r="AD869" s="5" t="s">
        <v>280</v>
      </c>
      <c r="AE869" s="5" t="s">
        <v>281</v>
      </c>
    </row>
    <row r="870" spans="1:72" ht="13.5" customHeight="1">
      <c r="A870" s="7" t="str">
        <f>HYPERLINK("http://kyu.snu.ac.kr/sdhj/index.jsp?type=hj/GK14754_00IH_0001_0015b.jpg","1852_수현내면_0015b")</f>
        <v>1852_수현내면_0015b</v>
      </c>
      <c r="B870" s="4">
        <v>1852</v>
      </c>
      <c r="C870" s="4" t="s">
        <v>5018</v>
      </c>
      <c r="D870" s="4" t="s">
        <v>5019</v>
      </c>
      <c r="E870" s="4">
        <v>869</v>
      </c>
      <c r="F870" s="5">
        <v>3</v>
      </c>
      <c r="G870" s="5" t="s">
        <v>5023</v>
      </c>
      <c r="H870" s="5" t="s">
        <v>5024</v>
      </c>
      <c r="I870" s="5">
        <v>10</v>
      </c>
      <c r="L870" s="5">
        <v>5</v>
      </c>
      <c r="M870" s="4" t="s">
        <v>3773</v>
      </c>
      <c r="N870" s="4" t="s">
        <v>3774</v>
      </c>
      <c r="T870" s="5" t="s">
        <v>5022</v>
      </c>
      <c r="U870" s="5" t="s">
        <v>118</v>
      </c>
      <c r="V870" s="5" t="s">
        <v>119</v>
      </c>
      <c r="Y870" s="5" t="s">
        <v>1731</v>
      </c>
      <c r="Z870" s="5" t="s">
        <v>1732</v>
      </c>
      <c r="AC870" s="5">
        <v>58</v>
      </c>
      <c r="AD870" s="5" t="s">
        <v>424</v>
      </c>
      <c r="AE870" s="5" t="s">
        <v>425</v>
      </c>
    </row>
    <row r="871" spans="1:72" ht="13.5" customHeight="1">
      <c r="A871" s="7" t="str">
        <f>HYPERLINK("http://kyu.snu.ac.kr/sdhj/index.jsp?type=hj/GK14754_00IH_0001_0015b.jpg","1852_수현내면_0015b")</f>
        <v>1852_수현내면_0015b</v>
      </c>
      <c r="B871" s="4">
        <v>1852</v>
      </c>
      <c r="C871" s="4" t="s">
        <v>4424</v>
      </c>
      <c r="D871" s="4" t="s">
        <v>4425</v>
      </c>
      <c r="E871" s="4">
        <v>870</v>
      </c>
      <c r="F871" s="5">
        <v>3</v>
      </c>
      <c r="G871" s="5" t="s">
        <v>5300</v>
      </c>
      <c r="H871" s="5" t="s">
        <v>5301</v>
      </c>
      <c r="I871" s="5">
        <v>11</v>
      </c>
      <c r="J871" s="5" t="s">
        <v>3783</v>
      </c>
      <c r="K871" s="5" t="s">
        <v>3784</v>
      </c>
      <c r="L871" s="5">
        <v>1</v>
      </c>
      <c r="M871" s="4" t="s">
        <v>3785</v>
      </c>
      <c r="N871" s="4" t="s">
        <v>3786</v>
      </c>
      <c r="T871" s="5" t="s">
        <v>4854</v>
      </c>
      <c r="U871" s="5" t="s">
        <v>76</v>
      </c>
      <c r="V871" s="5" t="s">
        <v>77</v>
      </c>
      <c r="W871" s="5" t="s">
        <v>3101</v>
      </c>
      <c r="X871" s="5" t="s">
        <v>3102</v>
      </c>
      <c r="Y871" s="5" t="s">
        <v>3787</v>
      </c>
      <c r="Z871" s="5" t="s">
        <v>3788</v>
      </c>
      <c r="AC871" s="5">
        <v>47</v>
      </c>
      <c r="AD871" s="5" t="s">
        <v>552</v>
      </c>
      <c r="AE871" s="5" t="s">
        <v>553</v>
      </c>
      <c r="AJ871" s="5" t="s">
        <v>35</v>
      </c>
      <c r="AK871" s="5" t="s">
        <v>36</v>
      </c>
      <c r="AL871" s="5" t="s">
        <v>1660</v>
      </c>
      <c r="AM871" s="5" t="s">
        <v>1661</v>
      </c>
      <c r="AT871" s="5" t="s">
        <v>86</v>
      </c>
      <c r="AU871" s="5" t="s">
        <v>87</v>
      </c>
      <c r="AV871" s="5" t="s">
        <v>3789</v>
      </c>
      <c r="AW871" s="5" t="s">
        <v>2508</v>
      </c>
      <c r="BG871" s="5" t="s">
        <v>86</v>
      </c>
      <c r="BH871" s="5" t="s">
        <v>87</v>
      </c>
      <c r="BI871" s="5" t="s">
        <v>3178</v>
      </c>
      <c r="BJ871" s="5" t="s">
        <v>3179</v>
      </c>
      <c r="BK871" s="5" t="s">
        <v>86</v>
      </c>
      <c r="BL871" s="5" t="s">
        <v>87</v>
      </c>
      <c r="BM871" s="5" t="s">
        <v>3180</v>
      </c>
      <c r="BN871" s="5" t="s">
        <v>3181</v>
      </c>
      <c r="BO871" s="5" t="s">
        <v>86</v>
      </c>
      <c r="BP871" s="5" t="s">
        <v>87</v>
      </c>
      <c r="BQ871" s="5" t="s">
        <v>3790</v>
      </c>
      <c r="BR871" s="5" t="s">
        <v>3791</v>
      </c>
      <c r="BS871" s="5" t="s">
        <v>256</v>
      </c>
      <c r="BT871" s="5" t="s">
        <v>257</v>
      </c>
    </row>
    <row r="872" spans="1:72" ht="13.5" customHeight="1">
      <c r="A872" s="7" t="str">
        <f>HYPERLINK("http://kyu.snu.ac.kr/sdhj/index.jsp?type=hj/GK14754_00IH_0001_0015b.jpg","1852_수현내면_0015b")</f>
        <v>1852_수현내면_0015b</v>
      </c>
      <c r="B872" s="4">
        <v>1852</v>
      </c>
      <c r="C872" s="4" t="s">
        <v>4261</v>
      </c>
      <c r="D872" s="4" t="s">
        <v>4262</v>
      </c>
      <c r="E872" s="4">
        <v>871</v>
      </c>
      <c r="F872" s="5">
        <v>3</v>
      </c>
      <c r="G872" s="5" t="s">
        <v>5037</v>
      </c>
      <c r="H872" s="5" t="s">
        <v>5038</v>
      </c>
      <c r="I872" s="5">
        <v>11</v>
      </c>
      <c r="L872" s="5">
        <v>1</v>
      </c>
      <c r="M872" s="4" t="s">
        <v>3785</v>
      </c>
      <c r="N872" s="4" t="s">
        <v>3786</v>
      </c>
      <c r="S872" s="5" t="s">
        <v>144</v>
      </c>
      <c r="T872" s="5" t="s">
        <v>145</v>
      </c>
      <c r="W872" s="5" t="s">
        <v>1237</v>
      </c>
      <c r="X872" s="5" t="s">
        <v>291</v>
      </c>
      <c r="Y872" s="5" t="s">
        <v>102</v>
      </c>
      <c r="Z872" s="5" t="s">
        <v>103</v>
      </c>
      <c r="AC872" s="5">
        <v>49</v>
      </c>
      <c r="AD872" s="5" t="s">
        <v>186</v>
      </c>
      <c r="AE872" s="5" t="s">
        <v>187</v>
      </c>
      <c r="AJ872" s="5" t="s">
        <v>35</v>
      </c>
      <c r="AK872" s="5" t="s">
        <v>36</v>
      </c>
      <c r="AL872" s="5" t="s">
        <v>1508</v>
      </c>
      <c r="AM872" s="5" t="s">
        <v>1509</v>
      </c>
      <c r="AT872" s="5" t="s">
        <v>86</v>
      </c>
      <c r="AU872" s="5" t="s">
        <v>87</v>
      </c>
      <c r="AV872" s="5" t="s">
        <v>3307</v>
      </c>
      <c r="AW872" s="5" t="s">
        <v>5302</v>
      </c>
      <c r="BG872" s="5" t="s">
        <v>1056</v>
      </c>
      <c r="BH872" s="5" t="s">
        <v>1057</v>
      </c>
      <c r="BI872" s="5" t="s">
        <v>3792</v>
      </c>
      <c r="BJ872" s="5" t="s">
        <v>3793</v>
      </c>
      <c r="BK872" s="5" t="s">
        <v>86</v>
      </c>
      <c r="BL872" s="5" t="s">
        <v>87</v>
      </c>
      <c r="BM872" s="5" t="s">
        <v>3794</v>
      </c>
      <c r="BN872" s="5" t="s">
        <v>3795</v>
      </c>
      <c r="BO872" s="5" t="s">
        <v>86</v>
      </c>
      <c r="BP872" s="5" t="s">
        <v>87</v>
      </c>
      <c r="BQ872" s="5" t="s">
        <v>3796</v>
      </c>
      <c r="BR872" s="5" t="s">
        <v>3797</v>
      </c>
      <c r="BS872" s="5" t="s">
        <v>2815</v>
      </c>
      <c r="BT872" s="5" t="s">
        <v>2816</v>
      </c>
    </row>
    <row r="873" spans="1:72" ht="13.5" customHeight="1">
      <c r="A873" s="7" t="str">
        <f>HYPERLINK("http://kyu.snu.ac.kr/sdhj/index.jsp?type=hj/GK14754_00IH_0001_0015b.jpg","1852_수현내면_0015b")</f>
        <v>1852_수현내면_0015b</v>
      </c>
      <c r="B873" s="4">
        <v>1852</v>
      </c>
      <c r="C873" s="4" t="s">
        <v>4560</v>
      </c>
      <c r="D873" s="4" t="s">
        <v>4561</v>
      </c>
      <c r="E873" s="4">
        <v>872</v>
      </c>
      <c r="F873" s="5">
        <v>3</v>
      </c>
      <c r="G873" s="5" t="s">
        <v>5253</v>
      </c>
      <c r="H873" s="5" t="s">
        <v>5254</v>
      </c>
      <c r="I873" s="5">
        <v>11</v>
      </c>
      <c r="L873" s="5">
        <v>1</v>
      </c>
      <c r="M873" s="4" t="s">
        <v>3785</v>
      </c>
      <c r="N873" s="4" t="s">
        <v>3786</v>
      </c>
      <c r="T873" s="5" t="s">
        <v>4860</v>
      </c>
      <c r="U873" s="5" t="s">
        <v>118</v>
      </c>
      <c r="V873" s="5" t="s">
        <v>119</v>
      </c>
      <c r="Y873" s="5" t="s">
        <v>3798</v>
      </c>
      <c r="Z873" s="5" t="s">
        <v>3799</v>
      </c>
      <c r="AC873" s="5">
        <v>53</v>
      </c>
      <c r="AD873" s="5" t="s">
        <v>300</v>
      </c>
      <c r="AE873" s="5" t="s">
        <v>301</v>
      </c>
    </row>
    <row r="874" spans="1:72" ht="13.5" customHeight="1">
      <c r="A874" s="7" t="str">
        <f>HYPERLINK("http://kyu.snu.ac.kr/sdhj/index.jsp?type=hj/GK14754_00IH_0001_0015b.jpg","1852_수현내면_0015b")</f>
        <v>1852_수현내면_0015b</v>
      </c>
      <c r="B874" s="4">
        <v>1852</v>
      </c>
      <c r="C874" s="4" t="s">
        <v>4861</v>
      </c>
      <c r="D874" s="4" t="s">
        <v>4862</v>
      </c>
      <c r="E874" s="4">
        <v>873</v>
      </c>
      <c r="F874" s="5">
        <v>3</v>
      </c>
      <c r="G874" s="5" t="s">
        <v>5303</v>
      </c>
      <c r="H874" s="5" t="s">
        <v>5304</v>
      </c>
      <c r="I874" s="5">
        <v>11</v>
      </c>
      <c r="L874" s="5">
        <v>2</v>
      </c>
      <c r="M874" s="4" t="s">
        <v>3800</v>
      </c>
      <c r="N874" s="4" t="s">
        <v>3801</v>
      </c>
      <c r="T874" s="5" t="s">
        <v>5097</v>
      </c>
      <c r="U874" s="5" t="s">
        <v>76</v>
      </c>
      <c r="V874" s="5" t="s">
        <v>77</v>
      </c>
      <c r="W874" s="5" t="s">
        <v>3101</v>
      </c>
      <c r="X874" s="5" t="s">
        <v>3102</v>
      </c>
      <c r="Y874" s="5" t="s">
        <v>3802</v>
      </c>
      <c r="Z874" s="5" t="s">
        <v>3803</v>
      </c>
      <c r="AC874" s="5">
        <v>53</v>
      </c>
      <c r="AD874" s="5" t="s">
        <v>877</v>
      </c>
      <c r="AE874" s="5" t="s">
        <v>878</v>
      </c>
      <c r="AJ874" s="5" t="s">
        <v>35</v>
      </c>
      <c r="AK874" s="5" t="s">
        <v>36</v>
      </c>
      <c r="AL874" s="5" t="s">
        <v>1660</v>
      </c>
      <c r="AM874" s="5" t="s">
        <v>1661</v>
      </c>
      <c r="AT874" s="5" t="s">
        <v>76</v>
      </c>
      <c r="AU874" s="5" t="s">
        <v>77</v>
      </c>
      <c r="AV874" s="5" t="s">
        <v>3176</v>
      </c>
      <c r="AW874" s="5" t="s">
        <v>3177</v>
      </c>
      <c r="BG874" s="5" t="s">
        <v>86</v>
      </c>
      <c r="BH874" s="5" t="s">
        <v>87</v>
      </c>
      <c r="BI874" s="5" t="s">
        <v>3178</v>
      </c>
      <c r="BJ874" s="5" t="s">
        <v>3179</v>
      </c>
      <c r="BK874" s="5" t="s">
        <v>86</v>
      </c>
      <c r="BL874" s="5" t="s">
        <v>87</v>
      </c>
      <c r="BM874" s="5" t="s">
        <v>3180</v>
      </c>
      <c r="BN874" s="5" t="s">
        <v>3181</v>
      </c>
      <c r="BO874" s="5" t="s">
        <v>86</v>
      </c>
      <c r="BP874" s="5" t="s">
        <v>87</v>
      </c>
      <c r="BQ874" s="5" t="s">
        <v>3804</v>
      </c>
      <c r="BR874" s="5" t="s">
        <v>3805</v>
      </c>
      <c r="BS874" s="5" t="s">
        <v>2278</v>
      </c>
      <c r="BT874" s="5" t="s">
        <v>2279</v>
      </c>
    </row>
    <row r="875" spans="1:72" ht="13.5" customHeight="1">
      <c r="A875" s="7" t="str">
        <f>HYPERLINK("http://kyu.snu.ac.kr/sdhj/index.jsp?type=hj/GK14754_00IH_0001_0015b.jpg","1852_수현내면_0015b")</f>
        <v>1852_수현내면_0015b</v>
      </c>
      <c r="B875" s="4">
        <v>1852</v>
      </c>
      <c r="C875" s="4" t="s">
        <v>4693</v>
      </c>
      <c r="D875" s="4" t="s">
        <v>4694</v>
      </c>
      <c r="E875" s="4">
        <v>874</v>
      </c>
      <c r="F875" s="5">
        <v>3</v>
      </c>
      <c r="G875" s="5" t="s">
        <v>5281</v>
      </c>
      <c r="H875" s="5" t="s">
        <v>5282</v>
      </c>
      <c r="I875" s="5">
        <v>11</v>
      </c>
      <c r="L875" s="5">
        <v>2</v>
      </c>
      <c r="M875" s="4" t="s">
        <v>3800</v>
      </c>
      <c r="N875" s="4" t="s">
        <v>3801</v>
      </c>
      <c r="S875" s="5" t="s">
        <v>144</v>
      </c>
      <c r="T875" s="5" t="s">
        <v>145</v>
      </c>
      <c r="W875" s="5" t="s">
        <v>3068</v>
      </c>
      <c r="X875" s="5" t="s">
        <v>3069</v>
      </c>
      <c r="Y875" s="5" t="s">
        <v>102</v>
      </c>
      <c r="Z875" s="5" t="s">
        <v>103</v>
      </c>
      <c r="AC875" s="5">
        <v>49</v>
      </c>
      <c r="AD875" s="5" t="s">
        <v>186</v>
      </c>
      <c r="AE875" s="5" t="s">
        <v>187</v>
      </c>
      <c r="AJ875" s="5" t="s">
        <v>149</v>
      </c>
      <c r="AK875" s="5" t="s">
        <v>150</v>
      </c>
      <c r="AL875" s="5" t="s">
        <v>2397</v>
      </c>
      <c r="AM875" s="5" t="s">
        <v>2398</v>
      </c>
      <c r="AT875" s="5" t="s">
        <v>86</v>
      </c>
      <c r="AU875" s="5" t="s">
        <v>87</v>
      </c>
      <c r="AV875" s="5" t="s">
        <v>3806</v>
      </c>
      <c r="AW875" s="5" t="s">
        <v>3807</v>
      </c>
      <c r="BG875" s="5" t="s">
        <v>86</v>
      </c>
      <c r="BH875" s="5" t="s">
        <v>87</v>
      </c>
      <c r="BI875" s="5" t="s">
        <v>3808</v>
      </c>
      <c r="BJ875" s="5" t="s">
        <v>150</v>
      </c>
      <c r="BK875" s="5" t="s">
        <v>86</v>
      </c>
      <c r="BL875" s="5" t="s">
        <v>87</v>
      </c>
      <c r="BM875" s="5" t="s">
        <v>3165</v>
      </c>
      <c r="BN875" s="5" t="s">
        <v>2120</v>
      </c>
      <c r="BO875" s="5" t="s">
        <v>86</v>
      </c>
      <c r="BP875" s="5" t="s">
        <v>87</v>
      </c>
      <c r="BQ875" s="5" t="s">
        <v>3809</v>
      </c>
      <c r="BR875" s="5" t="s">
        <v>3810</v>
      </c>
      <c r="BS875" s="5" t="s">
        <v>2815</v>
      </c>
      <c r="BT875" s="5" t="s">
        <v>2816</v>
      </c>
    </row>
    <row r="876" spans="1:72" ht="13.5" customHeight="1">
      <c r="A876" s="7" t="str">
        <f>HYPERLINK("http://kyu.snu.ac.kr/sdhj/index.jsp?type=hj/GK14754_00IH_0001_0015b.jpg","1852_수현내면_0015b")</f>
        <v>1852_수현내면_0015b</v>
      </c>
      <c r="B876" s="4">
        <v>1852</v>
      </c>
      <c r="C876" s="4" t="s">
        <v>4843</v>
      </c>
      <c r="D876" s="4" t="s">
        <v>4844</v>
      </c>
      <c r="E876" s="4">
        <v>875</v>
      </c>
      <c r="F876" s="5">
        <v>3</v>
      </c>
      <c r="G876" s="5" t="s">
        <v>5265</v>
      </c>
      <c r="H876" s="5" t="s">
        <v>5266</v>
      </c>
      <c r="I876" s="5">
        <v>11</v>
      </c>
      <c r="L876" s="5">
        <v>2</v>
      </c>
      <c r="M876" s="4" t="s">
        <v>3800</v>
      </c>
      <c r="N876" s="4" t="s">
        <v>3801</v>
      </c>
      <c r="S876" s="5" t="s">
        <v>106</v>
      </c>
      <c r="T876" s="5" t="s">
        <v>107</v>
      </c>
      <c r="W876" s="5" t="s">
        <v>858</v>
      </c>
      <c r="X876" s="5" t="s">
        <v>859</v>
      </c>
      <c r="Y876" s="5" t="s">
        <v>102</v>
      </c>
      <c r="Z876" s="5" t="s">
        <v>103</v>
      </c>
      <c r="AC876" s="5">
        <v>51</v>
      </c>
      <c r="AD876" s="5" t="s">
        <v>636</v>
      </c>
      <c r="AE876" s="5" t="s">
        <v>637</v>
      </c>
    </row>
    <row r="877" spans="1:72" ht="13.5" customHeight="1">
      <c r="A877" s="7" t="str">
        <f>HYPERLINK("http://kyu.snu.ac.kr/sdhj/index.jsp?type=hj/GK14754_00IH_0001_0015b.jpg","1852_수현내면_0015b")</f>
        <v>1852_수현내면_0015b</v>
      </c>
      <c r="B877" s="4">
        <v>1852</v>
      </c>
      <c r="C877" s="4" t="s">
        <v>4474</v>
      </c>
      <c r="D877" s="4" t="s">
        <v>4475</v>
      </c>
      <c r="E877" s="4">
        <v>876</v>
      </c>
      <c r="F877" s="5">
        <v>3</v>
      </c>
      <c r="G877" s="5" t="s">
        <v>5100</v>
      </c>
      <c r="H877" s="5" t="s">
        <v>5101</v>
      </c>
      <c r="I877" s="5">
        <v>11</v>
      </c>
      <c r="L877" s="5">
        <v>2</v>
      </c>
      <c r="M877" s="4" t="s">
        <v>3800</v>
      </c>
      <c r="N877" s="4" t="s">
        <v>3801</v>
      </c>
      <c r="T877" s="5" t="s">
        <v>5102</v>
      </c>
      <c r="U877" s="5" t="s">
        <v>118</v>
      </c>
      <c r="V877" s="5" t="s">
        <v>119</v>
      </c>
      <c r="Y877" s="5" t="s">
        <v>3811</v>
      </c>
      <c r="Z877" s="5" t="s">
        <v>712</v>
      </c>
      <c r="AC877" s="5">
        <v>21</v>
      </c>
      <c r="AD877" s="5" t="s">
        <v>534</v>
      </c>
      <c r="AE877" s="5" t="s">
        <v>535</v>
      </c>
    </row>
    <row r="878" spans="1:72" ht="13.5" customHeight="1">
      <c r="A878" s="7" t="str">
        <f>HYPERLINK("http://kyu.snu.ac.kr/sdhj/index.jsp?type=hj/GK14754_00IH_0001_0016a.jpg","1852_수현내면_0016a")</f>
        <v>1852_수현내면_0016a</v>
      </c>
      <c r="B878" s="4">
        <v>1852</v>
      </c>
      <c r="C878" s="4" t="s">
        <v>4474</v>
      </c>
      <c r="D878" s="4" t="s">
        <v>4475</v>
      </c>
      <c r="E878" s="4">
        <v>877</v>
      </c>
      <c r="F878" s="5">
        <v>3</v>
      </c>
      <c r="G878" s="5" t="s">
        <v>5100</v>
      </c>
      <c r="H878" s="5" t="s">
        <v>5101</v>
      </c>
      <c r="I878" s="5">
        <v>11</v>
      </c>
      <c r="L878" s="5">
        <v>3</v>
      </c>
      <c r="M878" s="4" t="s">
        <v>3783</v>
      </c>
      <c r="N878" s="4" t="s">
        <v>3784</v>
      </c>
      <c r="T878" s="5" t="s">
        <v>5305</v>
      </c>
      <c r="U878" s="5" t="s">
        <v>76</v>
      </c>
      <c r="V878" s="5" t="s">
        <v>77</v>
      </c>
      <c r="W878" s="5" t="s">
        <v>146</v>
      </c>
      <c r="X878" s="5" t="s">
        <v>5306</v>
      </c>
      <c r="Y878" s="5" t="s">
        <v>3812</v>
      </c>
      <c r="Z878" s="5" t="s">
        <v>403</v>
      </c>
      <c r="AC878" s="5">
        <v>32</v>
      </c>
      <c r="AD878" s="5" t="s">
        <v>82</v>
      </c>
      <c r="AE878" s="5" t="s">
        <v>83</v>
      </c>
      <c r="AJ878" s="5" t="s">
        <v>35</v>
      </c>
      <c r="AK878" s="5" t="s">
        <v>36</v>
      </c>
      <c r="AL878" s="5" t="s">
        <v>256</v>
      </c>
      <c r="AM878" s="5" t="s">
        <v>257</v>
      </c>
      <c r="AT878" s="5" t="s">
        <v>86</v>
      </c>
      <c r="AU878" s="5" t="s">
        <v>87</v>
      </c>
      <c r="AV878" s="5" t="s">
        <v>3813</v>
      </c>
      <c r="AW878" s="5" t="s">
        <v>3814</v>
      </c>
      <c r="BG878" s="5" t="s">
        <v>86</v>
      </c>
      <c r="BH878" s="5" t="s">
        <v>87</v>
      </c>
      <c r="BI878" s="5" t="s">
        <v>3351</v>
      </c>
      <c r="BJ878" s="5" t="s">
        <v>3352</v>
      </c>
      <c r="BK878" s="5" t="s">
        <v>86</v>
      </c>
      <c r="BL878" s="5" t="s">
        <v>87</v>
      </c>
      <c r="BM878" s="5" t="s">
        <v>2653</v>
      </c>
      <c r="BN878" s="5" t="s">
        <v>2654</v>
      </c>
      <c r="BO878" s="5" t="s">
        <v>86</v>
      </c>
      <c r="BP878" s="5" t="s">
        <v>87</v>
      </c>
      <c r="BQ878" s="5" t="s">
        <v>3815</v>
      </c>
      <c r="BR878" s="5" t="s">
        <v>3816</v>
      </c>
      <c r="BS878" s="5" t="s">
        <v>256</v>
      </c>
      <c r="BT878" s="5" t="s">
        <v>257</v>
      </c>
    </row>
    <row r="879" spans="1:72" ht="13.5" customHeight="1">
      <c r="A879" s="7" t="str">
        <f>HYPERLINK("http://kyu.snu.ac.kr/sdhj/index.jsp?type=hj/GK14754_00IH_0001_0016a.jpg","1852_수현내면_0016a")</f>
        <v>1852_수현내면_0016a</v>
      </c>
      <c r="B879" s="4">
        <v>1852</v>
      </c>
      <c r="C879" s="4" t="s">
        <v>4474</v>
      </c>
      <c r="D879" s="4" t="s">
        <v>4475</v>
      </c>
      <c r="E879" s="4">
        <v>878</v>
      </c>
      <c r="F879" s="5">
        <v>3</v>
      </c>
      <c r="G879" s="5" t="s">
        <v>5100</v>
      </c>
      <c r="H879" s="5" t="s">
        <v>5101</v>
      </c>
      <c r="I879" s="5">
        <v>11</v>
      </c>
      <c r="L879" s="5">
        <v>3</v>
      </c>
      <c r="M879" s="4" t="s">
        <v>3783</v>
      </c>
      <c r="N879" s="4" t="s">
        <v>3784</v>
      </c>
      <c r="S879" s="5" t="s">
        <v>144</v>
      </c>
      <c r="T879" s="5" t="s">
        <v>145</v>
      </c>
      <c r="W879" s="5" t="s">
        <v>100</v>
      </c>
      <c r="X879" s="5" t="s">
        <v>101</v>
      </c>
      <c r="Y879" s="5" t="s">
        <v>102</v>
      </c>
      <c r="Z879" s="5" t="s">
        <v>103</v>
      </c>
      <c r="AC879" s="5">
        <v>32</v>
      </c>
      <c r="AD879" s="5" t="s">
        <v>82</v>
      </c>
      <c r="AE879" s="5" t="s">
        <v>83</v>
      </c>
      <c r="AJ879" s="5" t="s">
        <v>35</v>
      </c>
      <c r="AK879" s="5" t="s">
        <v>36</v>
      </c>
      <c r="AL879" s="5" t="s">
        <v>96</v>
      </c>
      <c r="AM879" s="5" t="s">
        <v>97</v>
      </c>
      <c r="AT879" s="5" t="s">
        <v>86</v>
      </c>
      <c r="AU879" s="5" t="s">
        <v>87</v>
      </c>
      <c r="AV879" s="5" t="s">
        <v>884</v>
      </c>
      <c r="AW879" s="5" t="s">
        <v>885</v>
      </c>
      <c r="BG879" s="5" t="s">
        <v>86</v>
      </c>
      <c r="BH879" s="5" t="s">
        <v>87</v>
      </c>
      <c r="BI879" s="5" t="s">
        <v>3817</v>
      </c>
      <c r="BJ879" s="5" t="s">
        <v>3818</v>
      </c>
      <c r="BK879" s="5" t="s">
        <v>86</v>
      </c>
      <c r="BL879" s="5" t="s">
        <v>87</v>
      </c>
      <c r="BM879" s="5" t="s">
        <v>3819</v>
      </c>
      <c r="BN879" s="5" t="s">
        <v>3820</v>
      </c>
      <c r="BO879" s="5" t="s">
        <v>86</v>
      </c>
      <c r="BP879" s="5" t="s">
        <v>87</v>
      </c>
      <c r="BQ879" s="5" t="s">
        <v>3821</v>
      </c>
      <c r="BR879" s="5" t="s">
        <v>3822</v>
      </c>
      <c r="BS879" s="5" t="s">
        <v>222</v>
      </c>
      <c r="BT879" s="5" t="s">
        <v>223</v>
      </c>
    </row>
    <row r="880" spans="1:72" ht="13.5" customHeight="1">
      <c r="A880" s="7" t="str">
        <f>HYPERLINK("http://kyu.snu.ac.kr/sdhj/index.jsp?type=hj/GK14754_00IH_0001_0016a.jpg","1852_수현내면_0016a")</f>
        <v>1852_수현내면_0016a</v>
      </c>
      <c r="B880" s="4">
        <v>1852</v>
      </c>
      <c r="C880" s="4" t="s">
        <v>4466</v>
      </c>
      <c r="D880" s="4" t="s">
        <v>4467</v>
      </c>
      <c r="E880" s="4">
        <v>879</v>
      </c>
      <c r="F880" s="5">
        <v>3</v>
      </c>
      <c r="G880" s="5" t="s">
        <v>5307</v>
      </c>
      <c r="H880" s="5" t="s">
        <v>5308</v>
      </c>
      <c r="I880" s="5">
        <v>11</v>
      </c>
      <c r="L880" s="5">
        <v>3</v>
      </c>
      <c r="M880" s="4" t="s">
        <v>3783</v>
      </c>
      <c r="N880" s="4" t="s">
        <v>3784</v>
      </c>
      <c r="S880" s="5" t="s">
        <v>282</v>
      </c>
      <c r="T880" s="5" t="s">
        <v>283</v>
      </c>
      <c r="U880" s="5" t="s">
        <v>76</v>
      </c>
      <c r="V880" s="5" t="s">
        <v>77</v>
      </c>
      <c r="Y880" s="5" t="s">
        <v>5309</v>
      </c>
      <c r="Z880" s="5" t="s">
        <v>785</v>
      </c>
      <c r="AC880" s="5">
        <v>25</v>
      </c>
      <c r="AD880" s="5" t="s">
        <v>842</v>
      </c>
      <c r="AE880" s="5" t="s">
        <v>843</v>
      </c>
    </row>
    <row r="881" spans="1:72" ht="13.5" customHeight="1">
      <c r="A881" s="7" t="str">
        <f>HYPERLINK("http://kyu.snu.ac.kr/sdhj/index.jsp?type=hj/GK14754_00IH_0001_0016a.jpg","1852_수현내면_0016a")</f>
        <v>1852_수현내면_0016a</v>
      </c>
      <c r="B881" s="4">
        <v>1852</v>
      </c>
      <c r="C881" s="4" t="s">
        <v>4704</v>
      </c>
      <c r="D881" s="4" t="s">
        <v>4705</v>
      </c>
      <c r="E881" s="4">
        <v>880</v>
      </c>
      <c r="F881" s="5">
        <v>3</v>
      </c>
      <c r="G881" s="5" t="s">
        <v>5310</v>
      </c>
      <c r="H881" s="5" t="s">
        <v>5311</v>
      </c>
      <c r="I881" s="5">
        <v>11</v>
      </c>
      <c r="L881" s="5">
        <v>3</v>
      </c>
      <c r="M881" s="4" t="s">
        <v>3783</v>
      </c>
      <c r="N881" s="4" t="s">
        <v>3784</v>
      </c>
      <c r="S881" s="5" t="s">
        <v>288</v>
      </c>
      <c r="T881" s="5" t="s">
        <v>289</v>
      </c>
      <c r="W881" s="5" t="s">
        <v>1710</v>
      </c>
      <c r="X881" s="5" t="s">
        <v>733</v>
      </c>
      <c r="AC881" s="5">
        <v>25</v>
      </c>
      <c r="AD881" s="5" t="s">
        <v>842</v>
      </c>
      <c r="AE881" s="5" t="s">
        <v>843</v>
      </c>
    </row>
    <row r="882" spans="1:72" ht="13.5" customHeight="1">
      <c r="A882" s="7" t="str">
        <f>HYPERLINK("http://kyu.snu.ac.kr/sdhj/index.jsp?type=hj/GK14754_00IH_0001_0016a.jpg","1852_수현내면_0016a")</f>
        <v>1852_수현내면_0016a</v>
      </c>
      <c r="B882" s="4">
        <v>1852</v>
      </c>
      <c r="C882" s="4" t="s">
        <v>4704</v>
      </c>
      <c r="D882" s="4" t="s">
        <v>4705</v>
      </c>
      <c r="E882" s="4">
        <v>881</v>
      </c>
      <c r="F882" s="5">
        <v>3</v>
      </c>
      <c r="G882" s="5" t="s">
        <v>5310</v>
      </c>
      <c r="H882" s="5" t="s">
        <v>5311</v>
      </c>
      <c r="I882" s="5">
        <v>11</v>
      </c>
      <c r="L882" s="5">
        <v>3</v>
      </c>
      <c r="M882" s="4" t="s">
        <v>3783</v>
      </c>
      <c r="N882" s="4" t="s">
        <v>3784</v>
      </c>
      <c r="S882" s="5" t="s">
        <v>258</v>
      </c>
      <c r="T882" s="5" t="s">
        <v>259</v>
      </c>
      <c r="W882" s="5" t="s">
        <v>146</v>
      </c>
      <c r="X882" s="5" t="s">
        <v>5306</v>
      </c>
      <c r="Y882" s="5" t="s">
        <v>102</v>
      </c>
      <c r="Z882" s="5" t="s">
        <v>103</v>
      </c>
      <c r="AF882" s="5" t="s">
        <v>606</v>
      </c>
      <c r="AG882" s="5" t="s">
        <v>607</v>
      </c>
    </row>
    <row r="883" spans="1:72" ht="13.5" customHeight="1">
      <c r="A883" s="7" t="str">
        <f>HYPERLINK("http://kyu.snu.ac.kr/sdhj/index.jsp?type=hj/GK14754_00IH_0001_0016a.jpg","1852_수현내면_0016a")</f>
        <v>1852_수현내면_0016a</v>
      </c>
      <c r="B883" s="4">
        <v>1852</v>
      </c>
      <c r="C883" s="4" t="s">
        <v>4704</v>
      </c>
      <c r="D883" s="4" t="s">
        <v>4705</v>
      </c>
      <c r="E883" s="4">
        <v>882</v>
      </c>
      <c r="F883" s="5">
        <v>3</v>
      </c>
      <c r="G883" s="5" t="s">
        <v>5310</v>
      </c>
      <c r="H883" s="5" t="s">
        <v>5311</v>
      </c>
      <c r="I883" s="5">
        <v>11</v>
      </c>
      <c r="L883" s="5">
        <v>3</v>
      </c>
      <c r="M883" s="4" t="s">
        <v>3783</v>
      </c>
      <c r="N883" s="4" t="s">
        <v>3784</v>
      </c>
      <c r="T883" s="5" t="s">
        <v>5312</v>
      </c>
      <c r="U883" s="5" t="s">
        <v>118</v>
      </c>
      <c r="V883" s="5" t="s">
        <v>119</v>
      </c>
      <c r="Y883" s="5" t="s">
        <v>3823</v>
      </c>
      <c r="Z883" s="5" t="s">
        <v>2512</v>
      </c>
      <c r="AC883" s="5">
        <v>19</v>
      </c>
      <c r="AD883" s="5" t="s">
        <v>300</v>
      </c>
      <c r="AE883" s="5" t="s">
        <v>301</v>
      </c>
    </row>
    <row r="884" spans="1:72" ht="13.5" customHeight="1">
      <c r="A884" s="7" t="str">
        <f>HYPERLINK("http://kyu.snu.ac.kr/sdhj/index.jsp?type=hj/GK14754_00IH_0001_0016a.jpg","1852_수현내면_0016a")</f>
        <v>1852_수현내면_0016a</v>
      </c>
      <c r="B884" s="4">
        <v>1852</v>
      </c>
      <c r="C884" s="4" t="s">
        <v>4704</v>
      </c>
      <c r="D884" s="4" t="s">
        <v>4705</v>
      </c>
      <c r="E884" s="4">
        <v>883</v>
      </c>
      <c r="F884" s="5">
        <v>3</v>
      </c>
      <c r="G884" s="5" t="s">
        <v>5310</v>
      </c>
      <c r="H884" s="5" t="s">
        <v>5311</v>
      </c>
      <c r="I884" s="5">
        <v>11</v>
      </c>
      <c r="L884" s="5">
        <v>4</v>
      </c>
      <c r="M884" s="4" t="s">
        <v>3824</v>
      </c>
      <c r="N884" s="4" t="s">
        <v>3825</v>
      </c>
      <c r="O884" s="5" t="s">
        <v>14</v>
      </c>
      <c r="P884" s="5" t="s">
        <v>15</v>
      </c>
      <c r="T884" s="5" t="s">
        <v>5313</v>
      </c>
      <c r="U884" s="5" t="s">
        <v>76</v>
      </c>
      <c r="V884" s="5" t="s">
        <v>77</v>
      </c>
      <c r="W884" s="5" t="s">
        <v>3101</v>
      </c>
      <c r="X884" s="5" t="s">
        <v>3102</v>
      </c>
      <c r="Y884" s="5" t="s">
        <v>3826</v>
      </c>
      <c r="Z884" s="5" t="s">
        <v>3827</v>
      </c>
      <c r="AC884" s="5">
        <v>34</v>
      </c>
      <c r="AD884" s="5" t="s">
        <v>704</v>
      </c>
      <c r="AE884" s="5" t="s">
        <v>705</v>
      </c>
      <c r="AJ884" s="5" t="s">
        <v>35</v>
      </c>
      <c r="AK884" s="5" t="s">
        <v>36</v>
      </c>
      <c r="AL884" s="5" t="s">
        <v>1660</v>
      </c>
      <c r="AM884" s="5" t="s">
        <v>1661</v>
      </c>
      <c r="AT884" s="5" t="s">
        <v>86</v>
      </c>
      <c r="AU884" s="5" t="s">
        <v>87</v>
      </c>
      <c r="AV884" s="5" t="s">
        <v>3828</v>
      </c>
      <c r="AW884" s="5" t="s">
        <v>3829</v>
      </c>
      <c r="BG884" s="5" t="s">
        <v>86</v>
      </c>
      <c r="BH884" s="5" t="s">
        <v>87</v>
      </c>
      <c r="BI884" s="5" t="s">
        <v>3830</v>
      </c>
      <c r="BJ884" s="5" t="s">
        <v>3831</v>
      </c>
      <c r="BK884" s="5" t="s">
        <v>86</v>
      </c>
      <c r="BL884" s="5" t="s">
        <v>87</v>
      </c>
      <c r="BM884" s="5" t="s">
        <v>3832</v>
      </c>
      <c r="BN884" s="5" t="s">
        <v>3833</v>
      </c>
      <c r="BO884" s="5" t="s">
        <v>86</v>
      </c>
      <c r="BP884" s="5" t="s">
        <v>87</v>
      </c>
      <c r="BQ884" s="5" t="s">
        <v>3834</v>
      </c>
      <c r="BR884" s="5" t="s">
        <v>3835</v>
      </c>
      <c r="BS884" s="5" t="s">
        <v>256</v>
      </c>
      <c r="BT884" s="5" t="s">
        <v>257</v>
      </c>
    </row>
    <row r="885" spans="1:72" ht="13.5" customHeight="1">
      <c r="A885" s="7" t="str">
        <f>HYPERLINK("http://kyu.snu.ac.kr/sdhj/index.jsp?type=hj/GK14754_00IH_0001_0016a.jpg","1852_수현내면_0016a")</f>
        <v>1852_수현내면_0016a</v>
      </c>
      <c r="B885" s="4">
        <v>1852</v>
      </c>
      <c r="C885" s="4" t="s">
        <v>4393</v>
      </c>
      <c r="D885" s="4" t="s">
        <v>4394</v>
      </c>
      <c r="E885" s="4">
        <v>884</v>
      </c>
      <c r="F885" s="5">
        <v>3</v>
      </c>
      <c r="G885" s="5" t="s">
        <v>5086</v>
      </c>
      <c r="H885" s="5" t="s">
        <v>5087</v>
      </c>
      <c r="I885" s="5">
        <v>11</v>
      </c>
      <c r="L885" s="5">
        <v>4</v>
      </c>
      <c r="M885" s="4" t="s">
        <v>3824</v>
      </c>
      <c r="N885" s="4" t="s">
        <v>3825</v>
      </c>
      <c r="S885" s="5" t="s">
        <v>144</v>
      </c>
      <c r="T885" s="5" t="s">
        <v>145</v>
      </c>
      <c r="W885" s="5" t="s">
        <v>3836</v>
      </c>
      <c r="X885" s="5" t="s">
        <v>3837</v>
      </c>
      <c r="Y885" s="5" t="s">
        <v>102</v>
      </c>
      <c r="Z885" s="5" t="s">
        <v>103</v>
      </c>
      <c r="AC885" s="5">
        <v>34</v>
      </c>
      <c r="AD885" s="5" t="s">
        <v>704</v>
      </c>
      <c r="AE885" s="5" t="s">
        <v>705</v>
      </c>
      <c r="AJ885" s="5" t="s">
        <v>149</v>
      </c>
      <c r="AK885" s="5" t="s">
        <v>150</v>
      </c>
      <c r="AL885" s="5" t="s">
        <v>3838</v>
      </c>
      <c r="AM885" s="5" t="s">
        <v>3839</v>
      </c>
      <c r="AT885" s="5" t="s">
        <v>86</v>
      </c>
      <c r="AU885" s="5" t="s">
        <v>87</v>
      </c>
      <c r="AV885" s="5" t="s">
        <v>3210</v>
      </c>
      <c r="AW885" s="5" t="s">
        <v>3211</v>
      </c>
      <c r="BG885" s="5" t="s">
        <v>86</v>
      </c>
      <c r="BH885" s="5" t="s">
        <v>87</v>
      </c>
      <c r="BI885" s="5" t="s">
        <v>3840</v>
      </c>
      <c r="BJ885" s="5" t="s">
        <v>3841</v>
      </c>
      <c r="BK885" s="5" t="s">
        <v>86</v>
      </c>
      <c r="BL885" s="5" t="s">
        <v>87</v>
      </c>
      <c r="BM885" s="5" t="s">
        <v>3842</v>
      </c>
      <c r="BN885" s="5" t="s">
        <v>3843</v>
      </c>
      <c r="BO885" s="5" t="s">
        <v>86</v>
      </c>
      <c r="BP885" s="5" t="s">
        <v>87</v>
      </c>
      <c r="BQ885" s="5" t="s">
        <v>3844</v>
      </c>
      <c r="BR885" s="5" t="s">
        <v>3845</v>
      </c>
      <c r="BS885" s="5" t="s">
        <v>2989</v>
      </c>
      <c r="BT885" s="5" t="s">
        <v>2990</v>
      </c>
    </row>
    <row r="886" spans="1:72" ht="13.5" customHeight="1">
      <c r="A886" s="7" t="str">
        <f>HYPERLINK("http://kyu.snu.ac.kr/sdhj/index.jsp?type=hj/GK14754_00IH_0001_0016a.jpg","1852_수현내면_0016a")</f>
        <v>1852_수현내면_0016a</v>
      </c>
      <c r="B886" s="4">
        <v>1852</v>
      </c>
      <c r="C886" s="4" t="s">
        <v>4202</v>
      </c>
      <c r="D886" s="4" t="s">
        <v>4203</v>
      </c>
      <c r="E886" s="4">
        <v>885</v>
      </c>
      <c r="F886" s="5">
        <v>3</v>
      </c>
      <c r="G886" s="5" t="s">
        <v>5039</v>
      </c>
      <c r="H886" s="5" t="s">
        <v>5040</v>
      </c>
      <c r="I886" s="5">
        <v>11</v>
      </c>
      <c r="L886" s="5">
        <v>4</v>
      </c>
      <c r="M886" s="4" t="s">
        <v>3824</v>
      </c>
      <c r="N886" s="4" t="s">
        <v>3825</v>
      </c>
      <c r="S886" s="5" t="s">
        <v>258</v>
      </c>
      <c r="T886" s="5" t="s">
        <v>259</v>
      </c>
      <c r="W886" s="5" t="s">
        <v>146</v>
      </c>
      <c r="X886" s="5" t="s">
        <v>5314</v>
      </c>
      <c r="Y886" s="5" t="s">
        <v>102</v>
      </c>
      <c r="Z886" s="5" t="s">
        <v>103</v>
      </c>
      <c r="AC886" s="5">
        <v>65</v>
      </c>
      <c r="AD886" s="5" t="s">
        <v>600</v>
      </c>
      <c r="AE886" s="5" t="s">
        <v>601</v>
      </c>
    </row>
    <row r="887" spans="1:72" ht="13.5" customHeight="1">
      <c r="A887" s="7" t="str">
        <f>HYPERLINK("http://kyu.snu.ac.kr/sdhj/index.jsp?type=hj/GK14754_00IH_0001_0016a.jpg","1852_수현내면_0016a")</f>
        <v>1852_수현내면_0016a</v>
      </c>
      <c r="B887" s="4">
        <v>1852</v>
      </c>
      <c r="C887" s="4" t="s">
        <v>4674</v>
      </c>
      <c r="D887" s="4" t="s">
        <v>4675</v>
      </c>
      <c r="E887" s="4">
        <v>886</v>
      </c>
      <c r="F887" s="5">
        <v>3</v>
      </c>
      <c r="G887" s="5" t="s">
        <v>5315</v>
      </c>
      <c r="H887" s="5" t="s">
        <v>5316</v>
      </c>
      <c r="I887" s="5">
        <v>11</v>
      </c>
      <c r="L887" s="5">
        <v>4</v>
      </c>
      <c r="M887" s="4" t="s">
        <v>3824</v>
      </c>
      <c r="N887" s="4" t="s">
        <v>3825</v>
      </c>
      <c r="T887" s="5" t="s">
        <v>5317</v>
      </c>
      <c r="U887" s="5" t="s">
        <v>118</v>
      </c>
      <c r="V887" s="5" t="s">
        <v>119</v>
      </c>
      <c r="Y887" s="5" t="s">
        <v>3846</v>
      </c>
      <c r="Z887" s="5" t="s">
        <v>3847</v>
      </c>
      <c r="AC887" s="5">
        <v>12</v>
      </c>
      <c r="AD887" s="5" t="s">
        <v>192</v>
      </c>
      <c r="AE887" s="5" t="s">
        <v>193</v>
      </c>
    </row>
    <row r="888" spans="1:72" ht="13.5" customHeight="1">
      <c r="A888" s="7" t="str">
        <f>HYPERLINK("http://kyu.snu.ac.kr/sdhj/index.jsp?type=hj/GK14754_00IH_0001_0016a.jpg","1852_수현내면_0016a")</f>
        <v>1852_수현내면_0016a</v>
      </c>
      <c r="B888" s="4">
        <v>1852</v>
      </c>
      <c r="C888" s="4" t="s">
        <v>4674</v>
      </c>
      <c r="D888" s="4" t="s">
        <v>4675</v>
      </c>
      <c r="E888" s="4">
        <v>887</v>
      </c>
      <c r="F888" s="5">
        <v>3</v>
      </c>
      <c r="G888" s="5" t="s">
        <v>5315</v>
      </c>
      <c r="H888" s="5" t="s">
        <v>5316</v>
      </c>
      <c r="I888" s="5">
        <v>11</v>
      </c>
      <c r="L888" s="5">
        <v>5</v>
      </c>
      <c r="M888" s="4" t="s">
        <v>3848</v>
      </c>
      <c r="N888" s="4" t="s">
        <v>3849</v>
      </c>
      <c r="T888" s="5" t="s">
        <v>5318</v>
      </c>
      <c r="U888" s="5" t="s">
        <v>76</v>
      </c>
      <c r="V888" s="5" t="s">
        <v>77</v>
      </c>
      <c r="W888" s="5" t="s">
        <v>3101</v>
      </c>
      <c r="X888" s="5" t="s">
        <v>3102</v>
      </c>
      <c r="Y888" s="5" t="s">
        <v>3850</v>
      </c>
      <c r="Z888" s="5" t="s">
        <v>3851</v>
      </c>
      <c r="AC888" s="5">
        <v>43</v>
      </c>
      <c r="AD888" s="5" t="s">
        <v>495</v>
      </c>
      <c r="AE888" s="5" t="s">
        <v>496</v>
      </c>
      <c r="AJ888" s="5" t="s">
        <v>35</v>
      </c>
      <c r="AK888" s="5" t="s">
        <v>36</v>
      </c>
      <c r="AL888" s="5" t="s">
        <v>1660</v>
      </c>
      <c r="AM888" s="5" t="s">
        <v>1661</v>
      </c>
      <c r="AT888" s="5" t="s">
        <v>86</v>
      </c>
      <c r="AU888" s="5" t="s">
        <v>87</v>
      </c>
      <c r="AV888" s="5" t="s">
        <v>3105</v>
      </c>
      <c r="AW888" s="5" t="s">
        <v>3106</v>
      </c>
      <c r="BG888" s="5" t="s">
        <v>86</v>
      </c>
      <c r="BH888" s="5" t="s">
        <v>87</v>
      </c>
      <c r="BI888" s="5" t="s">
        <v>3107</v>
      </c>
      <c r="BJ888" s="5" t="s">
        <v>3108</v>
      </c>
      <c r="BK888" s="5" t="s">
        <v>86</v>
      </c>
      <c r="BL888" s="5" t="s">
        <v>87</v>
      </c>
      <c r="BM888" s="5" t="s">
        <v>3109</v>
      </c>
      <c r="BN888" s="5" t="s">
        <v>3110</v>
      </c>
      <c r="BO888" s="5" t="s">
        <v>86</v>
      </c>
      <c r="BP888" s="5" t="s">
        <v>87</v>
      </c>
      <c r="BQ888" s="5" t="s">
        <v>3111</v>
      </c>
      <c r="BR888" s="5" t="s">
        <v>3112</v>
      </c>
      <c r="BS888" s="5" t="s">
        <v>1702</v>
      </c>
      <c r="BT888" s="5" t="s">
        <v>588</v>
      </c>
    </row>
    <row r="889" spans="1:72" ht="13.5" customHeight="1">
      <c r="A889" s="7" t="str">
        <f>HYPERLINK("http://kyu.snu.ac.kr/sdhj/index.jsp?type=hj/GK14754_00IH_0001_0016a.jpg","1852_수현내면_0016a")</f>
        <v>1852_수현내면_0016a</v>
      </c>
      <c r="B889" s="4">
        <v>1852</v>
      </c>
      <c r="C889" s="4" t="s">
        <v>4360</v>
      </c>
      <c r="D889" s="4" t="s">
        <v>4361</v>
      </c>
      <c r="E889" s="4">
        <v>888</v>
      </c>
      <c r="F889" s="5">
        <v>3</v>
      </c>
      <c r="G889" s="5" t="s">
        <v>5110</v>
      </c>
      <c r="H889" s="5" t="s">
        <v>5111</v>
      </c>
      <c r="I889" s="5">
        <v>11</v>
      </c>
      <c r="L889" s="5">
        <v>5</v>
      </c>
      <c r="M889" s="4" t="s">
        <v>3848</v>
      </c>
      <c r="N889" s="4" t="s">
        <v>3849</v>
      </c>
      <c r="S889" s="5" t="s">
        <v>144</v>
      </c>
      <c r="T889" s="5" t="s">
        <v>145</v>
      </c>
      <c r="W889" s="5" t="s">
        <v>100</v>
      </c>
      <c r="X889" s="5" t="s">
        <v>101</v>
      </c>
      <c r="Y889" s="5" t="s">
        <v>102</v>
      </c>
      <c r="Z889" s="5" t="s">
        <v>103</v>
      </c>
      <c r="AC889" s="5">
        <v>32</v>
      </c>
      <c r="AD889" s="5" t="s">
        <v>82</v>
      </c>
      <c r="AE889" s="5" t="s">
        <v>83</v>
      </c>
      <c r="AJ889" s="5" t="s">
        <v>35</v>
      </c>
      <c r="AK889" s="5" t="s">
        <v>36</v>
      </c>
      <c r="AL889" s="5" t="s">
        <v>96</v>
      </c>
      <c r="AM889" s="5" t="s">
        <v>97</v>
      </c>
      <c r="AT889" s="5" t="s">
        <v>86</v>
      </c>
      <c r="AU889" s="5" t="s">
        <v>87</v>
      </c>
      <c r="AV889" s="5" t="s">
        <v>3852</v>
      </c>
      <c r="AW889" s="5" t="s">
        <v>3853</v>
      </c>
      <c r="BG889" s="5" t="s">
        <v>86</v>
      </c>
      <c r="BH889" s="5" t="s">
        <v>87</v>
      </c>
      <c r="BI889" s="5" t="s">
        <v>3854</v>
      </c>
      <c r="BJ889" s="5" t="s">
        <v>1551</v>
      </c>
      <c r="BK889" s="5" t="s">
        <v>3855</v>
      </c>
      <c r="BL889" s="5" t="s">
        <v>3856</v>
      </c>
      <c r="BM889" s="5" t="s">
        <v>3857</v>
      </c>
      <c r="BN889" s="5" t="s">
        <v>3858</v>
      </c>
      <c r="BO889" s="5" t="s">
        <v>86</v>
      </c>
      <c r="BP889" s="5" t="s">
        <v>87</v>
      </c>
      <c r="BQ889" s="5" t="s">
        <v>3859</v>
      </c>
      <c r="BR889" s="5" t="s">
        <v>5319</v>
      </c>
      <c r="BS889" s="5" t="s">
        <v>477</v>
      </c>
      <c r="BT889" s="5" t="s">
        <v>478</v>
      </c>
    </row>
    <row r="890" spans="1:72" ht="13.5" customHeight="1">
      <c r="A890" s="7" t="str">
        <f>HYPERLINK("http://kyu.snu.ac.kr/sdhj/index.jsp?type=hj/GK14754_00IH_0001_0016a.jpg","1852_수현내면_0016a")</f>
        <v>1852_수현내면_0016a</v>
      </c>
      <c r="B890" s="4">
        <v>1852</v>
      </c>
      <c r="C890" s="4" t="s">
        <v>5320</v>
      </c>
      <c r="D890" s="4" t="s">
        <v>5321</v>
      </c>
      <c r="E890" s="4">
        <v>889</v>
      </c>
      <c r="F890" s="5">
        <v>3</v>
      </c>
      <c r="G890" s="5" t="s">
        <v>5322</v>
      </c>
      <c r="H890" s="5" t="s">
        <v>5323</v>
      </c>
      <c r="I890" s="5">
        <v>11</v>
      </c>
      <c r="L890" s="5">
        <v>5</v>
      </c>
      <c r="M890" s="4" t="s">
        <v>3848</v>
      </c>
      <c r="N890" s="4" t="s">
        <v>3849</v>
      </c>
      <c r="T890" s="5" t="s">
        <v>5324</v>
      </c>
      <c r="U890" s="5" t="s">
        <v>118</v>
      </c>
      <c r="V890" s="5" t="s">
        <v>119</v>
      </c>
      <c r="Y890" s="5" t="s">
        <v>1749</v>
      </c>
      <c r="Z890" s="5" t="s">
        <v>1750</v>
      </c>
      <c r="AC890" s="5">
        <v>25</v>
      </c>
      <c r="AD890" s="5" t="s">
        <v>842</v>
      </c>
      <c r="AE890" s="5" t="s">
        <v>843</v>
      </c>
    </row>
    <row r="891" spans="1:72" ht="13.5" customHeight="1">
      <c r="A891" s="7" t="str">
        <f>HYPERLINK("http://kyu.snu.ac.kr/sdhj/index.jsp?type=hj/GK14754_00IH_0001_0016a.jpg","1852_수현내면_0016a")</f>
        <v>1852_수현내면_0016a</v>
      </c>
      <c r="B891" s="4">
        <v>1852</v>
      </c>
      <c r="C891" s="4" t="s">
        <v>4140</v>
      </c>
      <c r="D891" s="4" t="s">
        <v>4141</v>
      </c>
      <c r="E891" s="4">
        <v>890</v>
      </c>
      <c r="F891" s="5">
        <v>3</v>
      </c>
      <c r="G891" s="5" t="s">
        <v>5325</v>
      </c>
      <c r="H891" s="5" t="s">
        <v>5326</v>
      </c>
      <c r="I891" s="5">
        <v>12</v>
      </c>
      <c r="J891" s="5" t="s">
        <v>3860</v>
      </c>
      <c r="K891" s="5" t="s">
        <v>3861</v>
      </c>
      <c r="L891" s="5">
        <v>1</v>
      </c>
      <c r="M891" s="4" t="s">
        <v>3860</v>
      </c>
      <c r="N891" s="4" t="s">
        <v>3861</v>
      </c>
      <c r="T891" s="5" t="s">
        <v>4605</v>
      </c>
      <c r="U891" s="5" t="s">
        <v>76</v>
      </c>
      <c r="V891" s="5" t="s">
        <v>77</v>
      </c>
      <c r="W891" s="5" t="s">
        <v>1834</v>
      </c>
      <c r="X891" s="5" t="s">
        <v>1835</v>
      </c>
      <c r="Y891" s="5" t="s">
        <v>3862</v>
      </c>
      <c r="Z891" s="5" t="s">
        <v>1635</v>
      </c>
      <c r="AC891" s="5">
        <v>57</v>
      </c>
      <c r="AD891" s="5" t="s">
        <v>848</v>
      </c>
      <c r="AE891" s="5" t="s">
        <v>849</v>
      </c>
      <c r="AJ891" s="5" t="s">
        <v>35</v>
      </c>
      <c r="AK891" s="5" t="s">
        <v>36</v>
      </c>
      <c r="AL891" s="5" t="s">
        <v>1838</v>
      </c>
      <c r="AM891" s="5" t="s">
        <v>1839</v>
      </c>
      <c r="AT891" s="5" t="s">
        <v>86</v>
      </c>
      <c r="AU891" s="5" t="s">
        <v>87</v>
      </c>
      <c r="AV891" s="5" t="s">
        <v>3863</v>
      </c>
      <c r="AW891" s="5" t="s">
        <v>3304</v>
      </c>
      <c r="BG891" s="5" t="s">
        <v>86</v>
      </c>
      <c r="BH891" s="5" t="s">
        <v>87</v>
      </c>
      <c r="BI891" s="5" t="s">
        <v>3864</v>
      </c>
      <c r="BJ891" s="5" t="s">
        <v>3865</v>
      </c>
      <c r="BK891" s="5" t="s">
        <v>86</v>
      </c>
      <c r="BL891" s="5" t="s">
        <v>87</v>
      </c>
      <c r="BM891" s="5" t="s">
        <v>3779</v>
      </c>
      <c r="BN891" s="5" t="s">
        <v>3780</v>
      </c>
      <c r="BO891" s="5" t="s">
        <v>86</v>
      </c>
      <c r="BP891" s="5" t="s">
        <v>87</v>
      </c>
      <c r="BQ891" s="5" t="s">
        <v>3866</v>
      </c>
      <c r="BR891" s="5" t="s">
        <v>5327</v>
      </c>
      <c r="BS891" s="5" t="s">
        <v>3867</v>
      </c>
      <c r="BT891" s="5" t="s">
        <v>5328</v>
      </c>
    </row>
    <row r="892" spans="1:72" ht="13.5" customHeight="1">
      <c r="A892" s="7" t="str">
        <f>HYPERLINK("http://kyu.snu.ac.kr/sdhj/index.jsp?type=hj/GK14754_00IH_0001_0016a.jpg","1852_수현내면_0016a")</f>
        <v>1852_수현내면_0016a</v>
      </c>
      <c r="B892" s="4">
        <v>1852</v>
      </c>
      <c r="C892" s="4" t="s">
        <v>5329</v>
      </c>
      <c r="D892" s="4" t="s">
        <v>5330</v>
      </c>
      <c r="E892" s="4">
        <v>891</v>
      </c>
      <c r="F892" s="5">
        <v>3</v>
      </c>
      <c r="G892" s="5" t="s">
        <v>5331</v>
      </c>
      <c r="H892" s="5" t="s">
        <v>5332</v>
      </c>
      <c r="I892" s="5">
        <v>12</v>
      </c>
      <c r="L892" s="5">
        <v>1</v>
      </c>
      <c r="M892" s="4" t="s">
        <v>3860</v>
      </c>
      <c r="N892" s="4" t="s">
        <v>3861</v>
      </c>
      <c r="S892" s="5" t="s">
        <v>144</v>
      </c>
      <c r="T892" s="5" t="s">
        <v>145</v>
      </c>
      <c r="W892" s="5" t="s">
        <v>2083</v>
      </c>
      <c r="X892" s="5" t="s">
        <v>5333</v>
      </c>
      <c r="Y892" s="5" t="s">
        <v>102</v>
      </c>
      <c r="Z892" s="5" t="s">
        <v>103</v>
      </c>
      <c r="AC892" s="5">
        <v>39</v>
      </c>
      <c r="AD892" s="5" t="s">
        <v>848</v>
      </c>
      <c r="AE892" s="5" t="s">
        <v>849</v>
      </c>
      <c r="AJ892" s="5" t="s">
        <v>149</v>
      </c>
      <c r="AK892" s="5" t="s">
        <v>150</v>
      </c>
      <c r="AL892" s="5" t="s">
        <v>1508</v>
      </c>
      <c r="AM892" s="5" t="s">
        <v>1509</v>
      </c>
      <c r="AT892" s="5" t="s">
        <v>86</v>
      </c>
      <c r="AU892" s="5" t="s">
        <v>87</v>
      </c>
      <c r="AV892" s="5" t="s">
        <v>358</v>
      </c>
      <c r="AW892" s="5" t="s">
        <v>359</v>
      </c>
      <c r="BG892" s="5" t="s">
        <v>86</v>
      </c>
      <c r="BH892" s="5" t="s">
        <v>87</v>
      </c>
      <c r="BI892" s="5" t="s">
        <v>3868</v>
      </c>
      <c r="BJ892" s="5" t="s">
        <v>3869</v>
      </c>
      <c r="BK892" s="5" t="s">
        <v>86</v>
      </c>
      <c r="BL892" s="5" t="s">
        <v>87</v>
      </c>
      <c r="BM892" s="5" t="s">
        <v>3870</v>
      </c>
      <c r="BN892" s="5" t="s">
        <v>3177</v>
      </c>
      <c r="BO892" s="5" t="s">
        <v>86</v>
      </c>
      <c r="BP892" s="5" t="s">
        <v>87</v>
      </c>
      <c r="BQ892" s="5" t="s">
        <v>3871</v>
      </c>
      <c r="BR892" s="5" t="s">
        <v>3872</v>
      </c>
      <c r="BS892" s="5" t="s">
        <v>411</v>
      </c>
      <c r="BT892" s="5" t="s">
        <v>412</v>
      </c>
    </row>
    <row r="893" spans="1:72" ht="13.5" customHeight="1">
      <c r="A893" s="7" t="str">
        <f>HYPERLINK("http://kyu.snu.ac.kr/sdhj/index.jsp?type=hj/GK14754_00IH_0001_0016a.jpg","1852_수현내면_0016a")</f>
        <v>1852_수현내면_0016a</v>
      </c>
      <c r="B893" s="4">
        <v>1852</v>
      </c>
      <c r="C893" s="4" t="s">
        <v>4230</v>
      </c>
      <c r="D893" s="4" t="s">
        <v>4231</v>
      </c>
      <c r="E893" s="4">
        <v>892</v>
      </c>
      <c r="F893" s="5">
        <v>3</v>
      </c>
      <c r="G893" s="5" t="s">
        <v>5206</v>
      </c>
      <c r="H893" s="5" t="s">
        <v>5207</v>
      </c>
      <c r="I893" s="5">
        <v>12</v>
      </c>
      <c r="L893" s="5">
        <v>1</v>
      </c>
      <c r="M893" s="4" t="s">
        <v>3860</v>
      </c>
      <c r="N893" s="4" t="s">
        <v>3861</v>
      </c>
      <c r="S893" s="5" t="s">
        <v>282</v>
      </c>
      <c r="T893" s="5" t="s">
        <v>283</v>
      </c>
      <c r="Y893" s="5" t="s">
        <v>3873</v>
      </c>
      <c r="Z893" s="5" t="s">
        <v>3874</v>
      </c>
      <c r="AF893" s="5" t="s">
        <v>1181</v>
      </c>
      <c r="AG893" s="5" t="s">
        <v>1182</v>
      </c>
      <c r="AH893" s="5" t="s">
        <v>1618</v>
      </c>
      <c r="AI893" s="5" t="s">
        <v>1619</v>
      </c>
    </row>
    <row r="894" spans="1:72" ht="13.5" customHeight="1">
      <c r="A894" s="7" t="str">
        <f>HYPERLINK("http://kyu.snu.ac.kr/sdhj/index.jsp?type=hj/GK14754_00IH_0001_0016a.jpg","1852_수현내면_0016a")</f>
        <v>1852_수현내면_0016a</v>
      </c>
      <c r="B894" s="4">
        <v>1852</v>
      </c>
      <c r="C894" s="4" t="s">
        <v>4607</v>
      </c>
      <c r="D894" s="4" t="s">
        <v>4608</v>
      </c>
      <c r="E894" s="4">
        <v>893</v>
      </c>
      <c r="F894" s="5">
        <v>3</v>
      </c>
      <c r="G894" s="5" t="s">
        <v>5214</v>
      </c>
      <c r="H894" s="5" t="s">
        <v>5215</v>
      </c>
      <c r="I894" s="5">
        <v>12</v>
      </c>
      <c r="L894" s="5">
        <v>1</v>
      </c>
      <c r="M894" s="4" t="s">
        <v>3860</v>
      </c>
      <c r="N894" s="4" t="s">
        <v>3861</v>
      </c>
      <c r="S894" s="5" t="s">
        <v>282</v>
      </c>
      <c r="T894" s="5" t="s">
        <v>283</v>
      </c>
      <c r="Y894" s="5" t="s">
        <v>3875</v>
      </c>
      <c r="Z894" s="5" t="s">
        <v>3876</v>
      </c>
      <c r="AF894" s="5" t="s">
        <v>606</v>
      </c>
      <c r="AG894" s="5" t="s">
        <v>607</v>
      </c>
    </row>
    <row r="895" spans="1:72" ht="13.5" customHeight="1">
      <c r="A895" s="7" t="str">
        <f>HYPERLINK("http://kyu.snu.ac.kr/sdhj/index.jsp?type=hj/GK14754_00IH_0001_0016a.jpg","1852_수현내면_0016a")</f>
        <v>1852_수현내면_0016a</v>
      </c>
      <c r="B895" s="4">
        <v>1852</v>
      </c>
      <c r="C895" s="4" t="s">
        <v>4607</v>
      </c>
      <c r="D895" s="4" t="s">
        <v>4608</v>
      </c>
      <c r="E895" s="4">
        <v>894</v>
      </c>
      <c r="F895" s="5">
        <v>3</v>
      </c>
      <c r="G895" s="5" t="s">
        <v>5214</v>
      </c>
      <c r="H895" s="5" t="s">
        <v>5215</v>
      </c>
      <c r="I895" s="5">
        <v>12</v>
      </c>
      <c r="L895" s="5">
        <v>1</v>
      </c>
      <c r="M895" s="4" t="s">
        <v>3860</v>
      </c>
      <c r="N895" s="4" t="s">
        <v>3861</v>
      </c>
      <c r="T895" s="5" t="s">
        <v>4611</v>
      </c>
      <c r="U895" s="5" t="s">
        <v>118</v>
      </c>
      <c r="V895" s="5" t="s">
        <v>119</v>
      </c>
      <c r="Y895" s="5" t="s">
        <v>3877</v>
      </c>
      <c r="Z895" s="5" t="s">
        <v>3878</v>
      </c>
      <c r="AC895" s="5">
        <v>37</v>
      </c>
      <c r="AD895" s="5" t="s">
        <v>210</v>
      </c>
      <c r="AE895" s="5" t="s">
        <v>211</v>
      </c>
    </row>
    <row r="896" spans="1:72" ht="13.5" customHeight="1">
      <c r="A896" s="7" t="str">
        <f>HYPERLINK("http://kyu.snu.ac.kr/sdhj/index.jsp?type=hj/GK14754_00IH_0001_0016a.jpg","1852_수현내면_0016a")</f>
        <v>1852_수현내면_0016a</v>
      </c>
      <c r="B896" s="4">
        <v>1852</v>
      </c>
      <c r="C896" s="4" t="s">
        <v>4607</v>
      </c>
      <c r="D896" s="4" t="s">
        <v>4608</v>
      </c>
      <c r="E896" s="4">
        <v>895</v>
      </c>
      <c r="F896" s="5">
        <v>3</v>
      </c>
      <c r="G896" s="5" t="s">
        <v>5214</v>
      </c>
      <c r="H896" s="5" t="s">
        <v>5215</v>
      </c>
      <c r="I896" s="5">
        <v>12</v>
      </c>
      <c r="L896" s="5">
        <v>2</v>
      </c>
      <c r="M896" s="4" t="s">
        <v>3879</v>
      </c>
      <c r="N896" s="4" t="s">
        <v>3880</v>
      </c>
      <c r="T896" s="5" t="s">
        <v>4980</v>
      </c>
      <c r="U896" s="5" t="s">
        <v>76</v>
      </c>
      <c r="V896" s="5" t="s">
        <v>77</v>
      </c>
      <c r="W896" s="5" t="s">
        <v>3101</v>
      </c>
      <c r="X896" s="5" t="s">
        <v>3102</v>
      </c>
      <c r="Y896" s="5" t="s">
        <v>3881</v>
      </c>
      <c r="Z896" s="5" t="s">
        <v>3882</v>
      </c>
      <c r="AC896" s="5">
        <v>66</v>
      </c>
      <c r="AD896" s="5" t="s">
        <v>1442</v>
      </c>
      <c r="AE896" s="5" t="s">
        <v>1443</v>
      </c>
      <c r="AJ896" s="5" t="s">
        <v>35</v>
      </c>
      <c r="AK896" s="5" t="s">
        <v>36</v>
      </c>
      <c r="AL896" s="5" t="s">
        <v>1660</v>
      </c>
      <c r="AM896" s="5" t="s">
        <v>1661</v>
      </c>
      <c r="AT896" s="5" t="s">
        <v>86</v>
      </c>
      <c r="AU896" s="5" t="s">
        <v>87</v>
      </c>
      <c r="AV896" s="5" t="s">
        <v>3883</v>
      </c>
      <c r="AW896" s="5" t="s">
        <v>3884</v>
      </c>
      <c r="BG896" s="5" t="s">
        <v>86</v>
      </c>
      <c r="BH896" s="5" t="s">
        <v>87</v>
      </c>
      <c r="BI896" s="5" t="s">
        <v>865</v>
      </c>
      <c r="BJ896" s="5" t="s">
        <v>866</v>
      </c>
      <c r="BK896" s="5" t="s">
        <v>86</v>
      </c>
      <c r="BL896" s="5" t="s">
        <v>87</v>
      </c>
      <c r="BM896" s="5" t="s">
        <v>3237</v>
      </c>
      <c r="BN896" s="5" t="s">
        <v>3238</v>
      </c>
      <c r="BO896" s="5" t="s">
        <v>86</v>
      </c>
      <c r="BP896" s="5" t="s">
        <v>87</v>
      </c>
      <c r="BQ896" s="5" t="s">
        <v>3885</v>
      </c>
      <c r="BR896" s="5" t="s">
        <v>3886</v>
      </c>
      <c r="BS896" s="5" t="s">
        <v>256</v>
      </c>
      <c r="BT896" s="5" t="s">
        <v>257</v>
      </c>
    </row>
    <row r="897" spans="1:72" ht="13.5" customHeight="1">
      <c r="A897" s="7" t="str">
        <f>HYPERLINK("http://kyu.snu.ac.kr/sdhj/index.jsp?type=hj/GK14754_00IH_0001_0016a.jpg","1852_수현내면_0016a")</f>
        <v>1852_수현내면_0016a</v>
      </c>
      <c r="B897" s="4">
        <v>1852</v>
      </c>
      <c r="C897" s="4" t="s">
        <v>4704</v>
      </c>
      <c r="D897" s="4" t="s">
        <v>4705</v>
      </c>
      <c r="E897" s="4">
        <v>896</v>
      </c>
      <c r="F897" s="5">
        <v>3</v>
      </c>
      <c r="G897" s="5" t="s">
        <v>5310</v>
      </c>
      <c r="H897" s="5" t="s">
        <v>5311</v>
      </c>
      <c r="I897" s="5">
        <v>12</v>
      </c>
      <c r="L897" s="5">
        <v>2</v>
      </c>
      <c r="M897" s="4" t="s">
        <v>3879</v>
      </c>
      <c r="N897" s="4" t="s">
        <v>3880</v>
      </c>
      <c r="S897" s="5" t="s">
        <v>166</v>
      </c>
      <c r="T897" s="5" t="s">
        <v>167</v>
      </c>
      <c r="Y897" s="5" t="s">
        <v>3887</v>
      </c>
      <c r="Z897" s="5" t="s">
        <v>3888</v>
      </c>
      <c r="AC897" s="5">
        <v>33</v>
      </c>
      <c r="AD897" s="5" t="s">
        <v>131</v>
      </c>
      <c r="AE897" s="5" t="s">
        <v>132</v>
      </c>
    </row>
    <row r="898" spans="1:72" ht="13.5" customHeight="1">
      <c r="A898" s="7" t="str">
        <f>HYPERLINK("http://kyu.snu.ac.kr/sdhj/index.jsp?type=hj/GK14754_00IH_0001_0016a.jpg","1852_수현내면_0016a")</f>
        <v>1852_수현내면_0016a</v>
      </c>
      <c r="B898" s="4">
        <v>1852</v>
      </c>
      <c r="C898" s="4" t="s">
        <v>4499</v>
      </c>
      <c r="D898" s="4" t="s">
        <v>4500</v>
      </c>
      <c r="E898" s="4">
        <v>897</v>
      </c>
      <c r="F898" s="5">
        <v>3</v>
      </c>
      <c r="G898" s="5" t="s">
        <v>5334</v>
      </c>
      <c r="H898" s="5" t="s">
        <v>5335</v>
      </c>
      <c r="I898" s="5">
        <v>12</v>
      </c>
      <c r="L898" s="5">
        <v>2</v>
      </c>
      <c r="M898" s="4" t="s">
        <v>3879</v>
      </c>
      <c r="N898" s="4" t="s">
        <v>3880</v>
      </c>
      <c r="S898" s="5" t="s">
        <v>224</v>
      </c>
      <c r="T898" s="5" t="s">
        <v>225</v>
      </c>
      <c r="W898" s="5" t="s">
        <v>896</v>
      </c>
      <c r="X898" s="5" t="s">
        <v>897</v>
      </c>
      <c r="Y898" s="5" t="s">
        <v>102</v>
      </c>
      <c r="Z898" s="5" t="s">
        <v>103</v>
      </c>
      <c r="AC898" s="5">
        <v>33</v>
      </c>
      <c r="AD898" s="5" t="s">
        <v>131</v>
      </c>
      <c r="AE898" s="5" t="s">
        <v>132</v>
      </c>
    </row>
    <row r="899" spans="1:72" ht="13.5" customHeight="1">
      <c r="A899" s="7" t="str">
        <f>HYPERLINK("http://kyu.snu.ac.kr/sdhj/index.jsp?type=hj/GK14754_00IH_0001_0016a.jpg","1852_수현내면_0016a")</f>
        <v>1852_수현내면_0016a</v>
      </c>
      <c r="B899" s="4">
        <v>1852</v>
      </c>
      <c r="C899" s="4" t="s">
        <v>4499</v>
      </c>
      <c r="D899" s="4" t="s">
        <v>4500</v>
      </c>
      <c r="E899" s="4">
        <v>898</v>
      </c>
      <c r="F899" s="5">
        <v>3</v>
      </c>
      <c r="G899" s="5" t="s">
        <v>5334</v>
      </c>
      <c r="H899" s="5" t="s">
        <v>5335</v>
      </c>
      <c r="I899" s="5">
        <v>12</v>
      </c>
      <c r="L899" s="5">
        <v>2</v>
      </c>
      <c r="M899" s="4" t="s">
        <v>3879</v>
      </c>
      <c r="N899" s="4" t="s">
        <v>3880</v>
      </c>
      <c r="T899" s="5" t="s">
        <v>5336</v>
      </c>
      <c r="U899" s="5" t="s">
        <v>118</v>
      </c>
      <c r="V899" s="5" t="s">
        <v>119</v>
      </c>
      <c r="Y899" s="5" t="s">
        <v>3889</v>
      </c>
      <c r="Z899" s="5" t="s">
        <v>3890</v>
      </c>
      <c r="AC899" s="5">
        <v>37</v>
      </c>
      <c r="AD899" s="5" t="s">
        <v>210</v>
      </c>
      <c r="AE899" s="5" t="s">
        <v>211</v>
      </c>
    </row>
    <row r="900" spans="1:72" ht="13.5" customHeight="1">
      <c r="A900" s="7" t="str">
        <f>HYPERLINK("http://kyu.snu.ac.kr/sdhj/index.jsp?type=hj/GK14754_00IH_0001_0016a.jpg","1852_수현내면_0016a")</f>
        <v>1852_수현내면_0016a</v>
      </c>
      <c r="B900" s="4">
        <v>1852</v>
      </c>
      <c r="C900" s="4" t="s">
        <v>4499</v>
      </c>
      <c r="D900" s="4" t="s">
        <v>4500</v>
      </c>
      <c r="E900" s="4">
        <v>899</v>
      </c>
      <c r="F900" s="5">
        <v>3</v>
      </c>
      <c r="G900" s="5" t="s">
        <v>5334</v>
      </c>
      <c r="H900" s="5" t="s">
        <v>5335</v>
      </c>
      <c r="I900" s="5">
        <v>12</v>
      </c>
      <c r="L900" s="5">
        <v>3</v>
      </c>
      <c r="M900" s="4" t="s">
        <v>3891</v>
      </c>
      <c r="N900" s="4" t="s">
        <v>3892</v>
      </c>
      <c r="T900" s="5" t="s">
        <v>5238</v>
      </c>
      <c r="U900" s="5" t="s">
        <v>76</v>
      </c>
      <c r="V900" s="5" t="s">
        <v>77</v>
      </c>
      <c r="W900" s="5" t="s">
        <v>1834</v>
      </c>
      <c r="X900" s="5" t="s">
        <v>1835</v>
      </c>
      <c r="Y900" s="5" t="s">
        <v>3893</v>
      </c>
      <c r="Z900" s="5" t="s">
        <v>3894</v>
      </c>
      <c r="AC900" s="5">
        <v>49</v>
      </c>
      <c r="AD900" s="5" t="s">
        <v>186</v>
      </c>
      <c r="AE900" s="5" t="s">
        <v>187</v>
      </c>
      <c r="AJ900" s="5" t="s">
        <v>35</v>
      </c>
      <c r="AK900" s="5" t="s">
        <v>36</v>
      </c>
      <c r="AL900" s="5" t="s">
        <v>1838</v>
      </c>
      <c r="AM900" s="5" t="s">
        <v>1839</v>
      </c>
      <c r="AT900" s="5" t="s">
        <v>86</v>
      </c>
      <c r="AU900" s="5" t="s">
        <v>87</v>
      </c>
      <c r="AV900" s="5" t="s">
        <v>3895</v>
      </c>
      <c r="AW900" s="5" t="s">
        <v>3896</v>
      </c>
      <c r="BG900" s="5" t="s">
        <v>86</v>
      </c>
      <c r="BH900" s="5" t="s">
        <v>87</v>
      </c>
      <c r="BI900" s="5" t="s">
        <v>3897</v>
      </c>
      <c r="BJ900" s="5" t="s">
        <v>3898</v>
      </c>
      <c r="BK900" s="5" t="s">
        <v>86</v>
      </c>
      <c r="BL900" s="5" t="s">
        <v>87</v>
      </c>
      <c r="BM900" s="5" t="s">
        <v>3779</v>
      </c>
      <c r="BN900" s="5" t="s">
        <v>3780</v>
      </c>
      <c r="BO900" s="5" t="s">
        <v>86</v>
      </c>
      <c r="BP900" s="5" t="s">
        <v>87</v>
      </c>
      <c r="BQ900" s="5" t="s">
        <v>3899</v>
      </c>
      <c r="BR900" s="5" t="s">
        <v>3900</v>
      </c>
      <c r="BS900" s="5" t="s">
        <v>507</v>
      </c>
      <c r="BT900" s="5" t="s">
        <v>508</v>
      </c>
    </row>
    <row r="901" spans="1:72" ht="13.5" customHeight="1">
      <c r="A901" s="7" t="str">
        <f>HYPERLINK("http://kyu.snu.ac.kr/sdhj/index.jsp?type=hj/GK14754_00IH_0001_0016a.jpg","1852_수현내면_0016a")</f>
        <v>1852_수현내면_0016a</v>
      </c>
      <c r="B901" s="4">
        <v>1852</v>
      </c>
      <c r="C901" s="4" t="s">
        <v>4346</v>
      </c>
      <c r="D901" s="4" t="s">
        <v>4347</v>
      </c>
      <c r="E901" s="4">
        <v>900</v>
      </c>
      <c r="F901" s="5">
        <v>3</v>
      </c>
      <c r="G901" s="5" t="s">
        <v>5240</v>
      </c>
      <c r="H901" s="5" t="s">
        <v>5241</v>
      </c>
      <c r="I901" s="5">
        <v>12</v>
      </c>
      <c r="L901" s="5">
        <v>3</v>
      </c>
      <c r="M901" s="4" t="s">
        <v>3891</v>
      </c>
      <c r="N901" s="4" t="s">
        <v>3892</v>
      </c>
      <c r="S901" s="5" t="s">
        <v>144</v>
      </c>
      <c r="T901" s="5" t="s">
        <v>145</v>
      </c>
      <c r="W901" s="5" t="s">
        <v>163</v>
      </c>
      <c r="X901" s="5" t="s">
        <v>5337</v>
      </c>
      <c r="Y901" s="5" t="s">
        <v>102</v>
      </c>
      <c r="Z901" s="5" t="s">
        <v>103</v>
      </c>
      <c r="AC901" s="5">
        <v>39</v>
      </c>
      <c r="AD901" s="5" t="s">
        <v>567</v>
      </c>
      <c r="AE901" s="5" t="s">
        <v>568</v>
      </c>
      <c r="AJ901" s="5" t="s">
        <v>149</v>
      </c>
      <c r="AK901" s="5" t="s">
        <v>150</v>
      </c>
      <c r="AL901" s="5" t="s">
        <v>335</v>
      </c>
      <c r="AM901" s="5" t="s">
        <v>336</v>
      </c>
      <c r="AT901" s="5" t="s">
        <v>86</v>
      </c>
      <c r="AU901" s="5" t="s">
        <v>87</v>
      </c>
      <c r="AV901" s="5" t="s">
        <v>2164</v>
      </c>
      <c r="AW901" s="5" t="s">
        <v>2165</v>
      </c>
      <c r="BG901" s="5" t="s">
        <v>86</v>
      </c>
      <c r="BH901" s="5" t="s">
        <v>87</v>
      </c>
      <c r="BI901" s="5" t="s">
        <v>3901</v>
      </c>
      <c r="BJ901" s="5" t="s">
        <v>917</v>
      </c>
      <c r="BK901" s="5" t="s">
        <v>86</v>
      </c>
      <c r="BL901" s="5" t="s">
        <v>87</v>
      </c>
      <c r="BM901" s="5" t="s">
        <v>3902</v>
      </c>
      <c r="BN901" s="5" t="s">
        <v>3903</v>
      </c>
      <c r="BO901" s="5" t="s">
        <v>86</v>
      </c>
      <c r="BP901" s="5" t="s">
        <v>87</v>
      </c>
      <c r="BQ901" s="5" t="s">
        <v>3904</v>
      </c>
      <c r="BR901" s="5" t="s">
        <v>3905</v>
      </c>
      <c r="BS901" s="5" t="s">
        <v>96</v>
      </c>
      <c r="BT901" s="5" t="s">
        <v>97</v>
      </c>
    </row>
    <row r="902" spans="1:72" ht="13.5" customHeight="1">
      <c r="A902" s="7" t="str">
        <f>HYPERLINK("http://kyu.snu.ac.kr/sdhj/index.jsp?type=hj/GK14754_00IH_0001_0016b.jpg","1852_수현내면_0016b")</f>
        <v>1852_수현내면_0016b</v>
      </c>
      <c r="B902" s="4">
        <v>1852</v>
      </c>
      <c r="C902" s="4" t="s">
        <v>5338</v>
      </c>
      <c r="D902" s="4" t="s">
        <v>5339</v>
      </c>
      <c r="E902" s="4">
        <v>901</v>
      </c>
      <c r="F902" s="5">
        <v>3</v>
      </c>
      <c r="G902" s="5" t="s">
        <v>5340</v>
      </c>
      <c r="H902" s="5" t="s">
        <v>5341</v>
      </c>
      <c r="I902" s="5">
        <v>12</v>
      </c>
      <c r="L902" s="5">
        <v>3</v>
      </c>
      <c r="M902" s="4" t="s">
        <v>3891</v>
      </c>
      <c r="N902" s="4" t="s">
        <v>3892</v>
      </c>
      <c r="S902" s="5" t="s">
        <v>166</v>
      </c>
      <c r="T902" s="5" t="s">
        <v>167</v>
      </c>
      <c r="Y902" s="5" t="s">
        <v>970</v>
      </c>
      <c r="Z902" s="5" t="s">
        <v>971</v>
      </c>
      <c r="AC902" s="5">
        <v>16</v>
      </c>
      <c r="AD902" s="5" t="s">
        <v>178</v>
      </c>
      <c r="AE902" s="5" t="s">
        <v>179</v>
      </c>
    </row>
    <row r="903" spans="1:72" ht="13.5" customHeight="1">
      <c r="A903" s="7" t="str">
        <f>HYPERLINK("http://kyu.snu.ac.kr/sdhj/index.jsp?type=hj/GK14754_00IH_0001_0016b.jpg","1852_수현내면_0016b")</f>
        <v>1852_수현내면_0016b</v>
      </c>
      <c r="B903" s="4">
        <v>1852</v>
      </c>
      <c r="C903" s="4" t="s">
        <v>4346</v>
      </c>
      <c r="D903" s="4" t="s">
        <v>4347</v>
      </c>
      <c r="E903" s="4">
        <v>902</v>
      </c>
      <c r="F903" s="5">
        <v>3</v>
      </c>
      <c r="G903" s="5" t="s">
        <v>5240</v>
      </c>
      <c r="H903" s="5" t="s">
        <v>5241</v>
      </c>
      <c r="I903" s="5">
        <v>12</v>
      </c>
      <c r="L903" s="5">
        <v>3</v>
      </c>
      <c r="M903" s="4" t="s">
        <v>3891</v>
      </c>
      <c r="N903" s="4" t="s">
        <v>3892</v>
      </c>
      <c r="T903" s="5" t="s">
        <v>5242</v>
      </c>
      <c r="U903" s="5" t="s">
        <v>118</v>
      </c>
      <c r="V903" s="5" t="s">
        <v>119</v>
      </c>
      <c r="Y903" s="5" t="s">
        <v>3906</v>
      </c>
      <c r="Z903" s="5" t="s">
        <v>3907</v>
      </c>
      <c r="AC903" s="5">
        <v>57</v>
      </c>
      <c r="AD903" s="5" t="s">
        <v>848</v>
      </c>
      <c r="AE903" s="5" t="s">
        <v>849</v>
      </c>
    </row>
    <row r="904" spans="1:72" ht="13.5" customHeight="1">
      <c r="A904" s="7" t="str">
        <f>HYPERLINK("http://kyu.snu.ac.kr/sdhj/index.jsp?type=hj/GK14754_00IH_0001_0016b.jpg","1852_수현내면_0016b")</f>
        <v>1852_수현내면_0016b</v>
      </c>
      <c r="B904" s="4">
        <v>1852</v>
      </c>
      <c r="C904" s="4" t="s">
        <v>4346</v>
      </c>
      <c r="D904" s="4" t="s">
        <v>4347</v>
      </c>
      <c r="E904" s="4">
        <v>903</v>
      </c>
      <c r="F904" s="5">
        <v>3</v>
      </c>
      <c r="G904" s="5" t="s">
        <v>5240</v>
      </c>
      <c r="H904" s="5" t="s">
        <v>5241</v>
      </c>
      <c r="I904" s="5">
        <v>12</v>
      </c>
      <c r="L904" s="5">
        <v>4</v>
      </c>
      <c r="M904" s="4" t="s">
        <v>3908</v>
      </c>
      <c r="N904" s="4" t="s">
        <v>3909</v>
      </c>
      <c r="T904" s="5" t="s">
        <v>4286</v>
      </c>
      <c r="U904" s="5" t="s">
        <v>76</v>
      </c>
      <c r="V904" s="5" t="s">
        <v>77</v>
      </c>
      <c r="W904" s="5" t="s">
        <v>146</v>
      </c>
      <c r="X904" s="5" t="s">
        <v>4719</v>
      </c>
      <c r="Y904" s="5" t="s">
        <v>3910</v>
      </c>
      <c r="Z904" s="5" t="s">
        <v>3911</v>
      </c>
      <c r="AC904" s="5">
        <v>33</v>
      </c>
      <c r="AD904" s="5" t="s">
        <v>131</v>
      </c>
      <c r="AE904" s="5" t="s">
        <v>132</v>
      </c>
      <c r="AJ904" s="5" t="s">
        <v>35</v>
      </c>
      <c r="AK904" s="5" t="s">
        <v>36</v>
      </c>
      <c r="AL904" s="5" t="s">
        <v>256</v>
      </c>
      <c r="AM904" s="5" t="s">
        <v>257</v>
      </c>
      <c r="AT904" s="5" t="s">
        <v>86</v>
      </c>
      <c r="AU904" s="5" t="s">
        <v>87</v>
      </c>
      <c r="AV904" s="5" t="s">
        <v>3912</v>
      </c>
      <c r="AW904" s="5" t="s">
        <v>3913</v>
      </c>
      <c r="BG904" s="5" t="s">
        <v>86</v>
      </c>
      <c r="BH904" s="5" t="s">
        <v>87</v>
      </c>
      <c r="BI904" s="5" t="s">
        <v>3914</v>
      </c>
      <c r="BJ904" s="5" t="s">
        <v>5342</v>
      </c>
      <c r="BK904" s="5" t="s">
        <v>86</v>
      </c>
      <c r="BL904" s="5" t="s">
        <v>87</v>
      </c>
      <c r="BM904" s="5" t="s">
        <v>3915</v>
      </c>
      <c r="BN904" s="5" t="s">
        <v>3916</v>
      </c>
      <c r="BO904" s="5" t="s">
        <v>86</v>
      </c>
      <c r="BP904" s="5" t="s">
        <v>87</v>
      </c>
      <c r="BQ904" s="5" t="s">
        <v>3917</v>
      </c>
      <c r="BR904" s="5" t="s">
        <v>3918</v>
      </c>
      <c r="BS904" s="5" t="s">
        <v>2989</v>
      </c>
      <c r="BT904" s="5" t="s">
        <v>2990</v>
      </c>
    </row>
    <row r="905" spans="1:72" ht="13.5" customHeight="1">
      <c r="A905" s="7" t="str">
        <f>HYPERLINK("http://kyu.snu.ac.kr/sdhj/index.jsp?type=hj/GK14754_00IH_0001_0016b.jpg","1852_수현내면_0016b")</f>
        <v>1852_수현내면_0016b</v>
      </c>
      <c r="B905" s="4">
        <v>1852</v>
      </c>
      <c r="C905" s="4" t="s">
        <v>4911</v>
      </c>
      <c r="D905" s="4" t="s">
        <v>4912</v>
      </c>
      <c r="E905" s="4">
        <v>904</v>
      </c>
      <c r="F905" s="5">
        <v>3</v>
      </c>
      <c r="G905" s="5" t="s">
        <v>5084</v>
      </c>
      <c r="H905" s="5" t="s">
        <v>5085</v>
      </c>
      <c r="I905" s="5">
        <v>12</v>
      </c>
      <c r="L905" s="5">
        <v>4</v>
      </c>
      <c r="M905" s="4" t="s">
        <v>3908</v>
      </c>
      <c r="N905" s="4" t="s">
        <v>3909</v>
      </c>
      <c r="S905" s="5" t="s">
        <v>144</v>
      </c>
      <c r="T905" s="5" t="s">
        <v>145</v>
      </c>
      <c r="W905" s="5" t="s">
        <v>3101</v>
      </c>
      <c r="X905" s="5" t="s">
        <v>3102</v>
      </c>
      <c r="Y905" s="5" t="s">
        <v>102</v>
      </c>
      <c r="Z905" s="5" t="s">
        <v>103</v>
      </c>
      <c r="AC905" s="5">
        <v>34</v>
      </c>
      <c r="AD905" s="5" t="s">
        <v>704</v>
      </c>
      <c r="AE905" s="5" t="s">
        <v>705</v>
      </c>
      <c r="AJ905" s="5" t="s">
        <v>35</v>
      </c>
      <c r="AK905" s="5" t="s">
        <v>36</v>
      </c>
      <c r="AL905" s="5" t="s">
        <v>1660</v>
      </c>
      <c r="AM905" s="5" t="s">
        <v>1661</v>
      </c>
      <c r="AT905" s="5" t="s">
        <v>86</v>
      </c>
      <c r="AU905" s="5" t="s">
        <v>87</v>
      </c>
      <c r="AV905" s="5" t="s">
        <v>3919</v>
      </c>
      <c r="AW905" s="5" t="s">
        <v>3920</v>
      </c>
      <c r="BG905" s="5" t="s">
        <v>86</v>
      </c>
      <c r="BH905" s="5" t="s">
        <v>87</v>
      </c>
      <c r="BI905" s="5" t="s">
        <v>3235</v>
      </c>
      <c r="BJ905" s="5" t="s">
        <v>3236</v>
      </c>
      <c r="BK905" s="5" t="s">
        <v>86</v>
      </c>
      <c r="BL905" s="5" t="s">
        <v>87</v>
      </c>
      <c r="BM905" s="5" t="s">
        <v>865</v>
      </c>
      <c r="BN905" s="5" t="s">
        <v>866</v>
      </c>
      <c r="BO905" s="5" t="s">
        <v>86</v>
      </c>
      <c r="BP905" s="5" t="s">
        <v>87</v>
      </c>
      <c r="BQ905" s="5" t="s">
        <v>3921</v>
      </c>
      <c r="BR905" s="5" t="s">
        <v>5343</v>
      </c>
      <c r="BS905" s="5" t="s">
        <v>2798</v>
      </c>
      <c r="BT905" s="5" t="s">
        <v>2799</v>
      </c>
    </row>
    <row r="906" spans="1:72" ht="13.5" customHeight="1">
      <c r="A906" s="7" t="str">
        <f>HYPERLINK("http://kyu.snu.ac.kr/sdhj/index.jsp?type=hj/GK14754_00IH_0001_0016b.jpg","1852_수현내면_0016b")</f>
        <v>1852_수현내면_0016b</v>
      </c>
      <c r="B906" s="4">
        <v>1852</v>
      </c>
      <c r="C906" s="4" t="s">
        <v>5344</v>
      </c>
      <c r="D906" s="4" t="s">
        <v>5345</v>
      </c>
      <c r="E906" s="4">
        <v>905</v>
      </c>
      <c r="F906" s="5">
        <v>3</v>
      </c>
      <c r="G906" s="5" t="s">
        <v>5346</v>
      </c>
      <c r="H906" s="5" t="s">
        <v>5347</v>
      </c>
      <c r="I906" s="5">
        <v>12</v>
      </c>
      <c r="L906" s="5">
        <v>4</v>
      </c>
      <c r="M906" s="4" t="s">
        <v>3908</v>
      </c>
      <c r="N906" s="4" t="s">
        <v>3909</v>
      </c>
      <c r="T906" s="5" t="s">
        <v>4300</v>
      </c>
      <c r="U906" s="5" t="s">
        <v>118</v>
      </c>
      <c r="V906" s="5" t="s">
        <v>119</v>
      </c>
      <c r="Y906" s="5" t="s">
        <v>3922</v>
      </c>
      <c r="Z906" s="5" t="s">
        <v>3923</v>
      </c>
      <c r="AC906" s="5">
        <v>21</v>
      </c>
      <c r="AD906" s="5" t="s">
        <v>192</v>
      </c>
      <c r="AE906" s="5" t="s">
        <v>193</v>
      </c>
    </row>
    <row r="907" spans="1:72" ht="13.5" customHeight="1">
      <c r="A907" s="7" t="str">
        <f>HYPERLINK("http://kyu.snu.ac.kr/sdhj/index.jsp?type=hj/GK14754_00IH_0001_0016b.jpg","1852_수현내면_0016b")</f>
        <v>1852_수현내면_0016b</v>
      </c>
      <c r="B907" s="4">
        <v>1852</v>
      </c>
      <c r="C907" s="4" t="s">
        <v>4296</v>
      </c>
      <c r="D907" s="4" t="s">
        <v>4297</v>
      </c>
      <c r="E907" s="4">
        <v>906</v>
      </c>
      <c r="F907" s="5">
        <v>3</v>
      </c>
      <c r="G907" s="5" t="s">
        <v>5031</v>
      </c>
      <c r="H907" s="5" t="s">
        <v>5032</v>
      </c>
      <c r="I907" s="5">
        <v>12</v>
      </c>
      <c r="L907" s="5">
        <v>5</v>
      </c>
      <c r="M907" s="4" t="s">
        <v>3924</v>
      </c>
      <c r="N907" s="4" t="s">
        <v>3925</v>
      </c>
      <c r="T907" s="5" t="s">
        <v>5348</v>
      </c>
      <c r="U907" s="5" t="s">
        <v>76</v>
      </c>
      <c r="V907" s="5" t="s">
        <v>77</v>
      </c>
      <c r="W907" s="5" t="s">
        <v>1834</v>
      </c>
      <c r="X907" s="5" t="s">
        <v>1835</v>
      </c>
      <c r="Y907" s="5" t="s">
        <v>3926</v>
      </c>
      <c r="Z907" s="5" t="s">
        <v>3927</v>
      </c>
      <c r="AC907" s="5">
        <v>51</v>
      </c>
      <c r="AD907" s="5" t="s">
        <v>636</v>
      </c>
      <c r="AE907" s="5" t="s">
        <v>637</v>
      </c>
      <c r="AJ907" s="5" t="s">
        <v>35</v>
      </c>
      <c r="AK907" s="5" t="s">
        <v>36</v>
      </c>
      <c r="AL907" s="5" t="s">
        <v>1838</v>
      </c>
      <c r="AM907" s="5" t="s">
        <v>1839</v>
      </c>
      <c r="AT907" s="5" t="s">
        <v>86</v>
      </c>
      <c r="AU907" s="5" t="s">
        <v>87</v>
      </c>
      <c r="AV907" s="5" t="s">
        <v>3928</v>
      </c>
      <c r="AW907" s="5" t="s">
        <v>3929</v>
      </c>
      <c r="BG907" s="5" t="s">
        <v>86</v>
      </c>
      <c r="BH907" s="5" t="s">
        <v>87</v>
      </c>
      <c r="BI907" s="5" t="s">
        <v>3930</v>
      </c>
      <c r="BJ907" s="5" t="s">
        <v>3931</v>
      </c>
      <c r="BK907" s="5" t="s">
        <v>86</v>
      </c>
      <c r="BL907" s="5" t="s">
        <v>87</v>
      </c>
      <c r="BM907" s="5" t="s">
        <v>3779</v>
      </c>
      <c r="BN907" s="5" t="s">
        <v>3780</v>
      </c>
      <c r="BO907" s="5" t="s">
        <v>86</v>
      </c>
      <c r="BP907" s="5" t="s">
        <v>87</v>
      </c>
      <c r="BQ907" s="5" t="s">
        <v>3932</v>
      </c>
      <c r="BR907" s="5" t="s">
        <v>3933</v>
      </c>
      <c r="BS907" s="5" t="s">
        <v>161</v>
      </c>
      <c r="BT907" s="5" t="s">
        <v>162</v>
      </c>
    </row>
    <row r="908" spans="1:72" ht="13.5" customHeight="1">
      <c r="A908" s="7" t="str">
        <f>HYPERLINK("http://kyu.snu.ac.kr/sdhj/index.jsp?type=hj/GK14754_00IH_0001_0016b.jpg","1852_수현내면_0016b")</f>
        <v>1852_수현내면_0016b</v>
      </c>
      <c r="B908" s="4">
        <v>1852</v>
      </c>
      <c r="C908" s="4" t="s">
        <v>4098</v>
      </c>
      <c r="D908" s="4" t="s">
        <v>4099</v>
      </c>
      <c r="E908" s="4">
        <v>907</v>
      </c>
      <c r="F908" s="5">
        <v>3</v>
      </c>
      <c r="G908" s="5" t="s">
        <v>5247</v>
      </c>
      <c r="H908" s="5" t="s">
        <v>5248</v>
      </c>
      <c r="I908" s="5">
        <v>12</v>
      </c>
      <c r="L908" s="5">
        <v>5</v>
      </c>
      <c r="M908" s="4" t="s">
        <v>3924</v>
      </c>
      <c r="N908" s="4" t="s">
        <v>3925</v>
      </c>
      <c r="S908" s="5" t="s">
        <v>144</v>
      </c>
      <c r="T908" s="5" t="s">
        <v>145</v>
      </c>
      <c r="W908" s="5" t="s">
        <v>146</v>
      </c>
      <c r="X908" s="5" t="s">
        <v>5349</v>
      </c>
      <c r="Y908" s="5" t="s">
        <v>102</v>
      </c>
      <c r="Z908" s="5" t="s">
        <v>103</v>
      </c>
      <c r="AC908" s="5">
        <v>32</v>
      </c>
      <c r="AD908" s="5" t="s">
        <v>577</v>
      </c>
      <c r="AE908" s="5" t="s">
        <v>578</v>
      </c>
      <c r="AJ908" s="5" t="s">
        <v>35</v>
      </c>
      <c r="AK908" s="5" t="s">
        <v>36</v>
      </c>
      <c r="AL908" s="5" t="s">
        <v>256</v>
      </c>
      <c r="AM908" s="5" t="s">
        <v>257</v>
      </c>
      <c r="AT908" s="5" t="s">
        <v>86</v>
      </c>
      <c r="AU908" s="5" t="s">
        <v>87</v>
      </c>
      <c r="AV908" s="5" t="s">
        <v>3934</v>
      </c>
      <c r="AW908" s="5" t="s">
        <v>3935</v>
      </c>
      <c r="BG908" s="5" t="s">
        <v>86</v>
      </c>
      <c r="BH908" s="5" t="s">
        <v>87</v>
      </c>
      <c r="BI908" s="5" t="s">
        <v>3936</v>
      </c>
      <c r="BJ908" s="5" t="s">
        <v>3937</v>
      </c>
      <c r="BK908" s="5" t="s">
        <v>86</v>
      </c>
      <c r="BL908" s="5" t="s">
        <v>87</v>
      </c>
      <c r="BM908" s="5" t="s">
        <v>3938</v>
      </c>
      <c r="BN908" s="5" t="s">
        <v>3939</v>
      </c>
      <c r="BO908" s="5" t="s">
        <v>86</v>
      </c>
      <c r="BP908" s="5" t="s">
        <v>87</v>
      </c>
      <c r="BQ908" s="5" t="s">
        <v>3940</v>
      </c>
      <c r="BR908" s="5" t="s">
        <v>3941</v>
      </c>
      <c r="BS908" s="5" t="s">
        <v>1530</v>
      </c>
      <c r="BT908" s="5" t="s">
        <v>1531</v>
      </c>
    </row>
    <row r="909" spans="1:72" ht="13.5" customHeight="1">
      <c r="A909" s="7" t="str">
        <f>HYPERLINK("http://kyu.snu.ac.kr/sdhj/index.jsp?type=hj/GK14754_00IH_0001_0016b.jpg","1852_수현내면_0016b")</f>
        <v>1852_수현내면_0016b</v>
      </c>
      <c r="B909" s="4">
        <v>1852</v>
      </c>
      <c r="C909" s="4" t="s">
        <v>4107</v>
      </c>
      <c r="D909" s="4" t="s">
        <v>4108</v>
      </c>
      <c r="E909" s="4">
        <v>908</v>
      </c>
      <c r="F909" s="5">
        <v>3</v>
      </c>
      <c r="G909" s="5" t="s">
        <v>5146</v>
      </c>
      <c r="H909" s="5" t="s">
        <v>5147</v>
      </c>
      <c r="I909" s="5">
        <v>12</v>
      </c>
      <c r="L909" s="5">
        <v>5</v>
      </c>
      <c r="M909" s="4" t="s">
        <v>3924</v>
      </c>
      <c r="N909" s="4" t="s">
        <v>3925</v>
      </c>
      <c r="T909" s="5" t="s">
        <v>5350</v>
      </c>
      <c r="U909" s="5" t="s">
        <v>174</v>
      </c>
      <c r="V909" s="5" t="s">
        <v>175</v>
      </c>
      <c r="Y909" s="5" t="s">
        <v>3942</v>
      </c>
      <c r="Z909" s="5" t="s">
        <v>3943</v>
      </c>
      <c r="AC909" s="5">
        <v>34</v>
      </c>
      <c r="AD909" s="5" t="s">
        <v>704</v>
      </c>
      <c r="AE909" s="5" t="s">
        <v>705</v>
      </c>
      <c r="AF909" s="5" t="s">
        <v>188</v>
      </c>
      <c r="AG909" s="5" t="s">
        <v>189</v>
      </c>
    </row>
    <row r="910" spans="1:72" ht="13.5" customHeight="1">
      <c r="A910" s="7" t="str">
        <f>HYPERLINK("http://kyu.snu.ac.kr/sdhj/index.jsp?type=hj/GK14754_00IH_0001_0016b.jpg","1852_수현내면_0016b")</f>
        <v>1852_수현내면_0016b</v>
      </c>
      <c r="B910" s="4">
        <v>1852</v>
      </c>
      <c r="C910" s="4" t="s">
        <v>5351</v>
      </c>
      <c r="D910" s="4" t="s">
        <v>5352</v>
      </c>
      <c r="E910" s="4">
        <v>909</v>
      </c>
      <c r="F910" s="5">
        <v>3</v>
      </c>
      <c r="G910" s="5" t="s">
        <v>5353</v>
      </c>
      <c r="H910" s="5" t="s">
        <v>5354</v>
      </c>
      <c r="I910" s="5">
        <v>12</v>
      </c>
      <c r="L910" s="5">
        <v>5</v>
      </c>
      <c r="M910" s="4" t="s">
        <v>3924</v>
      </c>
      <c r="N910" s="4" t="s">
        <v>3925</v>
      </c>
      <c r="T910" s="5" t="s">
        <v>5350</v>
      </c>
      <c r="U910" s="5" t="s">
        <v>118</v>
      </c>
      <c r="V910" s="5" t="s">
        <v>119</v>
      </c>
      <c r="Y910" s="5" t="s">
        <v>827</v>
      </c>
      <c r="Z910" s="5" t="s">
        <v>828</v>
      </c>
      <c r="AC910" s="5">
        <v>35</v>
      </c>
      <c r="AD910" s="5" t="s">
        <v>131</v>
      </c>
      <c r="AE910" s="5" t="s">
        <v>132</v>
      </c>
      <c r="AF910" s="5" t="s">
        <v>188</v>
      </c>
      <c r="AG910" s="5" t="s">
        <v>189</v>
      </c>
    </row>
    <row r="911" spans="1:72" ht="13.5" customHeight="1">
      <c r="A911" s="7" t="str">
        <f>HYPERLINK("http://kyu.snu.ac.kr/sdhj/index.jsp?type=hj/GK14754_00IH_0001_0016b.jpg","1852_수현내면_0016b")</f>
        <v>1852_수현내면_0016b</v>
      </c>
      <c r="B911" s="4">
        <v>1852</v>
      </c>
      <c r="C911" s="4" t="s">
        <v>5351</v>
      </c>
      <c r="D911" s="4" t="s">
        <v>5352</v>
      </c>
      <c r="E911" s="4">
        <v>910</v>
      </c>
      <c r="F911" s="5">
        <v>3</v>
      </c>
      <c r="G911" s="5" t="s">
        <v>5353</v>
      </c>
      <c r="H911" s="5" t="s">
        <v>5354</v>
      </c>
      <c r="I911" s="5">
        <v>12</v>
      </c>
      <c r="L911" s="5">
        <v>5</v>
      </c>
      <c r="M911" s="4" t="s">
        <v>3924</v>
      </c>
      <c r="N911" s="4" t="s">
        <v>3925</v>
      </c>
      <c r="T911" s="5" t="s">
        <v>5350</v>
      </c>
      <c r="U911" s="5" t="s">
        <v>118</v>
      </c>
      <c r="V911" s="5" t="s">
        <v>119</v>
      </c>
      <c r="Y911" s="5" t="s">
        <v>1244</v>
      </c>
      <c r="Z911" s="5" t="s">
        <v>1245</v>
      </c>
      <c r="AC911" s="5">
        <v>44</v>
      </c>
      <c r="AD911" s="5" t="s">
        <v>704</v>
      </c>
      <c r="AE911" s="5" t="s">
        <v>705</v>
      </c>
      <c r="AF911" s="5" t="s">
        <v>188</v>
      </c>
      <c r="AG911" s="5" t="s">
        <v>189</v>
      </c>
    </row>
    <row r="912" spans="1:72" ht="13.5" customHeight="1">
      <c r="A912" s="7" t="str">
        <f>HYPERLINK("http://kyu.snu.ac.kr/sdhj/index.jsp?type=hj/GK14754_00IH_0001_0016b.jpg","1852_수현내면_0016b")</f>
        <v>1852_수현내면_0016b</v>
      </c>
      <c r="B912" s="4">
        <v>1852</v>
      </c>
      <c r="C912" s="4" t="s">
        <v>5351</v>
      </c>
      <c r="D912" s="4" t="s">
        <v>5352</v>
      </c>
      <c r="E912" s="4">
        <v>911</v>
      </c>
      <c r="F912" s="5">
        <v>3</v>
      </c>
      <c r="G912" s="5" t="s">
        <v>5353</v>
      </c>
      <c r="H912" s="5" t="s">
        <v>5354</v>
      </c>
      <c r="I912" s="5">
        <v>12</v>
      </c>
      <c r="L912" s="5">
        <v>5</v>
      </c>
      <c r="M912" s="4" t="s">
        <v>3924</v>
      </c>
      <c r="N912" s="4" t="s">
        <v>3925</v>
      </c>
      <c r="T912" s="5" t="s">
        <v>5350</v>
      </c>
      <c r="U912" s="5" t="s">
        <v>118</v>
      </c>
      <c r="V912" s="5" t="s">
        <v>119</v>
      </c>
      <c r="Y912" s="5" t="s">
        <v>1858</v>
      </c>
      <c r="Z912" s="5" t="s">
        <v>1859</v>
      </c>
      <c r="AG912" s="5" t="s">
        <v>5355</v>
      </c>
    </row>
    <row r="913" spans="1:72" ht="13.5" customHeight="1">
      <c r="A913" s="7" t="str">
        <f>HYPERLINK("http://kyu.snu.ac.kr/sdhj/index.jsp?type=hj/GK14754_00IH_0001_0016b.jpg","1852_수현내면_0016b")</f>
        <v>1852_수현내면_0016b</v>
      </c>
      <c r="B913" s="4">
        <v>1852</v>
      </c>
      <c r="C913" s="4" t="s">
        <v>5351</v>
      </c>
      <c r="D913" s="4" t="s">
        <v>5352</v>
      </c>
      <c r="E913" s="4">
        <v>912</v>
      </c>
      <c r="F913" s="5">
        <v>3</v>
      </c>
      <c r="G913" s="5" t="s">
        <v>5353</v>
      </c>
      <c r="H913" s="5" t="s">
        <v>5354</v>
      </c>
      <c r="I913" s="5">
        <v>12</v>
      </c>
      <c r="L913" s="5">
        <v>5</v>
      </c>
      <c r="M913" s="4" t="s">
        <v>3924</v>
      </c>
      <c r="N913" s="4" t="s">
        <v>3925</v>
      </c>
      <c r="T913" s="5" t="s">
        <v>5350</v>
      </c>
      <c r="U913" s="5" t="s">
        <v>174</v>
      </c>
      <c r="V913" s="5" t="s">
        <v>175</v>
      </c>
      <c r="Y913" s="5" t="s">
        <v>1896</v>
      </c>
      <c r="Z913" s="5" t="s">
        <v>1897</v>
      </c>
      <c r="AG913" s="5" t="s">
        <v>5355</v>
      </c>
    </row>
    <row r="914" spans="1:72" ht="13.5" customHeight="1">
      <c r="A914" s="7" t="str">
        <f>HYPERLINK("http://kyu.snu.ac.kr/sdhj/index.jsp?type=hj/GK14754_00IH_0001_0016b.jpg","1852_수현내면_0016b")</f>
        <v>1852_수현내면_0016b</v>
      </c>
      <c r="B914" s="4">
        <v>1852</v>
      </c>
      <c r="C914" s="4" t="s">
        <v>5351</v>
      </c>
      <c r="D914" s="4" t="s">
        <v>5352</v>
      </c>
      <c r="E914" s="4">
        <v>913</v>
      </c>
      <c r="F914" s="5">
        <v>3</v>
      </c>
      <c r="G914" s="5" t="s">
        <v>5353</v>
      </c>
      <c r="H914" s="5" t="s">
        <v>5354</v>
      </c>
      <c r="I914" s="5">
        <v>12</v>
      </c>
      <c r="L914" s="5">
        <v>5</v>
      </c>
      <c r="M914" s="4" t="s">
        <v>3924</v>
      </c>
      <c r="N914" s="4" t="s">
        <v>3925</v>
      </c>
      <c r="T914" s="5" t="s">
        <v>5350</v>
      </c>
      <c r="U914" s="5" t="s">
        <v>174</v>
      </c>
      <c r="V914" s="5" t="s">
        <v>175</v>
      </c>
      <c r="Y914" s="5" t="s">
        <v>3944</v>
      </c>
      <c r="Z914" s="5" t="s">
        <v>3945</v>
      </c>
      <c r="AG914" s="5" t="s">
        <v>5355</v>
      </c>
    </row>
    <row r="915" spans="1:72" ht="13.5" customHeight="1">
      <c r="A915" s="7" t="str">
        <f>HYPERLINK("http://kyu.snu.ac.kr/sdhj/index.jsp?type=hj/GK14754_00IH_0001_0016b.jpg","1852_수현내면_0016b")</f>
        <v>1852_수현내면_0016b</v>
      </c>
      <c r="B915" s="4">
        <v>1852</v>
      </c>
      <c r="C915" s="4" t="s">
        <v>5351</v>
      </c>
      <c r="D915" s="4" t="s">
        <v>5352</v>
      </c>
      <c r="E915" s="4">
        <v>914</v>
      </c>
      <c r="F915" s="5">
        <v>3</v>
      </c>
      <c r="G915" s="5" t="s">
        <v>5353</v>
      </c>
      <c r="H915" s="5" t="s">
        <v>5354</v>
      </c>
      <c r="I915" s="5">
        <v>12</v>
      </c>
      <c r="L915" s="5">
        <v>5</v>
      </c>
      <c r="M915" s="4" t="s">
        <v>3924</v>
      </c>
      <c r="N915" s="4" t="s">
        <v>3925</v>
      </c>
      <c r="T915" s="5" t="s">
        <v>5350</v>
      </c>
      <c r="U915" s="5" t="s">
        <v>174</v>
      </c>
      <c r="V915" s="5" t="s">
        <v>175</v>
      </c>
      <c r="Y915" s="5" t="s">
        <v>3946</v>
      </c>
      <c r="Z915" s="5" t="s">
        <v>3947</v>
      </c>
      <c r="AF915" s="5" t="s">
        <v>3948</v>
      </c>
      <c r="AG915" s="5" t="s">
        <v>5356</v>
      </c>
    </row>
    <row r="916" spans="1:72" ht="13.5" customHeight="1">
      <c r="A916" s="7" t="str">
        <f>HYPERLINK("http://kyu.snu.ac.kr/sdhj/index.jsp?type=hj/GK14754_00IH_0001_0016b.jpg","1852_수현내면_0016b")</f>
        <v>1852_수현내면_0016b</v>
      </c>
      <c r="B916" s="4">
        <v>1852</v>
      </c>
      <c r="C916" s="4" t="s">
        <v>5351</v>
      </c>
      <c r="D916" s="4" t="s">
        <v>5352</v>
      </c>
      <c r="E916" s="4">
        <v>915</v>
      </c>
      <c r="F916" s="5">
        <v>3</v>
      </c>
      <c r="G916" s="5" t="s">
        <v>5353</v>
      </c>
      <c r="H916" s="5" t="s">
        <v>5354</v>
      </c>
      <c r="I916" s="5">
        <v>13</v>
      </c>
      <c r="J916" s="5" t="s">
        <v>3949</v>
      </c>
      <c r="K916" s="5" t="s">
        <v>3950</v>
      </c>
      <c r="L916" s="5">
        <v>1</v>
      </c>
      <c r="M916" s="4" t="s">
        <v>3951</v>
      </c>
      <c r="N916" s="4" t="s">
        <v>3952</v>
      </c>
      <c r="T916" s="5" t="s">
        <v>5357</v>
      </c>
      <c r="U916" s="5" t="s">
        <v>2893</v>
      </c>
      <c r="V916" s="5" t="s">
        <v>2894</v>
      </c>
      <c r="W916" s="5" t="s">
        <v>146</v>
      </c>
      <c r="X916" s="5" t="s">
        <v>5358</v>
      </c>
      <c r="Y916" s="5" t="s">
        <v>3953</v>
      </c>
      <c r="Z916" s="5" t="s">
        <v>3954</v>
      </c>
      <c r="AC916" s="5">
        <v>46</v>
      </c>
      <c r="AD916" s="5" t="s">
        <v>186</v>
      </c>
      <c r="AE916" s="5" t="s">
        <v>187</v>
      </c>
      <c r="AJ916" s="5" t="s">
        <v>35</v>
      </c>
      <c r="AK916" s="5" t="s">
        <v>36</v>
      </c>
      <c r="AL916" s="5" t="s">
        <v>256</v>
      </c>
      <c r="AM916" s="5" t="s">
        <v>257</v>
      </c>
      <c r="AT916" s="5" t="s">
        <v>2893</v>
      </c>
      <c r="AU916" s="5" t="s">
        <v>2894</v>
      </c>
      <c r="AV916" s="5" t="s">
        <v>3955</v>
      </c>
      <c r="AW916" s="5" t="s">
        <v>5359</v>
      </c>
      <c r="BG916" s="5" t="s">
        <v>2893</v>
      </c>
      <c r="BH916" s="5" t="s">
        <v>2894</v>
      </c>
      <c r="BI916" s="5" t="s">
        <v>3956</v>
      </c>
      <c r="BJ916" s="5" t="s">
        <v>3957</v>
      </c>
      <c r="BK916" s="5" t="s">
        <v>2893</v>
      </c>
      <c r="BL916" s="5" t="s">
        <v>2894</v>
      </c>
      <c r="BM916" s="5" t="s">
        <v>3958</v>
      </c>
      <c r="BN916" s="5" t="s">
        <v>3959</v>
      </c>
      <c r="BO916" s="5" t="s">
        <v>86</v>
      </c>
      <c r="BP916" s="5" t="s">
        <v>87</v>
      </c>
      <c r="BQ916" s="5" t="s">
        <v>3960</v>
      </c>
      <c r="BR916" s="5" t="s">
        <v>3961</v>
      </c>
      <c r="BS916" s="5" t="s">
        <v>96</v>
      </c>
      <c r="BT916" s="5" t="s">
        <v>97</v>
      </c>
    </row>
    <row r="917" spans="1:72" ht="13.5" customHeight="1">
      <c r="A917" s="7" t="str">
        <f>HYPERLINK("http://kyu.snu.ac.kr/sdhj/index.jsp?type=hj/GK14754_00IH_0001_0016b.jpg","1852_수현내면_0016b")</f>
        <v>1852_수현내면_0016b</v>
      </c>
      <c r="B917" s="4">
        <v>1852</v>
      </c>
      <c r="C917" s="4" t="s">
        <v>4911</v>
      </c>
      <c r="D917" s="4" t="s">
        <v>4912</v>
      </c>
      <c r="E917" s="4">
        <v>916</v>
      </c>
      <c r="F917" s="5">
        <v>3</v>
      </c>
      <c r="G917" s="5" t="s">
        <v>5084</v>
      </c>
      <c r="H917" s="5" t="s">
        <v>5085</v>
      </c>
      <c r="I917" s="5">
        <v>13</v>
      </c>
      <c r="L917" s="5">
        <v>1</v>
      </c>
      <c r="M917" s="4" t="s">
        <v>3951</v>
      </c>
      <c r="N917" s="4" t="s">
        <v>3952</v>
      </c>
      <c r="S917" s="5" t="s">
        <v>144</v>
      </c>
      <c r="T917" s="5" t="s">
        <v>145</v>
      </c>
      <c r="W917" s="5" t="s">
        <v>3101</v>
      </c>
      <c r="X917" s="5" t="s">
        <v>3102</v>
      </c>
      <c r="Y917" s="5" t="s">
        <v>102</v>
      </c>
      <c r="Z917" s="5" t="s">
        <v>103</v>
      </c>
      <c r="AC917" s="5">
        <v>49</v>
      </c>
      <c r="AD917" s="5" t="s">
        <v>186</v>
      </c>
      <c r="AE917" s="5" t="s">
        <v>187</v>
      </c>
      <c r="AJ917" s="5" t="s">
        <v>149</v>
      </c>
      <c r="AK917" s="5" t="s">
        <v>150</v>
      </c>
      <c r="AL917" s="5" t="s">
        <v>1660</v>
      </c>
      <c r="AM917" s="5" t="s">
        <v>1661</v>
      </c>
      <c r="AT917" s="5" t="s">
        <v>2893</v>
      </c>
      <c r="AU917" s="5" t="s">
        <v>2894</v>
      </c>
      <c r="AV917" s="5" t="s">
        <v>3962</v>
      </c>
      <c r="AW917" s="5" t="s">
        <v>3963</v>
      </c>
      <c r="BG917" s="5" t="s">
        <v>2893</v>
      </c>
      <c r="BH917" s="5" t="s">
        <v>2894</v>
      </c>
      <c r="BI917" s="5" t="s">
        <v>865</v>
      </c>
      <c r="BJ917" s="5" t="s">
        <v>866</v>
      </c>
      <c r="BK917" s="5" t="s">
        <v>2893</v>
      </c>
      <c r="BL917" s="5" t="s">
        <v>2894</v>
      </c>
      <c r="BM917" s="5" t="s">
        <v>3237</v>
      </c>
      <c r="BN917" s="5" t="s">
        <v>3238</v>
      </c>
      <c r="BO917" s="5" t="s">
        <v>2893</v>
      </c>
      <c r="BP917" s="5" t="s">
        <v>2894</v>
      </c>
      <c r="BQ917" s="5" t="s">
        <v>3964</v>
      </c>
      <c r="BR917" s="5" t="s">
        <v>3965</v>
      </c>
      <c r="BS917" s="5" t="s">
        <v>2570</v>
      </c>
      <c r="BT917" s="5" t="s">
        <v>2571</v>
      </c>
    </row>
    <row r="918" spans="1:72" ht="13.5" customHeight="1">
      <c r="A918" s="7" t="str">
        <f>HYPERLINK("http://kyu.snu.ac.kr/sdhj/index.jsp?type=hj/GK14754_00IH_0001_0016b.jpg","1852_수현내면_0016b")</f>
        <v>1852_수현내면_0016b</v>
      </c>
      <c r="B918" s="4">
        <v>1852</v>
      </c>
      <c r="C918" s="4" t="s">
        <v>5360</v>
      </c>
      <c r="D918" s="4" t="s">
        <v>5361</v>
      </c>
      <c r="E918" s="4">
        <v>917</v>
      </c>
      <c r="F918" s="5">
        <v>3</v>
      </c>
      <c r="G918" s="5" t="s">
        <v>5362</v>
      </c>
      <c r="H918" s="5" t="s">
        <v>5363</v>
      </c>
      <c r="I918" s="5">
        <v>13</v>
      </c>
      <c r="L918" s="5">
        <v>1</v>
      </c>
      <c r="M918" s="4" t="s">
        <v>3951</v>
      </c>
      <c r="N918" s="4" t="s">
        <v>3952</v>
      </c>
      <c r="T918" s="5" t="s">
        <v>5364</v>
      </c>
      <c r="U918" s="5" t="s">
        <v>118</v>
      </c>
      <c r="V918" s="5" t="s">
        <v>119</v>
      </c>
      <c r="Y918" s="5" t="s">
        <v>2644</v>
      </c>
      <c r="Z918" s="5" t="s">
        <v>2645</v>
      </c>
      <c r="AC918" s="5">
        <v>34</v>
      </c>
      <c r="AD918" s="5" t="s">
        <v>704</v>
      </c>
      <c r="AE918" s="5" t="s">
        <v>705</v>
      </c>
    </row>
    <row r="919" spans="1:72" ht="13.5" customHeight="1">
      <c r="A919" s="7" t="str">
        <f>HYPERLINK("http://kyu.snu.ac.kr/sdhj/index.jsp?type=hj/GK14754_00IH_0001_0016b.jpg","1852_수현내면_0016b")</f>
        <v>1852_수현내면_0016b</v>
      </c>
      <c r="B919" s="4">
        <v>1852</v>
      </c>
      <c r="C919" s="4" t="s">
        <v>4534</v>
      </c>
      <c r="D919" s="4" t="s">
        <v>4535</v>
      </c>
      <c r="E919" s="4">
        <v>918</v>
      </c>
      <c r="F919" s="5">
        <v>3</v>
      </c>
      <c r="G919" s="5" t="s">
        <v>5365</v>
      </c>
      <c r="H919" s="5" t="s">
        <v>5366</v>
      </c>
      <c r="I919" s="5">
        <v>13</v>
      </c>
      <c r="L919" s="5">
        <v>2</v>
      </c>
      <c r="M919" s="4" t="s">
        <v>3966</v>
      </c>
      <c r="N919" s="4" t="s">
        <v>3967</v>
      </c>
      <c r="T919" s="5" t="s">
        <v>5008</v>
      </c>
      <c r="U919" s="5" t="s">
        <v>76</v>
      </c>
      <c r="V919" s="5" t="s">
        <v>77</v>
      </c>
      <c r="W919" s="5" t="s">
        <v>3101</v>
      </c>
      <c r="X919" s="5" t="s">
        <v>3102</v>
      </c>
      <c r="Y919" s="5" t="s">
        <v>3968</v>
      </c>
      <c r="Z919" s="5" t="s">
        <v>3969</v>
      </c>
      <c r="AC919" s="5">
        <v>63</v>
      </c>
      <c r="AD919" s="5" t="s">
        <v>1028</v>
      </c>
      <c r="AE919" s="5" t="s">
        <v>1029</v>
      </c>
      <c r="AJ919" s="5" t="s">
        <v>35</v>
      </c>
      <c r="AK919" s="5" t="s">
        <v>36</v>
      </c>
      <c r="AL919" s="5" t="s">
        <v>1660</v>
      </c>
      <c r="AM919" s="5" t="s">
        <v>1661</v>
      </c>
      <c r="AT919" s="5" t="s">
        <v>86</v>
      </c>
      <c r="AU919" s="5" t="s">
        <v>87</v>
      </c>
      <c r="AV919" s="5" t="s">
        <v>3105</v>
      </c>
      <c r="AW919" s="5" t="s">
        <v>3106</v>
      </c>
      <c r="BG919" s="5" t="s">
        <v>86</v>
      </c>
      <c r="BH919" s="5" t="s">
        <v>87</v>
      </c>
      <c r="BI919" s="5" t="s">
        <v>3107</v>
      </c>
      <c r="BJ919" s="5" t="s">
        <v>3108</v>
      </c>
      <c r="BK919" s="5" t="s">
        <v>86</v>
      </c>
      <c r="BL919" s="5" t="s">
        <v>87</v>
      </c>
      <c r="BM919" s="5" t="s">
        <v>3109</v>
      </c>
      <c r="BN919" s="5" t="s">
        <v>3110</v>
      </c>
      <c r="BO919" s="5" t="s">
        <v>86</v>
      </c>
      <c r="BP919" s="5" t="s">
        <v>87</v>
      </c>
      <c r="BQ919" s="5" t="s">
        <v>3111</v>
      </c>
      <c r="BR919" s="5" t="s">
        <v>3112</v>
      </c>
      <c r="BS919" s="5" t="s">
        <v>587</v>
      </c>
      <c r="BT919" s="5" t="s">
        <v>588</v>
      </c>
    </row>
    <row r="920" spans="1:72" ht="13.5" customHeight="1">
      <c r="A920" s="7" t="str">
        <f>HYPERLINK("http://kyu.snu.ac.kr/sdhj/index.jsp?type=hj/GK14754_00IH_0001_0016b.jpg","1852_수현내면_0016b")</f>
        <v>1852_수현내면_0016b</v>
      </c>
      <c r="B920" s="4">
        <v>1852</v>
      </c>
      <c r="C920" s="4" t="s">
        <v>4360</v>
      </c>
      <c r="D920" s="4" t="s">
        <v>4361</v>
      </c>
      <c r="E920" s="4">
        <v>919</v>
      </c>
      <c r="F920" s="5">
        <v>3</v>
      </c>
      <c r="G920" s="5" t="s">
        <v>5110</v>
      </c>
      <c r="H920" s="5" t="s">
        <v>5111</v>
      </c>
      <c r="I920" s="5">
        <v>13</v>
      </c>
      <c r="L920" s="5">
        <v>2</v>
      </c>
      <c r="M920" s="4" t="s">
        <v>3966</v>
      </c>
      <c r="N920" s="4" t="s">
        <v>3967</v>
      </c>
      <c r="S920" s="5" t="s">
        <v>144</v>
      </c>
      <c r="T920" s="5" t="s">
        <v>145</v>
      </c>
      <c r="W920" s="5" t="s">
        <v>163</v>
      </c>
      <c r="X920" s="5" t="s">
        <v>5367</v>
      </c>
      <c r="Y920" s="5" t="s">
        <v>102</v>
      </c>
      <c r="Z920" s="5" t="s">
        <v>103</v>
      </c>
      <c r="AC920" s="5">
        <v>49</v>
      </c>
      <c r="AD920" s="5" t="s">
        <v>104</v>
      </c>
      <c r="AE920" s="5" t="s">
        <v>105</v>
      </c>
      <c r="AJ920" s="5" t="s">
        <v>35</v>
      </c>
      <c r="AK920" s="5" t="s">
        <v>36</v>
      </c>
      <c r="AL920" s="5" t="s">
        <v>335</v>
      </c>
      <c r="AM920" s="5" t="s">
        <v>336</v>
      </c>
      <c r="AT920" s="5" t="s">
        <v>86</v>
      </c>
      <c r="AU920" s="5" t="s">
        <v>87</v>
      </c>
      <c r="AV920" s="5" t="s">
        <v>3970</v>
      </c>
      <c r="AW920" s="5" t="s">
        <v>3971</v>
      </c>
      <c r="BG920" s="5" t="s">
        <v>86</v>
      </c>
      <c r="BH920" s="5" t="s">
        <v>87</v>
      </c>
      <c r="BI920" s="5" t="s">
        <v>3972</v>
      </c>
      <c r="BJ920" s="5" t="s">
        <v>2249</v>
      </c>
      <c r="BK920" s="5" t="s">
        <v>86</v>
      </c>
      <c r="BL920" s="5" t="s">
        <v>87</v>
      </c>
      <c r="BM920" s="5" t="s">
        <v>3506</v>
      </c>
      <c r="BN920" s="5" t="s">
        <v>3507</v>
      </c>
      <c r="BO920" s="5" t="s">
        <v>86</v>
      </c>
      <c r="BP920" s="5" t="s">
        <v>87</v>
      </c>
      <c r="BQ920" s="5" t="s">
        <v>3973</v>
      </c>
      <c r="BR920" s="5" t="s">
        <v>3974</v>
      </c>
      <c r="BS920" s="5" t="s">
        <v>96</v>
      </c>
      <c r="BT920" s="5" t="s">
        <v>97</v>
      </c>
    </row>
    <row r="921" spans="1:72" ht="13.5" customHeight="1">
      <c r="A921" s="7" t="str">
        <f>HYPERLINK("http://kyu.snu.ac.kr/sdhj/index.jsp?type=hj/GK14754_00IH_0001_0016b.jpg","1852_수현내면_0016b")</f>
        <v>1852_수현내면_0016b</v>
      </c>
      <c r="B921" s="4">
        <v>1852</v>
      </c>
      <c r="C921" s="4" t="s">
        <v>4624</v>
      </c>
      <c r="D921" s="4" t="s">
        <v>4625</v>
      </c>
      <c r="E921" s="4">
        <v>920</v>
      </c>
      <c r="F921" s="5">
        <v>3</v>
      </c>
      <c r="G921" s="5" t="s">
        <v>5168</v>
      </c>
      <c r="H921" s="5" t="s">
        <v>5169</v>
      </c>
      <c r="I921" s="5">
        <v>13</v>
      </c>
      <c r="L921" s="5">
        <v>2</v>
      </c>
      <c r="M921" s="4" t="s">
        <v>3966</v>
      </c>
      <c r="N921" s="4" t="s">
        <v>3967</v>
      </c>
      <c r="S921" s="5" t="s">
        <v>166</v>
      </c>
      <c r="T921" s="5" t="s">
        <v>167</v>
      </c>
      <c r="Y921" s="5" t="s">
        <v>3975</v>
      </c>
      <c r="Z921" s="5" t="s">
        <v>1373</v>
      </c>
      <c r="AC921" s="5">
        <v>30</v>
      </c>
      <c r="AD921" s="5" t="s">
        <v>125</v>
      </c>
      <c r="AE921" s="5" t="s">
        <v>126</v>
      </c>
    </row>
    <row r="922" spans="1:72" ht="13.5" customHeight="1">
      <c r="A922" s="7" t="str">
        <f>HYPERLINK("http://kyu.snu.ac.kr/sdhj/index.jsp?type=hj/GK14754_00IH_0001_0016b.jpg","1852_수현내면_0016b")</f>
        <v>1852_수현내면_0016b</v>
      </c>
      <c r="B922" s="4">
        <v>1852</v>
      </c>
      <c r="C922" s="4" t="s">
        <v>4624</v>
      </c>
      <c r="D922" s="4" t="s">
        <v>4625</v>
      </c>
      <c r="E922" s="4">
        <v>921</v>
      </c>
      <c r="F922" s="5">
        <v>3</v>
      </c>
      <c r="G922" s="5" t="s">
        <v>5168</v>
      </c>
      <c r="H922" s="5" t="s">
        <v>5169</v>
      </c>
      <c r="I922" s="5">
        <v>13</v>
      </c>
      <c r="L922" s="5">
        <v>2</v>
      </c>
      <c r="M922" s="4" t="s">
        <v>3966</v>
      </c>
      <c r="N922" s="4" t="s">
        <v>3967</v>
      </c>
      <c r="T922" s="5" t="s">
        <v>4630</v>
      </c>
      <c r="U922" s="5" t="s">
        <v>118</v>
      </c>
      <c r="V922" s="5" t="s">
        <v>119</v>
      </c>
      <c r="Y922" s="5" t="s">
        <v>3976</v>
      </c>
      <c r="Z922" s="5" t="s">
        <v>3977</v>
      </c>
      <c r="AC922" s="5">
        <v>52</v>
      </c>
      <c r="AD922" s="5" t="s">
        <v>262</v>
      </c>
      <c r="AE922" s="5" t="s">
        <v>263</v>
      </c>
    </row>
    <row r="923" spans="1:72" ht="13.5" customHeight="1">
      <c r="A923" s="7" t="str">
        <f>HYPERLINK("http://kyu.snu.ac.kr/sdhj/index.jsp?type=hj/GK14754_00IH_0001_0016b.jpg","1852_수현내면_0016b")</f>
        <v>1852_수현내면_0016b</v>
      </c>
      <c r="B923" s="4">
        <v>1852</v>
      </c>
      <c r="C923" s="4" t="s">
        <v>4624</v>
      </c>
      <c r="D923" s="4" t="s">
        <v>4625</v>
      </c>
      <c r="E923" s="4">
        <v>922</v>
      </c>
      <c r="F923" s="5">
        <v>3</v>
      </c>
      <c r="G923" s="5" t="s">
        <v>5168</v>
      </c>
      <c r="H923" s="5" t="s">
        <v>5169</v>
      </c>
      <c r="I923" s="5">
        <v>13</v>
      </c>
      <c r="L923" s="5">
        <v>3</v>
      </c>
      <c r="M923" s="4" t="s">
        <v>3949</v>
      </c>
      <c r="N923" s="4" t="s">
        <v>3950</v>
      </c>
      <c r="T923" s="5" t="s">
        <v>5222</v>
      </c>
      <c r="U923" s="5" t="s">
        <v>2893</v>
      </c>
      <c r="V923" s="5" t="s">
        <v>2894</v>
      </c>
      <c r="W923" s="5" t="s">
        <v>146</v>
      </c>
      <c r="X923" s="5" t="s">
        <v>5223</v>
      </c>
      <c r="Y923" s="5" t="s">
        <v>3978</v>
      </c>
      <c r="Z923" s="5" t="s">
        <v>1629</v>
      </c>
      <c r="AC923" s="5">
        <v>41</v>
      </c>
      <c r="AD923" s="5" t="s">
        <v>745</v>
      </c>
      <c r="AE923" s="5" t="s">
        <v>746</v>
      </c>
      <c r="AJ923" s="5" t="s">
        <v>35</v>
      </c>
      <c r="AK923" s="5" t="s">
        <v>36</v>
      </c>
      <c r="AL923" s="5" t="s">
        <v>256</v>
      </c>
      <c r="AM923" s="5" t="s">
        <v>257</v>
      </c>
      <c r="AT923" s="5" t="s">
        <v>2893</v>
      </c>
      <c r="AU923" s="5" t="s">
        <v>2894</v>
      </c>
      <c r="AV923" s="5" t="s">
        <v>3979</v>
      </c>
      <c r="AW923" s="5" t="s">
        <v>3980</v>
      </c>
      <c r="BG923" s="5" t="s">
        <v>1792</v>
      </c>
      <c r="BH923" s="5" t="s">
        <v>1793</v>
      </c>
      <c r="BI923" s="5" t="s">
        <v>3981</v>
      </c>
      <c r="BJ923" s="5" t="s">
        <v>3982</v>
      </c>
      <c r="BK923" s="5" t="s">
        <v>2893</v>
      </c>
      <c r="BL923" s="5" t="s">
        <v>2894</v>
      </c>
      <c r="BM923" s="5" t="s">
        <v>3983</v>
      </c>
      <c r="BN923" s="5" t="s">
        <v>3984</v>
      </c>
      <c r="BO923" s="5" t="s">
        <v>86</v>
      </c>
      <c r="BP923" s="5" t="s">
        <v>87</v>
      </c>
      <c r="BQ923" s="5" t="s">
        <v>3985</v>
      </c>
      <c r="BR923" s="5" t="s">
        <v>3986</v>
      </c>
      <c r="BS923" s="5" t="s">
        <v>3987</v>
      </c>
      <c r="BT923" s="5" t="s">
        <v>3988</v>
      </c>
    </row>
    <row r="924" spans="1:72" ht="13.5" customHeight="1">
      <c r="A924" s="7" t="str">
        <f>HYPERLINK("http://kyu.snu.ac.kr/sdhj/index.jsp?type=hj/GK14754_00IH_0001_0016b.jpg","1852_수현내면_0016b")</f>
        <v>1852_수현내면_0016b</v>
      </c>
      <c r="B924" s="4">
        <v>1852</v>
      </c>
      <c r="C924" s="4" t="s">
        <v>4588</v>
      </c>
      <c r="D924" s="4" t="s">
        <v>4589</v>
      </c>
      <c r="E924" s="4">
        <v>923</v>
      </c>
      <c r="F924" s="5">
        <v>3</v>
      </c>
      <c r="G924" s="5" t="s">
        <v>5166</v>
      </c>
      <c r="H924" s="5" t="s">
        <v>5167</v>
      </c>
      <c r="I924" s="5">
        <v>13</v>
      </c>
      <c r="L924" s="5">
        <v>3</v>
      </c>
      <c r="M924" s="4" t="s">
        <v>3949</v>
      </c>
      <c r="N924" s="4" t="s">
        <v>3950</v>
      </c>
      <c r="S924" s="5" t="s">
        <v>144</v>
      </c>
      <c r="T924" s="5" t="s">
        <v>145</v>
      </c>
      <c r="W924" s="5" t="s">
        <v>290</v>
      </c>
      <c r="X924" s="5" t="s">
        <v>291</v>
      </c>
      <c r="Y924" s="5" t="s">
        <v>22</v>
      </c>
      <c r="Z924" s="5" t="s">
        <v>23</v>
      </c>
      <c r="AC924" s="5">
        <v>34</v>
      </c>
      <c r="AD924" s="5" t="s">
        <v>409</v>
      </c>
      <c r="AE924" s="5" t="s">
        <v>410</v>
      </c>
      <c r="AJ924" s="5" t="s">
        <v>35</v>
      </c>
      <c r="AK924" s="5" t="s">
        <v>36</v>
      </c>
      <c r="AL924" s="5" t="s">
        <v>3587</v>
      </c>
      <c r="AM924" s="5" t="s">
        <v>3588</v>
      </c>
      <c r="AT924" s="5" t="s">
        <v>2893</v>
      </c>
      <c r="AU924" s="5" t="s">
        <v>2894</v>
      </c>
      <c r="AV924" s="5" t="s">
        <v>3989</v>
      </c>
      <c r="AW924" s="5" t="s">
        <v>3990</v>
      </c>
      <c r="BG924" s="5" t="s">
        <v>2893</v>
      </c>
      <c r="BH924" s="5" t="s">
        <v>2894</v>
      </c>
      <c r="BI924" s="5" t="s">
        <v>3593</v>
      </c>
      <c r="BJ924" s="5" t="s">
        <v>3594</v>
      </c>
      <c r="BK924" s="5" t="s">
        <v>2893</v>
      </c>
      <c r="BL924" s="5" t="s">
        <v>2894</v>
      </c>
      <c r="BM924" s="5" t="s">
        <v>3991</v>
      </c>
      <c r="BN924" s="5" t="s">
        <v>3992</v>
      </c>
      <c r="BO924" s="5" t="s">
        <v>2893</v>
      </c>
      <c r="BP924" s="5" t="s">
        <v>2894</v>
      </c>
      <c r="BQ924" s="5" t="s">
        <v>3993</v>
      </c>
      <c r="BR924" s="5" t="s">
        <v>3994</v>
      </c>
      <c r="BS924" s="5" t="s">
        <v>256</v>
      </c>
      <c r="BT924" s="5" t="s">
        <v>257</v>
      </c>
    </row>
    <row r="925" spans="1:72" ht="13.5" customHeight="1">
      <c r="A925" s="7" t="str">
        <f>HYPERLINK("http://kyu.snu.ac.kr/sdhj/index.jsp?type=hj/GK14754_00IH_0001_0016b.jpg","1852_수현내면_0016b")</f>
        <v>1852_수현내면_0016b</v>
      </c>
      <c r="B925" s="4">
        <v>1852</v>
      </c>
      <c r="C925" s="4" t="s">
        <v>4213</v>
      </c>
      <c r="D925" s="4" t="s">
        <v>4214</v>
      </c>
      <c r="E925" s="4">
        <v>924</v>
      </c>
      <c r="F925" s="5">
        <v>3</v>
      </c>
      <c r="G925" s="5" t="s">
        <v>5229</v>
      </c>
      <c r="H925" s="5" t="s">
        <v>5230</v>
      </c>
      <c r="I925" s="5">
        <v>13</v>
      </c>
      <c r="L925" s="5">
        <v>3</v>
      </c>
      <c r="M925" s="4" t="s">
        <v>3949</v>
      </c>
      <c r="N925" s="4" t="s">
        <v>3950</v>
      </c>
      <c r="S925" s="5" t="s">
        <v>258</v>
      </c>
      <c r="T925" s="5" t="s">
        <v>259</v>
      </c>
      <c r="W925" s="5" t="s">
        <v>2180</v>
      </c>
      <c r="X925" s="5" t="s">
        <v>2181</v>
      </c>
      <c r="Y925" s="5" t="s">
        <v>22</v>
      </c>
      <c r="Z925" s="5" t="s">
        <v>23</v>
      </c>
      <c r="AC925" s="5">
        <v>75</v>
      </c>
      <c r="AD925" s="5" t="s">
        <v>104</v>
      </c>
      <c r="AE925" s="5" t="s">
        <v>105</v>
      </c>
    </row>
    <row r="926" spans="1:72" ht="13.5" customHeight="1">
      <c r="A926" s="7" t="str">
        <f>HYPERLINK("http://kyu.snu.ac.kr/sdhj/index.jsp?type=hj/GK14754_00IH_0001_0016b.jpg","1852_수현내면_0016b")</f>
        <v>1852_수현내면_0016b</v>
      </c>
      <c r="B926" s="4">
        <v>1852</v>
      </c>
      <c r="C926" s="4" t="s">
        <v>4213</v>
      </c>
      <c r="D926" s="4" t="s">
        <v>4214</v>
      </c>
      <c r="E926" s="4">
        <v>925</v>
      </c>
      <c r="F926" s="5">
        <v>3</v>
      </c>
      <c r="G926" s="5" t="s">
        <v>5229</v>
      </c>
      <c r="H926" s="5" t="s">
        <v>5230</v>
      </c>
      <c r="I926" s="5">
        <v>13</v>
      </c>
      <c r="L926" s="5">
        <v>3</v>
      </c>
      <c r="M926" s="4" t="s">
        <v>3949</v>
      </c>
      <c r="N926" s="4" t="s">
        <v>3950</v>
      </c>
      <c r="S926" s="5" t="s">
        <v>166</v>
      </c>
      <c r="T926" s="5" t="s">
        <v>167</v>
      </c>
      <c r="Y926" s="5" t="s">
        <v>3995</v>
      </c>
      <c r="Z926" s="5" t="s">
        <v>3996</v>
      </c>
      <c r="AC926" s="5">
        <v>11</v>
      </c>
      <c r="AD926" s="5" t="s">
        <v>232</v>
      </c>
      <c r="AE926" s="5" t="s">
        <v>233</v>
      </c>
    </row>
    <row r="927" spans="1:72" ht="13.5" customHeight="1">
      <c r="A927" s="7" t="str">
        <f>HYPERLINK("http://kyu.snu.ac.kr/sdhj/index.jsp?type=hj/GK14754_00IH_0001_0016b.jpg","1852_수현내면_0016b")</f>
        <v>1852_수현내면_0016b</v>
      </c>
      <c r="B927" s="4">
        <v>1852</v>
      </c>
      <c r="C927" s="4" t="s">
        <v>4213</v>
      </c>
      <c r="D927" s="4" t="s">
        <v>4214</v>
      </c>
      <c r="E927" s="4">
        <v>926</v>
      </c>
      <c r="F927" s="5">
        <v>3</v>
      </c>
      <c r="G927" s="5" t="s">
        <v>5229</v>
      </c>
      <c r="H927" s="5" t="s">
        <v>5230</v>
      </c>
      <c r="I927" s="5">
        <v>13</v>
      </c>
      <c r="L927" s="5">
        <v>3</v>
      </c>
      <c r="M927" s="4" t="s">
        <v>3949</v>
      </c>
      <c r="N927" s="4" t="s">
        <v>3950</v>
      </c>
      <c r="S927" s="5" t="s">
        <v>166</v>
      </c>
      <c r="T927" s="5" t="s">
        <v>167</v>
      </c>
      <c r="Y927" s="5" t="s">
        <v>2830</v>
      </c>
      <c r="Z927" s="5" t="s">
        <v>2831</v>
      </c>
      <c r="AC927" s="5">
        <v>8</v>
      </c>
      <c r="AD927" s="5" t="s">
        <v>122</v>
      </c>
      <c r="AE927" s="5" t="s">
        <v>123</v>
      </c>
    </row>
    <row r="928" spans="1:72" ht="13.5" customHeight="1">
      <c r="A928" s="7" t="str">
        <f>HYPERLINK("http://kyu.snu.ac.kr/sdhj/index.jsp?type=hj/GK14754_00IH_0001_0016b.jpg","1852_수현내면_0016b")</f>
        <v>1852_수현내면_0016b</v>
      </c>
      <c r="B928" s="4">
        <v>1852</v>
      </c>
      <c r="C928" s="4" t="s">
        <v>4213</v>
      </c>
      <c r="D928" s="4" t="s">
        <v>4214</v>
      </c>
      <c r="E928" s="4">
        <v>927</v>
      </c>
      <c r="F928" s="5">
        <v>3</v>
      </c>
      <c r="G928" s="5" t="s">
        <v>5229</v>
      </c>
      <c r="H928" s="5" t="s">
        <v>5230</v>
      </c>
      <c r="I928" s="5">
        <v>13</v>
      </c>
      <c r="L928" s="5">
        <v>3</v>
      </c>
      <c r="M928" s="4" t="s">
        <v>3949</v>
      </c>
      <c r="N928" s="4" t="s">
        <v>3950</v>
      </c>
      <c r="T928" s="5" t="s">
        <v>5231</v>
      </c>
      <c r="U928" s="5" t="s">
        <v>118</v>
      </c>
      <c r="V928" s="5" t="s">
        <v>119</v>
      </c>
      <c r="Y928" s="5" t="s">
        <v>3997</v>
      </c>
      <c r="Z928" s="5" t="s">
        <v>3998</v>
      </c>
      <c r="AC928" s="5">
        <v>83</v>
      </c>
      <c r="AD928" s="5" t="s">
        <v>236</v>
      </c>
      <c r="AE928" s="5" t="s">
        <v>237</v>
      </c>
    </row>
    <row r="929" spans="1:72" ht="13.5" customHeight="1">
      <c r="A929" s="7" t="str">
        <f>HYPERLINK("http://kyu.snu.ac.kr/sdhj/index.jsp?type=hj/GK14754_00IH_0001_0017a.jpg","1852_수현내면_0017a")</f>
        <v>1852_수현내면_0017a</v>
      </c>
      <c r="B929" s="4">
        <v>1852</v>
      </c>
      <c r="C929" s="4" t="s">
        <v>4213</v>
      </c>
      <c r="D929" s="4" t="s">
        <v>4214</v>
      </c>
      <c r="E929" s="4">
        <v>928</v>
      </c>
      <c r="F929" s="5">
        <v>3</v>
      </c>
      <c r="G929" s="5" t="s">
        <v>5229</v>
      </c>
      <c r="H929" s="5" t="s">
        <v>5230</v>
      </c>
      <c r="I929" s="5">
        <v>13</v>
      </c>
      <c r="L929" s="5">
        <v>4</v>
      </c>
      <c r="M929" s="4" t="s">
        <v>3999</v>
      </c>
      <c r="N929" s="4" t="s">
        <v>3201</v>
      </c>
      <c r="T929" s="5" t="s">
        <v>5222</v>
      </c>
      <c r="U929" s="5" t="s">
        <v>1942</v>
      </c>
      <c r="V929" s="5" t="s">
        <v>1943</v>
      </c>
      <c r="W929" s="5" t="s">
        <v>4000</v>
      </c>
      <c r="X929" s="5" t="s">
        <v>4001</v>
      </c>
      <c r="Y929" s="5" t="s">
        <v>22</v>
      </c>
      <c r="Z929" s="5" t="s">
        <v>23</v>
      </c>
      <c r="AC929" s="5">
        <v>65</v>
      </c>
      <c r="AD929" s="5" t="s">
        <v>1442</v>
      </c>
      <c r="AE929" s="5" t="s">
        <v>1443</v>
      </c>
      <c r="AJ929" s="5" t="s">
        <v>35</v>
      </c>
      <c r="AK929" s="5" t="s">
        <v>36</v>
      </c>
      <c r="AL929" s="5" t="s">
        <v>4002</v>
      </c>
      <c r="AM929" s="5" t="s">
        <v>4003</v>
      </c>
      <c r="AT929" s="5" t="s">
        <v>2893</v>
      </c>
      <c r="AU929" s="5" t="s">
        <v>2894</v>
      </c>
      <c r="AV929" s="5" t="s">
        <v>4004</v>
      </c>
      <c r="AW929" s="5" t="s">
        <v>4005</v>
      </c>
      <c r="BG929" s="5" t="s">
        <v>2893</v>
      </c>
      <c r="BH929" s="5" t="s">
        <v>2894</v>
      </c>
      <c r="BI929" s="5" t="s">
        <v>4006</v>
      </c>
      <c r="BJ929" s="5" t="s">
        <v>1602</v>
      </c>
      <c r="BK929" s="5" t="s">
        <v>2893</v>
      </c>
      <c r="BL929" s="5" t="s">
        <v>2894</v>
      </c>
      <c r="BM929" s="5" t="s">
        <v>4007</v>
      </c>
      <c r="BN929" s="5" t="s">
        <v>4008</v>
      </c>
      <c r="BO929" s="5" t="s">
        <v>2893</v>
      </c>
      <c r="BP929" s="5" t="s">
        <v>2894</v>
      </c>
      <c r="BQ929" s="5" t="s">
        <v>4009</v>
      </c>
      <c r="BR929" s="5" t="s">
        <v>4010</v>
      </c>
      <c r="BS929" s="5" t="s">
        <v>256</v>
      </c>
      <c r="BT929" s="5" t="s">
        <v>257</v>
      </c>
    </row>
    <row r="930" spans="1:72" ht="13.5" customHeight="1">
      <c r="A930" s="7" t="str">
        <f>HYPERLINK("http://kyu.snu.ac.kr/sdhj/index.jsp?type=hj/GK14754_00IH_0001_0017a.jpg","1852_수현내면_0017a")</f>
        <v>1852_수현내면_0017a</v>
      </c>
      <c r="B930" s="4">
        <v>1852</v>
      </c>
      <c r="C930" s="4" t="s">
        <v>4715</v>
      </c>
      <c r="D930" s="4" t="s">
        <v>4716</v>
      </c>
      <c r="E930" s="4">
        <v>929</v>
      </c>
      <c r="F930" s="5">
        <v>3</v>
      </c>
      <c r="G930" s="5" t="s">
        <v>5199</v>
      </c>
      <c r="H930" s="5" t="s">
        <v>5200</v>
      </c>
      <c r="I930" s="5">
        <v>13</v>
      </c>
      <c r="L930" s="5">
        <v>4</v>
      </c>
      <c r="M930" s="4" t="s">
        <v>3999</v>
      </c>
      <c r="N930" s="4" t="s">
        <v>3201</v>
      </c>
      <c r="S930" s="5" t="s">
        <v>166</v>
      </c>
      <c r="T930" s="5" t="s">
        <v>167</v>
      </c>
      <c r="W930" s="5" t="s">
        <v>858</v>
      </c>
      <c r="X930" s="5" t="s">
        <v>859</v>
      </c>
      <c r="Y930" s="5" t="s">
        <v>4011</v>
      </c>
      <c r="Z930" s="5" t="s">
        <v>4012</v>
      </c>
      <c r="AC930" s="5">
        <v>34</v>
      </c>
      <c r="AD930" s="5" t="s">
        <v>704</v>
      </c>
      <c r="AE930" s="5" t="s">
        <v>705</v>
      </c>
    </row>
    <row r="931" spans="1:72" ht="13.5" customHeight="1">
      <c r="A931" s="7" t="str">
        <f>HYPERLINK("http://kyu.snu.ac.kr/sdhj/index.jsp?type=hj/GK14754_00IH_0001_0017a.jpg","1852_수현내면_0017a")</f>
        <v>1852_수현내면_0017a</v>
      </c>
      <c r="B931" s="4">
        <v>1852</v>
      </c>
      <c r="C931" s="4" t="s">
        <v>4715</v>
      </c>
      <c r="D931" s="4" t="s">
        <v>4716</v>
      </c>
      <c r="E931" s="4">
        <v>930</v>
      </c>
      <c r="F931" s="5">
        <v>3</v>
      </c>
      <c r="G931" s="5" t="s">
        <v>5199</v>
      </c>
      <c r="H931" s="5" t="s">
        <v>5200</v>
      </c>
      <c r="I931" s="5">
        <v>13</v>
      </c>
      <c r="L931" s="5">
        <v>4</v>
      </c>
      <c r="M931" s="4" t="s">
        <v>3999</v>
      </c>
      <c r="N931" s="4" t="s">
        <v>3201</v>
      </c>
      <c r="S931" s="5" t="s">
        <v>224</v>
      </c>
      <c r="T931" s="5" t="s">
        <v>225</v>
      </c>
      <c r="W931" s="5" t="s">
        <v>146</v>
      </c>
      <c r="X931" s="5" t="s">
        <v>5368</v>
      </c>
      <c r="Y931" s="5" t="s">
        <v>22</v>
      </c>
      <c r="Z931" s="5" t="s">
        <v>23</v>
      </c>
      <c r="AC931" s="5">
        <v>34</v>
      </c>
      <c r="AD931" s="5" t="s">
        <v>704</v>
      </c>
      <c r="AE931" s="5" t="s">
        <v>705</v>
      </c>
    </row>
    <row r="932" spans="1:72" ht="13.5" customHeight="1">
      <c r="A932" s="7" t="str">
        <f>HYPERLINK("http://kyu.snu.ac.kr/sdhj/index.jsp?type=hj/GK14754_00IH_0001_0017a.jpg","1852_수현내면_0017a")</f>
        <v>1852_수현내면_0017a</v>
      </c>
      <c r="B932" s="4">
        <v>1852</v>
      </c>
      <c r="C932" s="4" t="s">
        <v>4715</v>
      </c>
      <c r="D932" s="4" t="s">
        <v>4716</v>
      </c>
      <c r="E932" s="4">
        <v>931</v>
      </c>
      <c r="F932" s="5">
        <v>3</v>
      </c>
      <c r="G932" s="5" t="s">
        <v>5199</v>
      </c>
      <c r="H932" s="5" t="s">
        <v>5200</v>
      </c>
      <c r="I932" s="5">
        <v>13</v>
      </c>
      <c r="L932" s="5">
        <v>5</v>
      </c>
      <c r="M932" s="4" t="s">
        <v>4013</v>
      </c>
      <c r="N932" s="4" t="s">
        <v>4014</v>
      </c>
      <c r="T932" s="5" t="s">
        <v>4728</v>
      </c>
      <c r="U932" s="5" t="s">
        <v>76</v>
      </c>
      <c r="V932" s="5" t="s">
        <v>77</v>
      </c>
      <c r="W932" s="5" t="s">
        <v>3101</v>
      </c>
      <c r="X932" s="5" t="s">
        <v>3102</v>
      </c>
      <c r="Y932" s="5" t="s">
        <v>4015</v>
      </c>
      <c r="Z932" s="5" t="s">
        <v>4016</v>
      </c>
      <c r="AC932" s="5">
        <v>59</v>
      </c>
      <c r="AD932" s="5" t="s">
        <v>628</v>
      </c>
      <c r="AE932" s="5" t="s">
        <v>629</v>
      </c>
      <c r="AJ932" s="5" t="s">
        <v>35</v>
      </c>
      <c r="AK932" s="5" t="s">
        <v>36</v>
      </c>
      <c r="AL932" s="5" t="s">
        <v>1660</v>
      </c>
      <c r="AM932" s="5" t="s">
        <v>1661</v>
      </c>
      <c r="AT932" s="5" t="s">
        <v>86</v>
      </c>
      <c r="AU932" s="5" t="s">
        <v>87</v>
      </c>
      <c r="AV932" s="5" t="s">
        <v>4017</v>
      </c>
      <c r="AW932" s="5" t="s">
        <v>4018</v>
      </c>
      <c r="BG932" s="5" t="s">
        <v>86</v>
      </c>
      <c r="BH932" s="5" t="s">
        <v>87</v>
      </c>
      <c r="BI932" s="5" t="s">
        <v>3237</v>
      </c>
      <c r="BJ932" s="5" t="s">
        <v>3238</v>
      </c>
      <c r="BK932" s="5" t="s">
        <v>86</v>
      </c>
      <c r="BL932" s="5" t="s">
        <v>87</v>
      </c>
      <c r="BM932" s="5" t="s">
        <v>4019</v>
      </c>
      <c r="BN932" s="5" t="s">
        <v>4020</v>
      </c>
      <c r="BO932" s="5" t="s">
        <v>86</v>
      </c>
      <c r="BP932" s="5" t="s">
        <v>87</v>
      </c>
      <c r="BQ932" s="5" t="s">
        <v>4021</v>
      </c>
      <c r="BR932" s="5" t="s">
        <v>4022</v>
      </c>
      <c r="BS932" s="5" t="s">
        <v>222</v>
      </c>
      <c r="BT932" s="5" t="s">
        <v>223</v>
      </c>
    </row>
    <row r="933" spans="1:72" ht="13.5" customHeight="1">
      <c r="A933" s="7" t="str">
        <f>HYPERLINK("http://kyu.snu.ac.kr/sdhj/index.jsp?type=hj/GK14754_00IH_0001_0017a.jpg","1852_수현내면_0017a")</f>
        <v>1852_수현내면_0017a</v>
      </c>
      <c r="B933" s="4">
        <v>1852</v>
      </c>
      <c r="C933" s="4" t="s">
        <v>4331</v>
      </c>
      <c r="D933" s="4" t="s">
        <v>4332</v>
      </c>
      <c r="E933" s="4">
        <v>932</v>
      </c>
      <c r="F933" s="5">
        <v>3</v>
      </c>
      <c r="G933" s="5" t="s">
        <v>5297</v>
      </c>
      <c r="H933" s="5" t="s">
        <v>5298</v>
      </c>
      <c r="I933" s="5">
        <v>13</v>
      </c>
      <c r="L933" s="5">
        <v>5</v>
      </c>
      <c r="M933" s="4" t="s">
        <v>4013</v>
      </c>
      <c r="N933" s="4" t="s">
        <v>4014</v>
      </c>
      <c r="S933" s="5" t="s">
        <v>144</v>
      </c>
      <c r="T933" s="5" t="s">
        <v>145</v>
      </c>
      <c r="W933" s="5" t="s">
        <v>146</v>
      </c>
      <c r="X933" s="5" t="s">
        <v>5295</v>
      </c>
      <c r="Y933" s="5" t="s">
        <v>102</v>
      </c>
      <c r="Z933" s="5" t="s">
        <v>103</v>
      </c>
      <c r="AC933" s="5">
        <v>59</v>
      </c>
      <c r="AD933" s="5" t="s">
        <v>628</v>
      </c>
      <c r="AE933" s="5" t="s">
        <v>629</v>
      </c>
      <c r="AJ933" s="5" t="s">
        <v>35</v>
      </c>
      <c r="AK933" s="5" t="s">
        <v>36</v>
      </c>
      <c r="AL933" s="5" t="s">
        <v>256</v>
      </c>
      <c r="AM933" s="5" t="s">
        <v>257</v>
      </c>
      <c r="AT933" s="5" t="s">
        <v>86</v>
      </c>
      <c r="AU933" s="5" t="s">
        <v>87</v>
      </c>
      <c r="AV933" s="5" t="s">
        <v>4023</v>
      </c>
      <c r="AW933" s="5" t="s">
        <v>4024</v>
      </c>
      <c r="BG933" s="5" t="s">
        <v>86</v>
      </c>
      <c r="BH933" s="5" t="s">
        <v>87</v>
      </c>
      <c r="BI933" s="5" t="s">
        <v>4025</v>
      </c>
      <c r="BJ933" s="5" t="s">
        <v>4026</v>
      </c>
      <c r="BK933" s="5" t="s">
        <v>86</v>
      </c>
      <c r="BL933" s="5" t="s">
        <v>87</v>
      </c>
      <c r="BM933" s="5" t="s">
        <v>4027</v>
      </c>
      <c r="BN933" s="5" t="s">
        <v>4028</v>
      </c>
      <c r="BO933" s="5" t="s">
        <v>86</v>
      </c>
      <c r="BP933" s="5" t="s">
        <v>87</v>
      </c>
      <c r="BQ933" s="5" t="s">
        <v>3917</v>
      </c>
      <c r="BR933" s="5" t="s">
        <v>3918</v>
      </c>
      <c r="BS933" s="5" t="s">
        <v>2989</v>
      </c>
      <c r="BT933" s="5" t="s">
        <v>2990</v>
      </c>
    </row>
    <row r="934" spans="1:72" ht="13.5" customHeight="1">
      <c r="A934" s="7" t="str">
        <f>HYPERLINK("http://kyu.snu.ac.kr/sdhj/index.jsp?type=hj/GK14754_00IH_0001_0017a.jpg","1852_수현내면_0017a")</f>
        <v>1852_수현내면_0017a</v>
      </c>
      <c r="B934" s="4">
        <v>1852</v>
      </c>
      <c r="C934" s="4" t="s">
        <v>4911</v>
      </c>
      <c r="D934" s="4" t="s">
        <v>4912</v>
      </c>
      <c r="E934" s="4">
        <v>933</v>
      </c>
      <c r="F934" s="5">
        <v>3</v>
      </c>
      <c r="G934" s="5" t="s">
        <v>5084</v>
      </c>
      <c r="H934" s="5" t="s">
        <v>5085</v>
      </c>
      <c r="I934" s="5">
        <v>13</v>
      </c>
      <c r="L934" s="5">
        <v>5</v>
      </c>
      <c r="M934" s="4" t="s">
        <v>4013</v>
      </c>
      <c r="N934" s="4" t="s">
        <v>4014</v>
      </c>
      <c r="T934" s="5" t="s">
        <v>5299</v>
      </c>
      <c r="U934" s="5" t="s">
        <v>118</v>
      </c>
      <c r="V934" s="5" t="s">
        <v>119</v>
      </c>
      <c r="Y934" s="5" t="s">
        <v>4029</v>
      </c>
      <c r="Z934" s="5" t="s">
        <v>4030</v>
      </c>
      <c r="AC934" s="5">
        <v>11</v>
      </c>
      <c r="AD934" s="5" t="s">
        <v>698</v>
      </c>
      <c r="AE934" s="5" t="s">
        <v>699</v>
      </c>
    </row>
    <row r="935" spans="1:72" ht="13.5" customHeight="1">
      <c r="A935" s="7" t="str">
        <f>HYPERLINK("http://kyu.snu.ac.kr/sdhj/index.jsp?type=hj/GK14754_00IH_0001_0017a.jpg","1852_수현내면_0017a")</f>
        <v>1852_수현내면_0017a</v>
      </c>
      <c r="B935" s="4">
        <v>1852</v>
      </c>
      <c r="C935" s="4" t="s">
        <v>4331</v>
      </c>
      <c r="D935" s="4" t="s">
        <v>4332</v>
      </c>
      <c r="E935" s="4">
        <v>934</v>
      </c>
      <c r="F935" s="5">
        <v>3</v>
      </c>
      <c r="G935" s="5" t="s">
        <v>5297</v>
      </c>
      <c r="H935" s="5" t="s">
        <v>5298</v>
      </c>
      <c r="I935" s="5">
        <v>14</v>
      </c>
      <c r="J935" s="5" t="s">
        <v>4031</v>
      </c>
      <c r="K935" s="5" t="s">
        <v>4032</v>
      </c>
      <c r="L935" s="5">
        <v>1</v>
      </c>
      <c r="M935" s="4" t="s">
        <v>4031</v>
      </c>
      <c r="N935" s="4" t="s">
        <v>4032</v>
      </c>
      <c r="O935" s="5" t="s">
        <v>14</v>
      </c>
      <c r="P935" s="5" t="s">
        <v>15</v>
      </c>
      <c r="T935" s="5" t="s">
        <v>4180</v>
      </c>
      <c r="U935" s="5" t="s">
        <v>2893</v>
      </c>
      <c r="V935" s="5" t="s">
        <v>2894</v>
      </c>
      <c r="W935" s="5" t="s">
        <v>1046</v>
      </c>
      <c r="X935" s="5" t="s">
        <v>1047</v>
      </c>
      <c r="Y935" s="5" t="s">
        <v>4033</v>
      </c>
      <c r="Z935" s="5" t="s">
        <v>4034</v>
      </c>
      <c r="AC935" s="5">
        <v>57</v>
      </c>
      <c r="AD935" s="5" t="s">
        <v>848</v>
      </c>
      <c r="AE935" s="5" t="s">
        <v>849</v>
      </c>
      <c r="AJ935" s="5" t="s">
        <v>35</v>
      </c>
      <c r="AK935" s="5" t="s">
        <v>36</v>
      </c>
      <c r="AL935" s="5" t="s">
        <v>2695</v>
      </c>
      <c r="AM935" s="5" t="s">
        <v>2696</v>
      </c>
      <c r="AT935" s="5" t="s">
        <v>86</v>
      </c>
      <c r="AU935" s="5" t="s">
        <v>87</v>
      </c>
      <c r="AV935" s="5" t="s">
        <v>4035</v>
      </c>
      <c r="AW935" s="5" t="s">
        <v>4036</v>
      </c>
      <c r="BG935" s="5" t="s">
        <v>86</v>
      </c>
      <c r="BH935" s="5" t="s">
        <v>87</v>
      </c>
      <c r="BI935" s="5" t="s">
        <v>4037</v>
      </c>
      <c r="BJ935" s="5" t="s">
        <v>5369</v>
      </c>
      <c r="BK935" s="5" t="s">
        <v>86</v>
      </c>
      <c r="BL935" s="5" t="s">
        <v>87</v>
      </c>
      <c r="BM935" s="5" t="s">
        <v>4038</v>
      </c>
      <c r="BN935" s="5" t="s">
        <v>4039</v>
      </c>
      <c r="BO935" s="5" t="s">
        <v>86</v>
      </c>
      <c r="BP935" s="5" t="s">
        <v>87</v>
      </c>
      <c r="BQ935" s="5" t="s">
        <v>4040</v>
      </c>
      <c r="BR935" s="5" t="s">
        <v>4041</v>
      </c>
      <c r="BS935" s="5" t="s">
        <v>222</v>
      </c>
      <c r="BT935" s="5" t="s">
        <v>223</v>
      </c>
    </row>
    <row r="936" spans="1:72" ht="13.5" customHeight="1">
      <c r="A936" s="7" t="str">
        <f>HYPERLINK("http://kyu.snu.ac.kr/sdhj/index.jsp?type=hj/GK14754_00IH_0001_0017a.jpg","1852_수현내면_0017a")</f>
        <v>1852_수현내면_0017a</v>
      </c>
      <c r="B936" s="4">
        <v>1852</v>
      </c>
      <c r="C936" s="4" t="s">
        <v>4331</v>
      </c>
      <c r="D936" s="4" t="s">
        <v>4332</v>
      </c>
      <c r="E936" s="4">
        <v>935</v>
      </c>
      <c r="F936" s="5">
        <v>3</v>
      </c>
      <c r="G936" s="5" t="s">
        <v>5297</v>
      </c>
      <c r="H936" s="5" t="s">
        <v>5298</v>
      </c>
      <c r="I936" s="5">
        <v>14</v>
      </c>
      <c r="L936" s="5">
        <v>1</v>
      </c>
      <c r="M936" s="4" t="s">
        <v>4031</v>
      </c>
      <c r="N936" s="4" t="s">
        <v>4032</v>
      </c>
      <c r="T936" s="5" t="s">
        <v>5163</v>
      </c>
      <c r="U936" s="5" t="s">
        <v>118</v>
      </c>
      <c r="V936" s="5" t="s">
        <v>119</v>
      </c>
      <c r="Y936" s="5" t="s">
        <v>4042</v>
      </c>
      <c r="Z936" s="5" t="s">
        <v>4043</v>
      </c>
      <c r="AC936" s="5">
        <v>21</v>
      </c>
      <c r="AD936" s="5" t="s">
        <v>300</v>
      </c>
      <c r="AE936" s="5" t="s">
        <v>301</v>
      </c>
    </row>
    <row r="937" spans="1:72" ht="13.5" customHeight="1">
      <c r="A937" s="7" t="str">
        <f>HYPERLINK("http://kyu.snu.ac.kr/sdhj/index.jsp?type=hj/GK14754_00IH_0001_0017a.jpg","1852_수현내면_0017a")</f>
        <v>1852_수현내면_0017a</v>
      </c>
      <c r="B937" s="4">
        <v>1852</v>
      </c>
      <c r="C937" s="4" t="s">
        <v>4186</v>
      </c>
      <c r="D937" s="4" t="s">
        <v>4187</v>
      </c>
      <c r="E937" s="4">
        <v>936</v>
      </c>
      <c r="F937" s="5">
        <v>3</v>
      </c>
      <c r="G937" s="5" t="s">
        <v>5161</v>
      </c>
      <c r="H937" s="5" t="s">
        <v>5162</v>
      </c>
      <c r="I937" s="5">
        <v>14</v>
      </c>
      <c r="L937" s="5">
        <v>2</v>
      </c>
      <c r="M937" s="4" t="s">
        <v>4044</v>
      </c>
      <c r="N937" s="4" t="s">
        <v>4045</v>
      </c>
      <c r="T937" s="5" t="s">
        <v>4980</v>
      </c>
      <c r="U937" s="5" t="s">
        <v>76</v>
      </c>
      <c r="V937" s="5" t="s">
        <v>77</v>
      </c>
      <c r="W937" s="5" t="s">
        <v>3101</v>
      </c>
      <c r="X937" s="5" t="s">
        <v>3102</v>
      </c>
      <c r="Y937" s="5" t="s">
        <v>2343</v>
      </c>
      <c r="Z937" s="5" t="s">
        <v>2344</v>
      </c>
      <c r="AC937" s="5">
        <v>55</v>
      </c>
      <c r="AD937" s="5" t="s">
        <v>409</v>
      </c>
      <c r="AE937" s="5" t="s">
        <v>410</v>
      </c>
      <c r="AJ937" s="5" t="s">
        <v>35</v>
      </c>
      <c r="AK937" s="5" t="s">
        <v>36</v>
      </c>
      <c r="AL937" s="5" t="s">
        <v>1660</v>
      </c>
      <c r="AM937" s="5" t="s">
        <v>1661</v>
      </c>
      <c r="AT937" s="5" t="s">
        <v>86</v>
      </c>
      <c r="AU937" s="5" t="s">
        <v>87</v>
      </c>
      <c r="AV937" s="5" t="s">
        <v>3301</v>
      </c>
      <c r="AW937" s="5" t="s">
        <v>3302</v>
      </c>
      <c r="BG937" s="5" t="s">
        <v>86</v>
      </c>
      <c r="BH937" s="5" t="s">
        <v>87</v>
      </c>
      <c r="BI937" s="5" t="s">
        <v>3303</v>
      </c>
      <c r="BJ937" s="5" t="s">
        <v>3304</v>
      </c>
      <c r="BK937" s="5" t="s">
        <v>86</v>
      </c>
      <c r="BL937" s="5" t="s">
        <v>87</v>
      </c>
      <c r="BM937" s="5" t="s">
        <v>3237</v>
      </c>
      <c r="BN937" s="5" t="s">
        <v>3238</v>
      </c>
      <c r="BO937" s="5" t="s">
        <v>86</v>
      </c>
      <c r="BP937" s="5" t="s">
        <v>87</v>
      </c>
      <c r="BQ937" s="5" t="s">
        <v>4046</v>
      </c>
      <c r="BR937" s="5" t="s">
        <v>4047</v>
      </c>
      <c r="BS937" s="5" t="s">
        <v>4002</v>
      </c>
      <c r="BT937" s="5" t="s">
        <v>4003</v>
      </c>
    </row>
    <row r="938" spans="1:72" ht="13.5" customHeight="1">
      <c r="A938" s="7" t="str">
        <f>HYPERLINK("http://kyu.snu.ac.kr/sdhj/index.jsp?type=hj/GK14754_00IH_0001_0017a.jpg","1852_수현내면_0017a")</f>
        <v>1852_수현내면_0017a</v>
      </c>
      <c r="B938" s="4">
        <v>1852</v>
      </c>
      <c r="C938" s="4" t="s">
        <v>4911</v>
      </c>
      <c r="D938" s="4" t="s">
        <v>4912</v>
      </c>
      <c r="E938" s="4">
        <v>937</v>
      </c>
      <c r="F938" s="5">
        <v>3</v>
      </c>
      <c r="G938" s="5" t="s">
        <v>5084</v>
      </c>
      <c r="H938" s="5" t="s">
        <v>5085</v>
      </c>
      <c r="I938" s="5">
        <v>14</v>
      </c>
      <c r="L938" s="5">
        <v>2</v>
      </c>
      <c r="M938" s="4" t="s">
        <v>4044</v>
      </c>
      <c r="N938" s="4" t="s">
        <v>4045</v>
      </c>
      <c r="S938" s="5" t="s">
        <v>166</v>
      </c>
      <c r="T938" s="5" t="s">
        <v>167</v>
      </c>
      <c r="U938" s="5" t="s">
        <v>76</v>
      </c>
      <c r="V938" s="5" t="s">
        <v>77</v>
      </c>
      <c r="Y938" s="5" t="s">
        <v>1956</v>
      </c>
      <c r="Z938" s="5" t="s">
        <v>1957</v>
      </c>
      <c r="AC938" s="5">
        <v>37</v>
      </c>
      <c r="AD938" s="5" t="s">
        <v>585</v>
      </c>
      <c r="AE938" s="5" t="s">
        <v>586</v>
      </c>
    </row>
    <row r="939" spans="1:72" ht="13.5" customHeight="1">
      <c r="A939" s="7" t="str">
        <f>HYPERLINK("http://kyu.snu.ac.kr/sdhj/index.jsp?type=hj/GK14754_00IH_0001_0017a.jpg","1852_수현내면_0017a")</f>
        <v>1852_수현내면_0017a</v>
      </c>
      <c r="B939" s="4">
        <v>1852</v>
      </c>
      <c r="C939" s="4" t="s">
        <v>4499</v>
      </c>
      <c r="D939" s="4" t="s">
        <v>4500</v>
      </c>
      <c r="E939" s="4">
        <v>938</v>
      </c>
      <c r="F939" s="5">
        <v>3</v>
      </c>
      <c r="G939" s="5" t="s">
        <v>5334</v>
      </c>
      <c r="H939" s="5" t="s">
        <v>5335</v>
      </c>
      <c r="I939" s="5">
        <v>14</v>
      </c>
      <c r="L939" s="5">
        <v>2</v>
      </c>
      <c r="M939" s="4" t="s">
        <v>4044</v>
      </c>
      <c r="N939" s="4" t="s">
        <v>4045</v>
      </c>
      <c r="S939" s="5" t="s">
        <v>224</v>
      </c>
      <c r="T939" s="5" t="s">
        <v>225</v>
      </c>
      <c r="W939" s="5" t="s">
        <v>2180</v>
      </c>
      <c r="X939" s="5" t="s">
        <v>2181</v>
      </c>
      <c r="Y939" s="5" t="s">
        <v>102</v>
      </c>
      <c r="Z939" s="5" t="s">
        <v>103</v>
      </c>
      <c r="AC939" s="5">
        <v>22</v>
      </c>
      <c r="AD939" s="5" t="s">
        <v>396</v>
      </c>
      <c r="AE939" s="5" t="s">
        <v>397</v>
      </c>
    </row>
    <row r="940" spans="1:72" ht="13.5" customHeight="1">
      <c r="A940" s="7" t="str">
        <f>HYPERLINK("http://kyu.snu.ac.kr/sdhj/index.jsp?type=hj/GK14754_00IH_0001_0017a.jpg","1852_수현내면_0017a")</f>
        <v>1852_수현내면_0017a</v>
      </c>
      <c r="B940" s="4">
        <v>1852</v>
      </c>
      <c r="C940" s="4" t="s">
        <v>4499</v>
      </c>
      <c r="D940" s="4" t="s">
        <v>4500</v>
      </c>
      <c r="E940" s="4">
        <v>939</v>
      </c>
      <c r="F940" s="5">
        <v>3</v>
      </c>
      <c r="G940" s="5" t="s">
        <v>5334</v>
      </c>
      <c r="H940" s="5" t="s">
        <v>5335</v>
      </c>
      <c r="I940" s="5">
        <v>14</v>
      </c>
      <c r="L940" s="5">
        <v>2</v>
      </c>
      <c r="M940" s="4" t="s">
        <v>4044</v>
      </c>
      <c r="N940" s="4" t="s">
        <v>4045</v>
      </c>
      <c r="S940" s="5" t="s">
        <v>166</v>
      </c>
      <c r="T940" s="5" t="s">
        <v>167</v>
      </c>
      <c r="Y940" s="5" t="s">
        <v>4048</v>
      </c>
      <c r="Z940" s="5" t="s">
        <v>4049</v>
      </c>
      <c r="AF940" s="5" t="s">
        <v>4050</v>
      </c>
      <c r="AG940" s="5" t="s">
        <v>4051</v>
      </c>
    </row>
    <row r="941" spans="1:72" ht="13.5" customHeight="1">
      <c r="A941" s="7" t="str">
        <f>HYPERLINK("http://kyu.snu.ac.kr/sdhj/index.jsp?type=hj/GK14754_00IH_0001_0017a.jpg","1852_수현내면_0017a")</f>
        <v>1852_수현내면_0017a</v>
      </c>
      <c r="B941" s="4">
        <v>1852</v>
      </c>
      <c r="C941" s="4" t="s">
        <v>4499</v>
      </c>
      <c r="D941" s="4" t="s">
        <v>4500</v>
      </c>
      <c r="E941" s="4">
        <v>940</v>
      </c>
      <c r="F941" s="5">
        <v>3</v>
      </c>
      <c r="G941" s="5" t="s">
        <v>5334</v>
      </c>
      <c r="H941" s="5" t="s">
        <v>5335</v>
      </c>
      <c r="I941" s="5">
        <v>14</v>
      </c>
      <c r="L941" s="5">
        <v>2</v>
      </c>
      <c r="M941" s="4" t="s">
        <v>4044</v>
      </c>
      <c r="N941" s="4" t="s">
        <v>4045</v>
      </c>
      <c r="T941" s="5" t="s">
        <v>5336</v>
      </c>
      <c r="U941" s="5" t="s">
        <v>118</v>
      </c>
      <c r="V941" s="5" t="s">
        <v>119</v>
      </c>
      <c r="Y941" s="5" t="s">
        <v>4052</v>
      </c>
      <c r="Z941" s="5" t="s">
        <v>4053</v>
      </c>
      <c r="AC941" s="5">
        <v>21</v>
      </c>
      <c r="AD941" s="5" t="s">
        <v>300</v>
      </c>
      <c r="AE941" s="5" t="s">
        <v>301</v>
      </c>
    </row>
    <row r="942" spans="1:72" ht="13.5" customHeight="1">
      <c r="A942" s="7" t="str">
        <f>HYPERLINK("http://kyu.snu.ac.kr/sdhj/index.jsp?type=hj/GK14754_00IH_0001_0017a.jpg","1852_수현내면_0017a")</f>
        <v>1852_수현내면_0017a</v>
      </c>
      <c r="B942" s="4">
        <v>1852</v>
      </c>
      <c r="C942" s="4" t="s">
        <v>4499</v>
      </c>
      <c r="D942" s="4" t="s">
        <v>4500</v>
      </c>
      <c r="E942" s="4">
        <v>941</v>
      </c>
      <c r="F942" s="5">
        <v>3</v>
      </c>
      <c r="G942" s="5" t="s">
        <v>5334</v>
      </c>
      <c r="H942" s="5" t="s">
        <v>5335</v>
      </c>
      <c r="I942" s="5">
        <v>14</v>
      </c>
      <c r="L942" s="5">
        <v>3</v>
      </c>
      <c r="M942" s="4" t="s">
        <v>4054</v>
      </c>
      <c r="N942" s="4" t="s">
        <v>4055</v>
      </c>
      <c r="O942" s="5" t="s">
        <v>14</v>
      </c>
      <c r="P942" s="5" t="s">
        <v>15</v>
      </c>
      <c r="T942" s="5" t="s">
        <v>4398</v>
      </c>
      <c r="U942" s="5" t="s">
        <v>76</v>
      </c>
      <c r="V942" s="5" t="s">
        <v>77</v>
      </c>
      <c r="W942" s="5" t="s">
        <v>3101</v>
      </c>
      <c r="X942" s="5" t="s">
        <v>3102</v>
      </c>
      <c r="Y942" s="5" t="s">
        <v>4056</v>
      </c>
      <c r="Z942" s="5" t="s">
        <v>1964</v>
      </c>
      <c r="AC942" s="5">
        <v>54</v>
      </c>
      <c r="AD942" s="5" t="s">
        <v>262</v>
      </c>
      <c r="AE942" s="5" t="s">
        <v>263</v>
      </c>
      <c r="AJ942" s="5" t="s">
        <v>35</v>
      </c>
      <c r="AK942" s="5" t="s">
        <v>36</v>
      </c>
      <c r="AL942" s="5" t="s">
        <v>1660</v>
      </c>
      <c r="AM942" s="5" t="s">
        <v>1661</v>
      </c>
      <c r="AT942" s="5" t="s">
        <v>86</v>
      </c>
      <c r="AU942" s="5" t="s">
        <v>87</v>
      </c>
      <c r="AV942" s="5" t="s">
        <v>3603</v>
      </c>
      <c r="AW942" s="5" t="s">
        <v>1017</v>
      </c>
      <c r="BG942" s="5" t="s">
        <v>86</v>
      </c>
      <c r="BH942" s="5" t="s">
        <v>87</v>
      </c>
      <c r="BI942" s="5" t="s">
        <v>3107</v>
      </c>
      <c r="BJ942" s="5" t="s">
        <v>3108</v>
      </c>
      <c r="BK942" s="5" t="s">
        <v>86</v>
      </c>
      <c r="BL942" s="5" t="s">
        <v>87</v>
      </c>
      <c r="BM942" s="5" t="s">
        <v>3109</v>
      </c>
      <c r="BN942" s="5" t="s">
        <v>3110</v>
      </c>
      <c r="BO942" s="5" t="s">
        <v>86</v>
      </c>
      <c r="BP942" s="5" t="s">
        <v>87</v>
      </c>
      <c r="BQ942" s="5" t="s">
        <v>4057</v>
      </c>
      <c r="BR942" s="5" t="s">
        <v>4058</v>
      </c>
      <c r="BS942" s="5" t="s">
        <v>96</v>
      </c>
      <c r="BT942" s="5" t="s">
        <v>97</v>
      </c>
    </row>
    <row r="943" spans="1:72" ht="13.5" customHeight="1">
      <c r="A943" s="7" t="str">
        <f>HYPERLINK("http://kyu.snu.ac.kr/sdhj/index.jsp?type=hj/GK14754_00IH_0001_0017a.jpg","1852_수현내면_0017a")</f>
        <v>1852_수현내면_0017a</v>
      </c>
      <c r="B943" s="4">
        <v>1852</v>
      </c>
      <c r="C943" s="4" t="s">
        <v>4404</v>
      </c>
      <c r="D943" s="4" t="s">
        <v>4094</v>
      </c>
      <c r="E943" s="4">
        <v>942</v>
      </c>
      <c r="F943" s="5">
        <v>3</v>
      </c>
      <c r="G943" s="5" t="s">
        <v>5099</v>
      </c>
      <c r="H943" s="5" t="s">
        <v>4096</v>
      </c>
      <c r="I943" s="5">
        <v>14</v>
      </c>
      <c r="L943" s="5">
        <v>3</v>
      </c>
      <c r="M943" s="4" t="s">
        <v>4054</v>
      </c>
      <c r="N943" s="4" t="s">
        <v>4055</v>
      </c>
      <c r="S943" s="5" t="s">
        <v>144</v>
      </c>
      <c r="T943" s="5" t="s">
        <v>145</v>
      </c>
      <c r="W943" s="5" t="s">
        <v>1834</v>
      </c>
      <c r="X943" s="5" t="s">
        <v>1835</v>
      </c>
      <c r="Y943" s="5" t="s">
        <v>102</v>
      </c>
      <c r="Z943" s="5" t="s">
        <v>103</v>
      </c>
      <c r="AC943" s="5">
        <v>56</v>
      </c>
      <c r="AD943" s="5" t="s">
        <v>1442</v>
      </c>
      <c r="AE943" s="5" t="s">
        <v>1443</v>
      </c>
      <c r="AJ943" s="5" t="s">
        <v>35</v>
      </c>
      <c r="AK943" s="5" t="s">
        <v>36</v>
      </c>
      <c r="AL943" s="5" t="s">
        <v>1838</v>
      </c>
      <c r="AM943" s="5" t="s">
        <v>1839</v>
      </c>
      <c r="AT943" s="5" t="s">
        <v>86</v>
      </c>
      <c r="AU943" s="5" t="s">
        <v>87</v>
      </c>
      <c r="AV943" s="5" t="s">
        <v>4059</v>
      </c>
      <c r="AW943" s="5" t="s">
        <v>4060</v>
      </c>
      <c r="BG943" s="5" t="s">
        <v>1056</v>
      </c>
      <c r="BH943" s="5" t="s">
        <v>1057</v>
      </c>
      <c r="BI943" s="5" t="s">
        <v>865</v>
      </c>
      <c r="BJ943" s="5" t="s">
        <v>866</v>
      </c>
      <c r="BK943" s="5" t="s">
        <v>86</v>
      </c>
      <c r="BL943" s="5" t="s">
        <v>87</v>
      </c>
      <c r="BM943" s="5" t="s">
        <v>4061</v>
      </c>
      <c r="BN943" s="5" t="s">
        <v>482</v>
      </c>
      <c r="BO943" s="5" t="s">
        <v>86</v>
      </c>
      <c r="BP943" s="5" t="s">
        <v>87</v>
      </c>
      <c r="BQ943" s="5" t="s">
        <v>4062</v>
      </c>
      <c r="BR943" s="5" t="s">
        <v>4063</v>
      </c>
      <c r="BS943" s="5" t="s">
        <v>1075</v>
      </c>
      <c r="BT943" s="5" t="s">
        <v>1076</v>
      </c>
    </row>
    <row r="944" spans="1:72" ht="13.5" customHeight="1">
      <c r="A944" s="7" t="str">
        <f>HYPERLINK("http://kyu.snu.ac.kr/sdhj/index.jsp?type=hj/GK14754_00IH_0001_0017a.jpg","1852_수현내면_0017a")</f>
        <v>1852_수현내면_0017a</v>
      </c>
      <c r="B944" s="4">
        <v>1852</v>
      </c>
      <c r="C944" s="4" t="s">
        <v>5046</v>
      </c>
      <c r="D944" s="4" t="s">
        <v>5047</v>
      </c>
      <c r="E944" s="4">
        <v>943</v>
      </c>
      <c r="F944" s="5">
        <v>3</v>
      </c>
      <c r="G944" s="5" t="s">
        <v>5048</v>
      </c>
      <c r="H944" s="5" t="s">
        <v>5049</v>
      </c>
      <c r="I944" s="5">
        <v>14</v>
      </c>
      <c r="L944" s="5">
        <v>3</v>
      </c>
      <c r="M944" s="4" t="s">
        <v>4054</v>
      </c>
      <c r="N944" s="4" t="s">
        <v>4055</v>
      </c>
      <c r="S944" s="5" t="s">
        <v>166</v>
      </c>
      <c r="T944" s="5" t="s">
        <v>167</v>
      </c>
      <c r="U944" s="5" t="s">
        <v>76</v>
      </c>
      <c r="V944" s="5" t="s">
        <v>77</v>
      </c>
      <c r="Y944" s="5" t="s">
        <v>4064</v>
      </c>
      <c r="Z944" s="5" t="s">
        <v>4065</v>
      </c>
      <c r="AC944" s="5">
        <v>16</v>
      </c>
      <c r="AD944" s="5" t="s">
        <v>178</v>
      </c>
      <c r="AE944" s="5" t="s">
        <v>179</v>
      </c>
    </row>
    <row r="945" spans="1:72" ht="13.5" customHeight="1">
      <c r="A945" s="7" t="str">
        <f>HYPERLINK("http://kyu.snu.ac.kr/sdhj/index.jsp?type=hj/GK14754_00IH_0001_0017a.jpg","1852_수현내면_0017a")</f>
        <v>1852_수현내면_0017a</v>
      </c>
      <c r="B945" s="4">
        <v>1852</v>
      </c>
      <c r="C945" s="4" t="s">
        <v>4404</v>
      </c>
      <c r="D945" s="4" t="s">
        <v>4094</v>
      </c>
      <c r="E945" s="4">
        <v>944</v>
      </c>
      <c r="F945" s="5">
        <v>3</v>
      </c>
      <c r="G945" s="5" t="s">
        <v>5099</v>
      </c>
      <c r="H945" s="5" t="s">
        <v>4096</v>
      </c>
      <c r="I945" s="5">
        <v>14</v>
      </c>
      <c r="L945" s="5">
        <v>3</v>
      </c>
      <c r="M945" s="4" t="s">
        <v>4054</v>
      </c>
      <c r="N945" s="4" t="s">
        <v>4055</v>
      </c>
      <c r="T945" s="5" t="s">
        <v>4095</v>
      </c>
      <c r="U945" s="5" t="s">
        <v>118</v>
      </c>
      <c r="V945" s="5" t="s">
        <v>119</v>
      </c>
      <c r="Y945" s="5" t="s">
        <v>4066</v>
      </c>
      <c r="Z945" s="5" t="s">
        <v>4067</v>
      </c>
      <c r="AC945" s="5">
        <v>49</v>
      </c>
      <c r="AD945" s="5" t="s">
        <v>186</v>
      </c>
      <c r="AE945" s="5" t="s">
        <v>187</v>
      </c>
    </row>
    <row r="946" spans="1:72" ht="13.5" customHeight="1">
      <c r="A946" s="7" t="str">
        <f>HYPERLINK("http://kyu.snu.ac.kr/sdhj/index.jsp?type=hj/GK14754_00IH_0001_0017a.jpg","1852_수현내면_0017a")</f>
        <v>1852_수현내면_0017a</v>
      </c>
      <c r="B946" s="4">
        <v>1852</v>
      </c>
      <c r="C946" s="4" t="s">
        <v>4404</v>
      </c>
      <c r="D946" s="4" t="s">
        <v>4094</v>
      </c>
      <c r="E946" s="4">
        <v>945</v>
      </c>
      <c r="F946" s="5">
        <v>3</v>
      </c>
      <c r="G946" s="5" t="s">
        <v>5099</v>
      </c>
      <c r="H946" s="5" t="s">
        <v>4096</v>
      </c>
      <c r="I946" s="5">
        <v>14</v>
      </c>
      <c r="L946" s="5">
        <v>4</v>
      </c>
      <c r="M946" s="4" t="s">
        <v>3241</v>
      </c>
      <c r="N946" s="4" t="s">
        <v>3242</v>
      </c>
      <c r="T946" s="5" t="s">
        <v>4398</v>
      </c>
      <c r="U946" s="5" t="s">
        <v>2374</v>
      </c>
      <c r="V946" s="5" t="s">
        <v>2375</v>
      </c>
      <c r="W946" s="5" t="s">
        <v>146</v>
      </c>
      <c r="X946" s="5" t="s">
        <v>5370</v>
      </c>
      <c r="Y946" s="5" t="s">
        <v>102</v>
      </c>
      <c r="Z946" s="5" t="s">
        <v>103</v>
      </c>
      <c r="AC946" s="5">
        <v>61</v>
      </c>
      <c r="AD946" s="5" t="s">
        <v>1461</v>
      </c>
      <c r="AE946" s="5" t="s">
        <v>1462</v>
      </c>
      <c r="AJ946" s="5" t="s">
        <v>35</v>
      </c>
      <c r="AK946" s="5" t="s">
        <v>36</v>
      </c>
      <c r="AL946" s="5" t="s">
        <v>256</v>
      </c>
      <c r="AM946" s="5" t="s">
        <v>257</v>
      </c>
      <c r="AT946" s="5" t="s">
        <v>86</v>
      </c>
      <c r="AU946" s="5" t="s">
        <v>87</v>
      </c>
      <c r="AV946" s="5" t="s">
        <v>3979</v>
      </c>
      <c r="AW946" s="5" t="s">
        <v>3980</v>
      </c>
      <c r="BG946" s="5" t="s">
        <v>86</v>
      </c>
      <c r="BH946" s="5" t="s">
        <v>87</v>
      </c>
      <c r="BI946" s="5" t="s">
        <v>3981</v>
      </c>
      <c r="BJ946" s="5" t="s">
        <v>3982</v>
      </c>
      <c r="BK946" s="5" t="s">
        <v>86</v>
      </c>
      <c r="BL946" s="5" t="s">
        <v>87</v>
      </c>
      <c r="BM946" s="5" t="s">
        <v>4068</v>
      </c>
      <c r="BN946" s="5" t="s">
        <v>2445</v>
      </c>
      <c r="BO946" s="5" t="s">
        <v>86</v>
      </c>
      <c r="BP946" s="5" t="s">
        <v>87</v>
      </c>
      <c r="BQ946" s="5" t="s">
        <v>4069</v>
      </c>
      <c r="BR946" s="5" t="s">
        <v>4070</v>
      </c>
      <c r="BS946" s="5" t="s">
        <v>3987</v>
      </c>
      <c r="BT946" s="5" t="s">
        <v>3988</v>
      </c>
    </row>
    <row r="947" spans="1:72" ht="13.5" customHeight="1">
      <c r="A947" s="7" t="str">
        <f>HYPERLINK("http://kyu.snu.ac.kr/sdhj/index.jsp?type=hj/GK14754_00IH_0001_0017a.jpg","1852_수현내면_0017a")</f>
        <v>1852_수현내면_0017a</v>
      </c>
      <c r="B947" s="4">
        <v>1852</v>
      </c>
      <c r="C947" s="4" t="s">
        <v>5371</v>
      </c>
      <c r="D947" s="4" t="s">
        <v>5372</v>
      </c>
      <c r="E947" s="4">
        <v>946</v>
      </c>
      <c r="F947" s="5">
        <v>3</v>
      </c>
      <c r="G947" s="5" t="s">
        <v>5373</v>
      </c>
      <c r="H947" s="5" t="s">
        <v>5374</v>
      </c>
      <c r="I947" s="5">
        <v>14</v>
      </c>
      <c r="L947" s="5">
        <v>4</v>
      </c>
      <c r="M947" s="4" t="s">
        <v>3241</v>
      </c>
      <c r="N947" s="4" t="s">
        <v>3242</v>
      </c>
      <c r="S947" s="5" t="s">
        <v>166</v>
      </c>
      <c r="T947" s="5" t="s">
        <v>167</v>
      </c>
      <c r="U947" s="5" t="s">
        <v>76</v>
      </c>
      <c r="V947" s="5" t="s">
        <v>77</v>
      </c>
      <c r="Y947" s="5" t="s">
        <v>4071</v>
      </c>
      <c r="Z947" s="5" t="s">
        <v>5375</v>
      </c>
      <c r="AC947" s="5">
        <v>30</v>
      </c>
      <c r="AD947" s="5" t="s">
        <v>125</v>
      </c>
      <c r="AE947" s="5" t="s">
        <v>126</v>
      </c>
    </row>
    <row r="948" spans="1:72" ht="13.5" customHeight="1">
      <c r="A948" s="7" t="str">
        <f>HYPERLINK("http://kyu.snu.ac.kr/sdhj/index.jsp?type=hj/GK14754_00IH_0001_0017a.jpg","1852_수현내면_0017a")</f>
        <v>1852_수현내면_0017a</v>
      </c>
      <c r="B948" s="4">
        <v>1852</v>
      </c>
      <c r="C948" s="4" t="s">
        <v>5371</v>
      </c>
      <c r="D948" s="4" t="s">
        <v>5372</v>
      </c>
      <c r="E948" s="4">
        <v>947</v>
      </c>
      <c r="F948" s="5">
        <v>3</v>
      </c>
      <c r="G948" s="5" t="s">
        <v>5373</v>
      </c>
      <c r="H948" s="5" t="s">
        <v>5374</v>
      </c>
      <c r="I948" s="5">
        <v>14</v>
      </c>
      <c r="L948" s="5">
        <v>4</v>
      </c>
      <c r="M948" s="4" t="s">
        <v>3241</v>
      </c>
      <c r="N948" s="4" t="s">
        <v>3242</v>
      </c>
      <c r="S948" s="5" t="s">
        <v>224</v>
      </c>
      <c r="T948" s="5" t="s">
        <v>225</v>
      </c>
      <c r="W948" s="5" t="s">
        <v>583</v>
      </c>
      <c r="X948" s="5" t="s">
        <v>584</v>
      </c>
      <c r="Y948" s="5" t="s">
        <v>102</v>
      </c>
      <c r="Z948" s="5" t="s">
        <v>103</v>
      </c>
      <c r="AC948" s="5">
        <v>23</v>
      </c>
      <c r="AD948" s="5" t="s">
        <v>698</v>
      </c>
      <c r="AE948" s="5" t="s">
        <v>699</v>
      </c>
      <c r="AJ948" s="5" t="s">
        <v>35</v>
      </c>
      <c r="AK948" s="5" t="s">
        <v>36</v>
      </c>
      <c r="AL948" s="5" t="s">
        <v>587</v>
      </c>
      <c r="AM948" s="5" t="s">
        <v>588</v>
      </c>
    </row>
    <row r="949" spans="1:72" ht="13.5" customHeight="1">
      <c r="A949" s="7" t="str">
        <f>HYPERLINK("http://kyu.snu.ac.kr/sdhj/index.jsp?type=hj/GK14754_00IH_0001_0017a.jpg","1852_수현내면_0017a")</f>
        <v>1852_수현내면_0017a</v>
      </c>
      <c r="B949" s="4">
        <v>1852</v>
      </c>
      <c r="C949" s="4" t="s">
        <v>5371</v>
      </c>
      <c r="D949" s="4" t="s">
        <v>5372</v>
      </c>
      <c r="E949" s="4">
        <v>948</v>
      </c>
      <c r="F949" s="5">
        <v>3</v>
      </c>
      <c r="G949" s="5" t="s">
        <v>5373</v>
      </c>
      <c r="H949" s="5" t="s">
        <v>5374</v>
      </c>
      <c r="I949" s="5">
        <v>14</v>
      </c>
      <c r="L949" s="5">
        <v>4</v>
      </c>
      <c r="M949" s="4" t="s">
        <v>3241</v>
      </c>
      <c r="N949" s="4" t="s">
        <v>3242</v>
      </c>
      <c r="T949" s="5" t="s">
        <v>5376</v>
      </c>
      <c r="U949" s="5" t="s">
        <v>118</v>
      </c>
      <c r="V949" s="5" t="s">
        <v>119</v>
      </c>
      <c r="Y949" s="5" t="s">
        <v>4072</v>
      </c>
      <c r="Z949" s="5" t="s">
        <v>4073</v>
      </c>
      <c r="AC949" s="5">
        <v>29</v>
      </c>
      <c r="AD949" s="5" t="s">
        <v>186</v>
      </c>
      <c r="AE949" s="5" t="s">
        <v>187</v>
      </c>
    </row>
    <row r="950" spans="1:72" ht="13.5" customHeight="1">
      <c r="A950" s="7" t="str">
        <f>HYPERLINK("http://kyu.snu.ac.kr/sdhj/index.jsp?type=hj/GK14754_00IH_0001_0017a.jpg","1852_수현내면_0017a")</f>
        <v>1852_수현내면_0017a</v>
      </c>
      <c r="B950" s="4">
        <v>1852</v>
      </c>
      <c r="C950" s="4" t="s">
        <v>5371</v>
      </c>
      <c r="D950" s="4" t="s">
        <v>5372</v>
      </c>
      <c r="E950" s="4">
        <v>949</v>
      </c>
      <c r="F950" s="5">
        <v>3</v>
      </c>
      <c r="G950" s="5" t="s">
        <v>5373</v>
      </c>
      <c r="H950" s="5" t="s">
        <v>5374</v>
      </c>
      <c r="I950" s="5">
        <v>14</v>
      </c>
      <c r="L950" s="5">
        <v>5</v>
      </c>
      <c r="M950" s="4" t="s">
        <v>4074</v>
      </c>
      <c r="N950" s="4" t="s">
        <v>4075</v>
      </c>
      <c r="T950" s="5" t="s">
        <v>4683</v>
      </c>
      <c r="U950" s="5" t="s">
        <v>76</v>
      </c>
      <c r="V950" s="5" t="s">
        <v>77</v>
      </c>
      <c r="W950" s="5" t="s">
        <v>163</v>
      </c>
      <c r="X950" s="5" t="s">
        <v>4684</v>
      </c>
      <c r="Y950" s="5" t="s">
        <v>4076</v>
      </c>
      <c r="Z950" s="5" t="s">
        <v>4077</v>
      </c>
      <c r="AC950" s="5">
        <v>38</v>
      </c>
      <c r="AJ950" s="5" t="s">
        <v>35</v>
      </c>
      <c r="AK950" s="5" t="s">
        <v>36</v>
      </c>
      <c r="AL950" s="5" t="s">
        <v>4078</v>
      </c>
      <c r="AM950" s="5" t="s">
        <v>4079</v>
      </c>
      <c r="AT950" s="5" t="s">
        <v>86</v>
      </c>
      <c r="AU950" s="5" t="s">
        <v>87</v>
      </c>
      <c r="AV950" s="5" t="s">
        <v>4080</v>
      </c>
      <c r="AW950" s="5" t="s">
        <v>3876</v>
      </c>
      <c r="BG950" s="5" t="s">
        <v>86</v>
      </c>
      <c r="BH950" s="5" t="s">
        <v>87</v>
      </c>
      <c r="BI950" s="5" t="s">
        <v>4081</v>
      </c>
      <c r="BJ950" s="5" t="s">
        <v>4082</v>
      </c>
      <c r="BK950" s="5" t="s">
        <v>86</v>
      </c>
      <c r="BL950" s="5" t="s">
        <v>87</v>
      </c>
      <c r="BM950" s="5" t="s">
        <v>4083</v>
      </c>
      <c r="BN950" s="5" t="s">
        <v>4084</v>
      </c>
      <c r="BO950" s="5" t="s">
        <v>86</v>
      </c>
      <c r="BP950" s="5" t="s">
        <v>87</v>
      </c>
      <c r="BQ950" s="5" t="s">
        <v>4085</v>
      </c>
      <c r="BR950" s="5" t="s">
        <v>4086</v>
      </c>
      <c r="BS950" s="5" t="s">
        <v>4087</v>
      </c>
      <c r="BT950" s="5" t="s">
        <v>4088</v>
      </c>
    </row>
  </sheetData>
  <sortState ref="A2:WYC950">
    <sortCondition ref="E2:E950"/>
  </sortState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Samsung Electronics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박준호</cp:lastModifiedBy>
  <dcterms:created xsi:type="dcterms:W3CDTF">2012-02-21T11:23:59Z</dcterms:created>
  <dcterms:modified xsi:type="dcterms:W3CDTF">2014-08-17T03:52:37Z</dcterms:modified>
</cp:coreProperties>
</file>